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ront desk\Desktop\LOGS &amp; NOTES\BOARD MEETING REPORTS\Jan 2023\"/>
    </mc:Choice>
  </mc:AlternateContent>
  <bookViews>
    <workbookView xWindow="0" yWindow="0" windowWidth="28800" windowHeight="123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F21" i="1" l="1"/>
  <c r="F20" i="1"/>
  <c r="F19" i="1"/>
  <c r="F18" i="1"/>
  <c r="G17" i="1"/>
  <c r="F17" i="1"/>
  <c r="F8" i="1"/>
  <c r="F7" i="1"/>
  <c r="F5" i="1"/>
  <c r="L144" i="1"/>
  <c r="K144" i="1"/>
  <c r="J144" i="1"/>
  <c r="I144" i="1"/>
  <c r="H144" i="1"/>
  <c r="E144" i="1"/>
  <c r="D144" i="1"/>
  <c r="C144" i="1"/>
  <c r="B144" i="1"/>
  <c r="G143" i="1"/>
  <c r="F143" i="1"/>
  <c r="F142" i="1"/>
  <c r="G142" i="1" s="1"/>
  <c r="F141" i="1"/>
  <c r="G141" i="1" s="1"/>
  <c r="F140" i="1"/>
  <c r="G140" i="1" s="1"/>
  <c r="F139" i="1"/>
  <c r="G139" i="1" s="1"/>
  <c r="F138" i="1"/>
  <c r="G138" i="1" s="1"/>
  <c r="F137" i="1"/>
  <c r="L132" i="1"/>
  <c r="K132" i="1"/>
  <c r="J132" i="1"/>
  <c r="I132" i="1"/>
  <c r="H132" i="1"/>
  <c r="E132" i="1"/>
  <c r="D132" i="1"/>
  <c r="C132" i="1"/>
  <c r="B132" i="1"/>
  <c r="F131" i="1"/>
  <c r="G131" i="1" s="1"/>
  <c r="G130" i="1"/>
  <c r="F130" i="1"/>
  <c r="F129" i="1"/>
  <c r="F128" i="1"/>
  <c r="F127" i="1"/>
  <c r="F126" i="1"/>
  <c r="F125" i="1"/>
  <c r="L120" i="1"/>
  <c r="K120" i="1"/>
  <c r="J120" i="1"/>
  <c r="I120" i="1"/>
  <c r="H120" i="1"/>
  <c r="E120" i="1"/>
  <c r="D120" i="1"/>
  <c r="C120" i="1"/>
  <c r="B120" i="1"/>
  <c r="G119" i="1"/>
  <c r="F119" i="1"/>
  <c r="F118" i="1"/>
  <c r="F117" i="1"/>
  <c r="F116" i="1"/>
  <c r="F115" i="1"/>
  <c r="F114" i="1"/>
  <c r="G113" i="1"/>
  <c r="F113" i="1"/>
  <c r="L108" i="1"/>
  <c r="K108" i="1"/>
  <c r="H108" i="1"/>
  <c r="E108" i="1"/>
  <c r="D108" i="1"/>
  <c r="C108" i="1"/>
  <c r="B108" i="1"/>
  <c r="G107" i="1"/>
  <c r="F107" i="1"/>
  <c r="F106" i="1"/>
  <c r="G106" i="1" s="1"/>
  <c r="L96" i="1"/>
  <c r="K96" i="1"/>
  <c r="J96" i="1"/>
  <c r="I96" i="1"/>
  <c r="H96" i="1"/>
  <c r="E96" i="1"/>
  <c r="D96" i="1"/>
  <c r="C96" i="1"/>
  <c r="B96" i="1"/>
  <c r="F95" i="1"/>
  <c r="G95" i="1" s="1"/>
  <c r="G94" i="1"/>
  <c r="F94" i="1"/>
  <c r="L84" i="1"/>
  <c r="K84" i="1"/>
  <c r="J84" i="1"/>
  <c r="I84" i="1"/>
  <c r="H84" i="1"/>
  <c r="E84" i="1"/>
  <c r="D84" i="1"/>
  <c r="C84" i="1"/>
  <c r="B84" i="1"/>
  <c r="F83" i="1"/>
  <c r="G83" i="1" s="1"/>
  <c r="G82" i="1"/>
  <c r="F82" i="1"/>
  <c r="L72" i="1"/>
  <c r="K72" i="1"/>
  <c r="J72" i="1"/>
  <c r="I72" i="1"/>
  <c r="H72" i="1"/>
  <c r="E72" i="1"/>
  <c r="D72" i="1"/>
  <c r="C72" i="1"/>
  <c r="B72" i="1"/>
  <c r="G71" i="1"/>
  <c r="F71" i="1"/>
  <c r="F70" i="1"/>
  <c r="G70" i="1" s="1"/>
  <c r="G72" i="1"/>
  <c r="F72" i="1"/>
  <c r="J60" i="1"/>
  <c r="I60" i="1"/>
  <c r="H60" i="1"/>
  <c r="E60" i="1"/>
  <c r="D60" i="1"/>
  <c r="C60" i="1"/>
  <c r="B60" i="1"/>
  <c r="G59" i="1"/>
  <c r="F59" i="1"/>
  <c r="F60" i="1"/>
  <c r="J48" i="1"/>
  <c r="I48" i="1"/>
  <c r="H48" i="1"/>
  <c r="E48" i="1"/>
  <c r="D48" i="1"/>
  <c r="C48" i="1"/>
  <c r="B48" i="1"/>
  <c r="F47" i="1"/>
  <c r="G47" i="1" s="1"/>
  <c r="G46" i="1"/>
  <c r="F46" i="1"/>
  <c r="B39" i="1"/>
  <c r="B51" i="1" s="1"/>
  <c r="B63" i="1" s="1"/>
  <c r="B75" i="1" s="1"/>
  <c r="B87" i="1" s="1"/>
  <c r="B99" i="1" s="1"/>
  <c r="B111" i="1" s="1"/>
  <c r="B123" i="1" s="1"/>
  <c r="B135" i="1" s="1"/>
  <c r="K36" i="1"/>
  <c r="J36" i="1"/>
  <c r="I36" i="1"/>
  <c r="H36" i="1"/>
  <c r="E36" i="1"/>
  <c r="D36" i="1"/>
  <c r="C36" i="1"/>
  <c r="B36" i="1"/>
  <c r="G35" i="1"/>
  <c r="F35" i="1"/>
  <c r="F34" i="1"/>
  <c r="G34" i="1" s="1"/>
  <c r="F36" i="1"/>
  <c r="B27" i="1"/>
  <c r="L24" i="1"/>
  <c r="K24" i="1"/>
  <c r="J24" i="1"/>
  <c r="I24" i="1"/>
  <c r="H24" i="1"/>
  <c r="E24" i="1"/>
  <c r="D24" i="1"/>
  <c r="C24" i="1"/>
  <c r="B24" i="1"/>
  <c r="F23" i="1"/>
  <c r="G23" i="1" s="1"/>
  <c r="G22" i="1"/>
  <c r="F22" i="1"/>
  <c r="B15" i="1"/>
  <c r="L12" i="1"/>
  <c r="K12" i="1"/>
  <c r="J12" i="1"/>
  <c r="I12" i="1"/>
  <c r="H12" i="1"/>
  <c r="E12" i="1"/>
  <c r="D12" i="1"/>
  <c r="C12" i="1"/>
  <c r="B12" i="1"/>
  <c r="F11" i="1"/>
  <c r="G11" i="1" s="1"/>
  <c r="G10" i="1"/>
  <c r="F10" i="1"/>
  <c r="F144" i="1" l="1"/>
  <c r="G137" i="1"/>
  <c r="G144" i="1" s="1"/>
  <c r="F132" i="1"/>
  <c r="F120" i="1"/>
  <c r="F108" i="1"/>
  <c r="F96" i="1"/>
  <c r="G96" i="1"/>
  <c r="F84" i="1"/>
  <c r="F48" i="1"/>
  <c r="G48" i="1"/>
  <c r="G36" i="1"/>
  <c r="F24" i="1"/>
  <c r="G25" i="1" s="1"/>
  <c r="F12" i="1"/>
  <c r="G13" i="1" s="1"/>
  <c r="G12" i="1"/>
  <c r="G120" i="1"/>
  <c r="G108" i="1"/>
  <c r="G24" i="1"/>
  <c r="G60" i="1"/>
  <c r="G84" i="1"/>
  <c r="G132" i="1"/>
</calcChain>
</file>

<file path=xl/sharedStrings.xml><?xml version="1.0" encoding="utf-8"?>
<sst xmlns="http://schemas.openxmlformats.org/spreadsheetml/2006/main" count="238" uniqueCount="92">
  <si>
    <t>Patron Count Log</t>
  </si>
  <si>
    <t>closed</t>
  </si>
  <si>
    <t>= Holiday</t>
  </si>
  <si>
    <t>January</t>
  </si>
  <si>
    <t>Week of</t>
  </si>
  <si>
    <t>Monday</t>
  </si>
  <si>
    <t>Wednesday</t>
  </si>
  <si>
    <t>Friday</t>
  </si>
  <si>
    <t>Saturday</t>
  </si>
  <si>
    <t xml:space="preserve">Total </t>
  </si>
  <si>
    <t>Total Adults</t>
  </si>
  <si>
    <t>Total Children</t>
  </si>
  <si>
    <t>SH kids</t>
  </si>
  <si>
    <t>SH adults</t>
  </si>
  <si>
    <t xml:space="preserve">AFTER 5pm </t>
  </si>
  <si>
    <t>Visitors</t>
  </si>
  <si>
    <t>Monthly Totals</t>
  </si>
  <si>
    <t>February</t>
  </si>
  <si>
    <t>March</t>
  </si>
  <si>
    <t>April</t>
  </si>
  <si>
    <t>May</t>
  </si>
  <si>
    <t>June</t>
  </si>
  <si>
    <t>July</t>
  </si>
  <si>
    <t>Program kids</t>
  </si>
  <si>
    <t>VISITORS</t>
  </si>
  <si>
    <t xml:space="preserve">August </t>
  </si>
  <si>
    <t>September</t>
  </si>
  <si>
    <t>October</t>
  </si>
  <si>
    <t>November</t>
  </si>
  <si>
    <t>December</t>
  </si>
  <si>
    <t>February 7-12</t>
  </si>
  <si>
    <t>February 14-19</t>
  </si>
  <si>
    <t>February 21-26</t>
  </si>
  <si>
    <t>March 14-19</t>
  </si>
  <si>
    <t>March 21-26</t>
  </si>
  <si>
    <t>April 4-9</t>
  </si>
  <si>
    <t>April 11-16</t>
  </si>
  <si>
    <t>April 25-30</t>
  </si>
  <si>
    <t>May 2-7</t>
  </si>
  <si>
    <t>May 9-14</t>
  </si>
  <si>
    <t>May 16-21</t>
  </si>
  <si>
    <t>May 23-28</t>
  </si>
  <si>
    <t>June 6-11</t>
  </si>
  <si>
    <t>June 13-18</t>
  </si>
  <si>
    <t>June 20-25</t>
  </si>
  <si>
    <t>July 4-9</t>
  </si>
  <si>
    <t>July 11-16</t>
  </si>
  <si>
    <t>July 25-30</t>
  </si>
  <si>
    <t>August 1-6</t>
  </si>
  <si>
    <t>August 8-13</t>
  </si>
  <si>
    <t>August 15-20</t>
  </si>
  <si>
    <t>August 22-27</t>
  </si>
  <si>
    <t>February 1-5</t>
  </si>
  <si>
    <t>March 1-5</t>
  </si>
  <si>
    <t>March 7-12</t>
  </si>
  <si>
    <t>March 28-31</t>
  </si>
  <si>
    <t>April 1-2</t>
  </si>
  <si>
    <t xml:space="preserve">April 18-23 </t>
  </si>
  <si>
    <t>May 30-31</t>
  </si>
  <si>
    <t>June 1-4</t>
  </si>
  <si>
    <t>June 27-30</t>
  </si>
  <si>
    <t>July 1-2</t>
  </si>
  <si>
    <t>July 18-23</t>
  </si>
  <si>
    <t>August 29-31</t>
  </si>
  <si>
    <t>September 1-3</t>
  </si>
  <si>
    <t>September 5-10</t>
  </si>
  <si>
    <t>September 12-17</t>
  </si>
  <si>
    <t>September 19-24</t>
  </si>
  <si>
    <t>September 26-30</t>
  </si>
  <si>
    <t>October 3-8</t>
  </si>
  <si>
    <t>October 10-15</t>
  </si>
  <si>
    <t>October 17-22</t>
  </si>
  <si>
    <t>October 24-29</t>
  </si>
  <si>
    <t>November 1-5</t>
  </si>
  <si>
    <t>November 7-12</t>
  </si>
  <si>
    <t>November 14-19</t>
  </si>
  <si>
    <t>November 21-26</t>
  </si>
  <si>
    <t>November 28-30</t>
  </si>
  <si>
    <t>December 1-3</t>
  </si>
  <si>
    <t>December 5-10</t>
  </si>
  <si>
    <t>December 12-17</t>
  </si>
  <si>
    <t>December 19-24</t>
  </si>
  <si>
    <t>December 26-31</t>
  </si>
  <si>
    <t>Lego</t>
  </si>
  <si>
    <t>Art</t>
  </si>
  <si>
    <t>-</t>
  </si>
  <si>
    <t>H</t>
  </si>
  <si>
    <t>January 2-7</t>
  </si>
  <si>
    <t>January 9-14</t>
  </si>
  <si>
    <t>January 13-18</t>
  </si>
  <si>
    <t>January 20-25</t>
  </si>
  <si>
    <t>Jan 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</si>
</sst>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mmmm\ d\,\ yyyy;@"/>
  </numFmts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36"/>
      <color theme="1"/>
      <name val="Bernard MT Condensed"/>
      <family val="1"/>
    </font>
    <font>
      <b/>
      <sz val="2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16"/>
      <name val="Calibri"/>
      <family val="2"/>
      <scheme val="minor"/>
    </font>
    <font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2" borderId="0" xfId="0" applyFill="1"/>
    <xf numFmtId="0" fontId="5" fillId="3" borderId="0" xfId="0" applyFont="1" applyFill="1"/>
    <xf numFmtId="49" fontId="6" fillId="0" borderId="0" xfId="0" applyNumberFormat="1" applyFont="1"/>
    <xf numFmtId="0" fontId="7" fillId="4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 wrapText="1"/>
    </xf>
    <xf numFmtId="0" fontId="8" fillId="6" borderId="5" xfId="0" applyFont="1" applyFill="1" applyBorder="1" applyAlignment="1">
      <alignment horizontal="center" wrapText="1"/>
    </xf>
    <xf numFmtId="0" fontId="2" fillId="7" borderId="5" xfId="0" applyFont="1" applyFill="1" applyBorder="1" applyAlignment="1">
      <alignment horizontal="center"/>
    </xf>
    <xf numFmtId="16" fontId="0" fillId="0" borderId="1" xfId="0" applyNumberFormat="1" applyFill="1" applyBorder="1"/>
    <xf numFmtId="0" fontId="0" fillId="0" borderId="6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0" fillId="0" borderId="1" xfId="0" applyBorder="1" applyAlignment="1"/>
    <xf numFmtId="0" fontId="0" fillId="0" borderId="6" xfId="0" applyBorder="1" applyAlignment="1"/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5" xfId="0" applyBorder="1" applyAlignment="1">
      <alignment horizontal="center"/>
    </xf>
    <xf numFmtId="0" fontId="2" fillId="8" borderId="1" xfId="0" applyFont="1" applyFill="1" applyBorder="1"/>
    <xf numFmtId="0" fontId="2" fillId="8" borderId="1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0" fontId="2" fillId="8" borderId="17" xfId="0" applyFont="1" applyFill="1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center"/>
    </xf>
    <xf numFmtId="0" fontId="0" fillId="0" borderId="19" xfId="0" applyFill="1" applyBorder="1" applyAlignment="1">
      <alignment horizontal="center"/>
    </xf>
    <xf numFmtId="0" fontId="10" fillId="0" borderId="0" xfId="0" applyFont="1" applyAlignment="1">
      <alignment horizontal="center" wrapText="1"/>
    </xf>
    <xf numFmtId="0" fontId="9" fillId="0" borderId="1" xfId="0" applyFont="1" applyFill="1" applyBorder="1" applyAlignment="1"/>
    <xf numFmtId="0" fontId="0" fillId="0" borderId="14" xfId="0" applyFill="1" applyBorder="1" applyAlignment="1">
      <alignment horizontal="center"/>
    </xf>
    <xf numFmtId="14" fontId="0" fillId="0" borderId="10" xfId="0" applyNumberFormat="1" applyFill="1" applyBorder="1"/>
    <xf numFmtId="0" fontId="2" fillId="8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ill="1"/>
    <xf numFmtId="16" fontId="0" fillId="0" borderId="1" xfId="0" applyNumberForma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11" fillId="4" borderId="1" xfId="0" applyFont="1" applyFill="1" applyBorder="1"/>
    <xf numFmtId="0" fontId="0" fillId="0" borderId="15" xfId="0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164" fontId="0" fillId="0" borderId="1" xfId="0" applyNumberFormat="1" applyFill="1" applyBorder="1"/>
    <xf numFmtId="164" fontId="0" fillId="0" borderId="1" xfId="0" applyNumberFormat="1" applyBorder="1"/>
    <xf numFmtId="0" fontId="0" fillId="0" borderId="20" xfId="0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0" fillId="0" borderId="2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8"/>
  <sheetViews>
    <sheetView tabSelected="1" topLeftCell="A127" workbookViewId="0">
      <selection activeCell="M145" sqref="A134:M145"/>
    </sheetView>
  </sheetViews>
  <sheetFormatPr defaultRowHeight="15" x14ac:dyDescent="0.25"/>
  <cols>
    <col min="1" max="1" width="17.42578125" customWidth="1"/>
    <col min="3" max="3" width="12.85546875" customWidth="1"/>
    <col min="4" max="4" width="8" customWidth="1"/>
    <col min="5" max="5" width="10" customWidth="1"/>
    <col min="6" max="6" width="8" customWidth="1"/>
    <col min="7" max="7" width="12" customWidth="1"/>
  </cols>
  <sheetData>
    <row r="1" spans="1:13" ht="44.25" x14ac:dyDescent="0.55000000000000004">
      <c r="A1" s="1" t="s">
        <v>0</v>
      </c>
      <c r="F1" s="1"/>
      <c r="G1" s="2">
        <v>2022</v>
      </c>
      <c r="K1" s="3"/>
      <c r="L1" s="4"/>
    </row>
    <row r="2" spans="1:13" x14ac:dyDescent="0.25">
      <c r="C2" s="5"/>
      <c r="D2" t="s">
        <v>1</v>
      </c>
      <c r="E2" s="6"/>
      <c r="F2" s="7" t="s">
        <v>2</v>
      </c>
      <c r="K2" s="3"/>
      <c r="L2" s="4"/>
    </row>
    <row r="3" spans="1:13" ht="21.75" thickBot="1" x14ac:dyDescent="0.4">
      <c r="A3" s="8" t="s">
        <v>3</v>
      </c>
      <c r="K3" s="3"/>
      <c r="L3" s="4"/>
    </row>
    <row r="4" spans="1:13" ht="30.75" thickBot="1" x14ac:dyDescent="0.3">
      <c r="A4" s="9" t="s">
        <v>4</v>
      </c>
      <c r="B4" s="11" t="s">
        <v>5</v>
      </c>
      <c r="C4" s="11" t="s">
        <v>6</v>
      </c>
      <c r="D4" s="11" t="s">
        <v>7</v>
      </c>
      <c r="E4" s="10" t="s">
        <v>8</v>
      </c>
      <c r="F4" s="11" t="s">
        <v>9</v>
      </c>
      <c r="G4" s="11" t="s">
        <v>10</v>
      </c>
      <c r="H4" s="12" t="s">
        <v>11</v>
      </c>
      <c r="I4" s="10" t="s">
        <v>12</v>
      </c>
      <c r="J4" s="10" t="s">
        <v>13</v>
      </c>
      <c r="K4" s="13" t="s">
        <v>14</v>
      </c>
      <c r="L4" s="14" t="s">
        <v>15</v>
      </c>
    </row>
    <row r="5" spans="1:13" ht="15.75" thickTop="1" x14ac:dyDescent="0.25">
      <c r="A5" s="15" t="s">
        <v>87</v>
      </c>
      <c r="B5" s="34">
        <v>5</v>
      </c>
      <c r="C5" s="34">
        <v>31</v>
      </c>
      <c r="D5" s="34">
        <v>10</v>
      </c>
      <c r="E5" s="16">
        <v>10</v>
      </c>
      <c r="F5" s="17">
        <f>SUM(B5:E5)</f>
        <v>56</v>
      </c>
      <c r="G5" s="18">
        <v>30</v>
      </c>
      <c r="H5" s="19">
        <v>26</v>
      </c>
      <c r="I5" s="20">
        <v>9</v>
      </c>
      <c r="J5" s="20">
        <v>5</v>
      </c>
      <c r="K5" s="20">
        <v>5</v>
      </c>
      <c r="L5" s="4">
        <v>0</v>
      </c>
    </row>
    <row r="6" spans="1:13" x14ac:dyDescent="0.25">
      <c r="A6" s="15" t="s">
        <v>88</v>
      </c>
      <c r="B6" s="21">
        <v>14</v>
      </c>
      <c r="C6" s="21">
        <v>26</v>
      </c>
      <c r="D6" s="21">
        <v>13</v>
      </c>
      <c r="E6" s="22">
        <v>15</v>
      </c>
      <c r="F6" s="23">
        <v>68</v>
      </c>
      <c r="G6" s="24">
        <v>42</v>
      </c>
      <c r="H6" s="25">
        <v>26</v>
      </c>
      <c r="I6" s="20">
        <v>12</v>
      </c>
      <c r="J6" s="20">
        <v>6</v>
      </c>
      <c r="K6" s="3">
        <v>4</v>
      </c>
      <c r="L6" s="4">
        <v>2</v>
      </c>
    </row>
    <row r="7" spans="1:13" x14ac:dyDescent="0.25">
      <c r="A7" s="15" t="s">
        <v>89</v>
      </c>
      <c r="B7" s="26">
        <v>11</v>
      </c>
      <c r="C7" s="26">
        <v>26</v>
      </c>
      <c r="D7" s="27">
        <v>18</v>
      </c>
      <c r="E7" s="16">
        <v>7</v>
      </c>
      <c r="F7" s="23">
        <f>SUM(B7:E7)</f>
        <v>62</v>
      </c>
      <c r="G7" s="24">
        <v>40</v>
      </c>
      <c r="H7" s="25">
        <v>22</v>
      </c>
      <c r="I7" s="28">
        <v>10</v>
      </c>
      <c r="J7" s="20">
        <v>5</v>
      </c>
      <c r="K7" s="3">
        <v>3</v>
      </c>
      <c r="L7" s="4">
        <v>0</v>
      </c>
    </row>
    <row r="8" spans="1:13" x14ac:dyDescent="0.25">
      <c r="A8" s="15" t="s">
        <v>90</v>
      </c>
      <c r="B8" s="27">
        <v>13</v>
      </c>
      <c r="C8" s="27">
        <v>20</v>
      </c>
      <c r="D8" s="27">
        <v>13</v>
      </c>
      <c r="E8" s="16">
        <v>8</v>
      </c>
      <c r="F8" s="23">
        <f>SUM(B8:E8)</f>
        <v>54</v>
      </c>
      <c r="G8" s="24">
        <v>25</v>
      </c>
      <c r="H8" s="25">
        <v>29</v>
      </c>
      <c r="I8" s="20">
        <v>10</v>
      </c>
      <c r="J8" s="20">
        <v>5</v>
      </c>
      <c r="K8" s="3">
        <v>4</v>
      </c>
      <c r="L8" s="20">
        <v>1</v>
      </c>
    </row>
    <row r="9" spans="1:13" x14ac:dyDescent="0.25">
      <c r="A9" s="15" t="s">
        <v>91</v>
      </c>
      <c r="B9" s="27">
        <v>15</v>
      </c>
      <c r="C9" s="27">
        <v>32</v>
      </c>
      <c r="D9" s="27"/>
      <c r="E9" s="16"/>
      <c r="F9" s="23">
        <v>47</v>
      </c>
      <c r="G9" s="24">
        <v>22</v>
      </c>
      <c r="H9" s="25">
        <v>25</v>
      </c>
      <c r="I9" s="20">
        <v>9</v>
      </c>
      <c r="J9" s="20">
        <v>5</v>
      </c>
      <c r="K9" s="3">
        <v>0</v>
      </c>
      <c r="L9" s="20">
        <v>0</v>
      </c>
    </row>
    <row r="10" spans="1:13" x14ac:dyDescent="0.25">
      <c r="A10" s="29"/>
      <c r="B10" s="27"/>
      <c r="C10" s="27"/>
      <c r="D10" s="27"/>
      <c r="E10" s="16"/>
      <c r="F10" s="23">
        <f t="shared" ref="F10:F11" si="0">SUM(B10:E10)</f>
        <v>0</v>
      </c>
      <c r="G10" s="24">
        <f t="shared" ref="G10:G11" si="1">F10-H10</f>
        <v>0</v>
      </c>
      <c r="H10" s="25"/>
      <c r="K10" s="3"/>
      <c r="L10" s="4"/>
    </row>
    <row r="11" spans="1:13" x14ac:dyDescent="0.25">
      <c r="A11" s="30"/>
      <c r="B11" s="34"/>
      <c r="C11" s="31"/>
      <c r="D11" s="31"/>
      <c r="E11" s="32"/>
      <c r="F11" s="33">
        <f t="shared" si="0"/>
        <v>0</v>
      </c>
      <c r="G11" s="34">
        <f t="shared" si="1"/>
        <v>0</v>
      </c>
      <c r="H11" s="35"/>
      <c r="K11" s="3"/>
      <c r="L11" s="4"/>
    </row>
    <row r="12" spans="1:13" ht="15.75" thickBot="1" x14ac:dyDescent="0.3">
      <c r="A12" s="36" t="s">
        <v>16</v>
      </c>
      <c r="B12" s="37">
        <f t="shared" ref="B12:K12" si="2">SUM(B5:B11)</f>
        <v>58</v>
      </c>
      <c r="C12" s="37">
        <f t="shared" si="2"/>
        <v>135</v>
      </c>
      <c r="D12" s="37">
        <f t="shared" si="2"/>
        <v>54</v>
      </c>
      <c r="E12" s="38">
        <f t="shared" si="2"/>
        <v>40</v>
      </c>
      <c r="F12" s="39">
        <f t="shared" si="2"/>
        <v>287</v>
      </c>
      <c r="G12" s="40">
        <f t="shared" si="2"/>
        <v>159</v>
      </c>
      <c r="H12" s="41">
        <f t="shared" si="2"/>
        <v>128</v>
      </c>
      <c r="I12" s="42">
        <f t="shared" si="2"/>
        <v>50</v>
      </c>
      <c r="J12" s="42">
        <f t="shared" si="2"/>
        <v>26</v>
      </c>
      <c r="K12" s="43">
        <f t="shared" si="2"/>
        <v>16</v>
      </c>
      <c r="L12" s="43">
        <f>SUM(L5:L11)</f>
        <v>3</v>
      </c>
    </row>
    <row r="13" spans="1:13" ht="15.75" thickTop="1" x14ac:dyDescent="0.25">
      <c r="B13" s="3"/>
      <c r="G13" s="44">
        <f>F12-H12</f>
        <v>159</v>
      </c>
      <c r="K13" s="3"/>
      <c r="L13" s="4"/>
    </row>
    <row r="14" spans="1:13" x14ac:dyDescent="0.25">
      <c r="B14" s="3"/>
      <c r="K14" s="3"/>
      <c r="L14" s="4"/>
    </row>
    <row r="15" spans="1:13" ht="21.75" thickBot="1" x14ac:dyDescent="0.4">
      <c r="A15" s="8" t="s">
        <v>17</v>
      </c>
      <c r="B15" s="3">
        <f>G1</f>
        <v>2022</v>
      </c>
      <c r="K15" s="3"/>
      <c r="L15" s="4"/>
    </row>
    <row r="16" spans="1:13" ht="30.75" thickBot="1" x14ac:dyDescent="0.3">
      <c r="A16" s="9" t="s">
        <v>4</v>
      </c>
      <c r="B16" s="10" t="s">
        <v>5</v>
      </c>
      <c r="C16" s="10" t="s">
        <v>6</v>
      </c>
      <c r="D16" s="10" t="s">
        <v>7</v>
      </c>
      <c r="E16" s="10" t="s">
        <v>8</v>
      </c>
      <c r="F16" s="11" t="s">
        <v>9</v>
      </c>
      <c r="G16" s="11" t="s">
        <v>10</v>
      </c>
      <c r="H16" s="12" t="s">
        <v>11</v>
      </c>
      <c r="I16" s="10" t="s">
        <v>12</v>
      </c>
      <c r="J16" s="10" t="s">
        <v>13</v>
      </c>
      <c r="K16" s="13" t="s">
        <v>14</v>
      </c>
      <c r="L16" s="14" t="s">
        <v>15</v>
      </c>
      <c r="M16" s="45"/>
    </row>
    <row r="17" spans="1:14" x14ac:dyDescent="0.25">
      <c r="A17" s="15" t="s">
        <v>52</v>
      </c>
      <c r="B17" s="26">
        <v>13</v>
      </c>
      <c r="C17" s="26">
        <v>33</v>
      </c>
      <c r="D17" s="26">
        <v>15</v>
      </c>
      <c r="E17" s="68">
        <v>14</v>
      </c>
      <c r="F17" s="47">
        <f>SUM(B17:E17)</f>
        <v>75</v>
      </c>
      <c r="G17" s="34">
        <f>F17-H17</f>
        <v>47</v>
      </c>
      <c r="H17" s="35">
        <v>28</v>
      </c>
      <c r="I17" s="20">
        <v>7</v>
      </c>
      <c r="J17" s="20">
        <v>3</v>
      </c>
      <c r="K17" s="20">
        <v>2</v>
      </c>
      <c r="L17" s="4">
        <v>1</v>
      </c>
    </row>
    <row r="18" spans="1:14" x14ac:dyDescent="0.25">
      <c r="A18" s="48" t="s">
        <v>30</v>
      </c>
      <c r="B18" s="26">
        <v>39</v>
      </c>
      <c r="C18" s="26">
        <v>40</v>
      </c>
      <c r="D18" s="26">
        <v>15</v>
      </c>
      <c r="E18" s="68">
        <v>12</v>
      </c>
      <c r="F18" s="47">
        <f>SUM(B18:E18)</f>
        <v>106</v>
      </c>
      <c r="G18" s="34">
        <v>65</v>
      </c>
      <c r="H18" s="35">
        <v>41</v>
      </c>
      <c r="I18" s="20">
        <v>9</v>
      </c>
      <c r="J18" s="20">
        <v>5</v>
      </c>
      <c r="K18" s="20">
        <v>3</v>
      </c>
      <c r="L18" s="20">
        <v>2</v>
      </c>
      <c r="M18" s="20"/>
    </row>
    <row r="19" spans="1:14" x14ac:dyDescent="0.25">
      <c r="A19" s="29" t="s">
        <v>31</v>
      </c>
      <c r="B19" s="26">
        <v>16</v>
      </c>
      <c r="C19" s="26">
        <v>31</v>
      </c>
      <c r="D19" s="26">
        <v>26</v>
      </c>
      <c r="E19" s="68">
        <v>8</v>
      </c>
      <c r="F19" s="47">
        <f>SUM(B19:E19)</f>
        <v>81</v>
      </c>
      <c r="G19" s="34">
        <v>44</v>
      </c>
      <c r="H19" s="35">
        <v>37</v>
      </c>
      <c r="I19" s="20">
        <v>7</v>
      </c>
      <c r="J19" s="20">
        <v>3</v>
      </c>
      <c r="K19" s="20">
        <v>0</v>
      </c>
      <c r="L19" s="4">
        <v>0</v>
      </c>
    </row>
    <row r="20" spans="1:14" x14ac:dyDescent="0.25">
      <c r="A20" s="29" t="s">
        <v>32</v>
      </c>
      <c r="B20" s="26">
        <v>16</v>
      </c>
      <c r="C20" s="26">
        <v>44</v>
      </c>
      <c r="D20" s="26">
        <v>11</v>
      </c>
      <c r="E20" s="68">
        <v>20</v>
      </c>
      <c r="F20" s="47">
        <f>SUM(B20:E20)</f>
        <v>91</v>
      </c>
      <c r="G20" s="34">
        <v>56</v>
      </c>
      <c r="H20" s="35">
        <v>35</v>
      </c>
      <c r="I20" s="20">
        <v>7</v>
      </c>
      <c r="J20" s="20">
        <v>4</v>
      </c>
      <c r="K20" s="20">
        <v>3</v>
      </c>
      <c r="L20" s="4">
        <v>1</v>
      </c>
    </row>
    <row r="21" spans="1:14" x14ac:dyDescent="0.25">
      <c r="A21" s="53">
        <v>44620</v>
      </c>
      <c r="B21" s="26">
        <v>20</v>
      </c>
      <c r="C21" s="26">
        <v>27</v>
      </c>
      <c r="D21" s="26">
        <v>11</v>
      </c>
      <c r="E21" s="68">
        <v>12</v>
      </c>
      <c r="F21" s="47">
        <f>SUM(B21:E21)</f>
        <v>70</v>
      </c>
      <c r="G21" s="34">
        <v>53</v>
      </c>
      <c r="H21" s="35">
        <v>17</v>
      </c>
      <c r="I21" s="20">
        <v>4</v>
      </c>
      <c r="J21" s="20">
        <v>2</v>
      </c>
      <c r="K21" s="20">
        <v>4</v>
      </c>
      <c r="L21" s="4">
        <v>0</v>
      </c>
    </row>
    <row r="22" spans="1:14" x14ac:dyDescent="0.25">
      <c r="A22" s="29"/>
      <c r="B22" s="26"/>
      <c r="C22" s="46"/>
      <c r="D22" s="46"/>
      <c r="E22" s="68"/>
      <c r="F22" s="47">
        <f t="shared" ref="F22:F23" si="3">SUM(B22:E22)</f>
        <v>0</v>
      </c>
      <c r="G22" s="34">
        <f t="shared" ref="G22:G23" si="4">F22-H22</f>
        <v>0</v>
      </c>
      <c r="H22" s="35"/>
      <c r="K22" s="3"/>
      <c r="L22" s="4"/>
    </row>
    <row r="23" spans="1:14" x14ac:dyDescent="0.25">
      <c r="A23" s="30"/>
      <c r="B23" s="34"/>
      <c r="C23" s="34"/>
      <c r="D23" s="34"/>
      <c r="E23" s="70"/>
      <c r="F23" s="33">
        <f t="shared" si="3"/>
        <v>0</v>
      </c>
      <c r="G23" s="34">
        <f t="shared" si="4"/>
        <v>0</v>
      </c>
      <c r="H23" s="35"/>
      <c r="K23" s="3"/>
      <c r="L23" s="4"/>
    </row>
    <row r="24" spans="1:14" ht="15.75" thickBot="1" x14ac:dyDescent="0.3">
      <c r="A24" s="36" t="s">
        <v>16</v>
      </c>
      <c r="B24" s="37">
        <f t="shared" ref="B24:H24" si="5">SUM(B17:B23)</f>
        <v>104</v>
      </c>
      <c r="C24" s="37">
        <f t="shared" si="5"/>
        <v>175</v>
      </c>
      <c r="D24" s="37">
        <f t="shared" si="5"/>
        <v>78</v>
      </c>
      <c r="E24" s="38">
        <f t="shared" si="5"/>
        <v>66</v>
      </c>
      <c r="F24" s="39">
        <f t="shared" si="5"/>
        <v>423</v>
      </c>
      <c r="G24" s="40">
        <f t="shared" si="5"/>
        <v>265</v>
      </c>
      <c r="H24" s="41">
        <f t="shared" si="5"/>
        <v>158</v>
      </c>
      <c r="I24" s="42">
        <f>SUM(I17:I23)</f>
        <v>34</v>
      </c>
      <c r="J24" s="42">
        <f>SUM(J17:J23)</f>
        <v>17</v>
      </c>
      <c r="K24" s="49">
        <f>SUM(K17:K23)</f>
        <v>12</v>
      </c>
      <c r="L24" s="43">
        <f>SUM(L17:L23)</f>
        <v>4</v>
      </c>
    </row>
    <row r="25" spans="1:14" ht="15.75" thickTop="1" x14ac:dyDescent="0.25">
      <c r="B25" s="3"/>
      <c r="C25" s="3"/>
      <c r="D25" s="3"/>
      <c r="E25" s="3"/>
      <c r="F25" s="3"/>
      <c r="G25" s="44">
        <f>F24-H24</f>
        <v>265</v>
      </c>
      <c r="H25" s="3"/>
      <c r="K25" s="3"/>
      <c r="L25" s="4"/>
    </row>
    <row r="26" spans="1:14" x14ac:dyDescent="0.25">
      <c r="B26" s="3"/>
      <c r="C26" s="3"/>
      <c r="D26" s="3"/>
      <c r="E26" s="3"/>
      <c r="F26" s="3"/>
      <c r="H26" s="3"/>
      <c r="K26" s="3"/>
      <c r="L26" s="4"/>
    </row>
    <row r="27" spans="1:14" ht="21.75" thickBot="1" x14ac:dyDescent="0.4">
      <c r="A27" s="8" t="s">
        <v>18</v>
      </c>
      <c r="B27" s="3">
        <f>G1</f>
        <v>2022</v>
      </c>
      <c r="C27" s="3"/>
      <c r="D27" s="3"/>
      <c r="E27" s="3"/>
      <c r="F27" s="3"/>
      <c r="H27" s="3"/>
      <c r="K27" s="3"/>
      <c r="L27" s="4"/>
    </row>
    <row r="28" spans="1:14" ht="30.75" thickBot="1" x14ac:dyDescent="0.3">
      <c r="A28" s="9" t="s">
        <v>4</v>
      </c>
      <c r="B28" s="10" t="s">
        <v>5</v>
      </c>
      <c r="C28" s="10" t="s">
        <v>6</v>
      </c>
      <c r="D28" s="10" t="s">
        <v>7</v>
      </c>
      <c r="E28" s="10" t="s">
        <v>8</v>
      </c>
      <c r="F28" s="11" t="s">
        <v>9</v>
      </c>
      <c r="G28" s="11" t="s">
        <v>10</v>
      </c>
      <c r="H28" s="12" t="s">
        <v>11</v>
      </c>
      <c r="I28" s="10" t="s">
        <v>12</v>
      </c>
      <c r="J28" s="10" t="s">
        <v>13</v>
      </c>
      <c r="K28" s="13" t="s">
        <v>14</v>
      </c>
      <c r="L28" s="14" t="s">
        <v>15</v>
      </c>
      <c r="M28" t="s">
        <v>83</v>
      </c>
      <c r="N28" t="s">
        <v>84</v>
      </c>
    </row>
    <row r="29" spans="1:14" x14ac:dyDescent="0.25">
      <c r="A29" s="15" t="s">
        <v>53</v>
      </c>
      <c r="B29" s="27">
        <v>20</v>
      </c>
      <c r="C29" s="27">
        <v>27</v>
      </c>
      <c r="D29" s="27">
        <v>11</v>
      </c>
      <c r="E29" s="16">
        <v>12</v>
      </c>
      <c r="F29" s="47">
        <f>SUM(B29:E29)</f>
        <v>70</v>
      </c>
      <c r="G29" s="34">
        <v>53</v>
      </c>
      <c r="H29" s="35">
        <v>17</v>
      </c>
      <c r="I29" s="20">
        <v>4</v>
      </c>
      <c r="J29" s="20">
        <v>3</v>
      </c>
      <c r="K29" s="3">
        <v>2</v>
      </c>
      <c r="L29" s="4">
        <v>2</v>
      </c>
      <c r="M29" s="20">
        <v>55</v>
      </c>
      <c r="N29" s="20">
        <v>40</v>
      </c>
    </row>
    <row r="30" spans="1:14" x14ac:dyDescent="0.25">
      <c r="A30" s="48" t="s">
        <v>54</v>
      </c>
      <c r="B30" s="27">
        <v>12</v>
      </c>
      <c r="C30" s="27">
        <v>24</v>
      </c>
      <c r="D30" s="27">
        <v>13</v>
      </c>
      <c r="E30" s="16">
        <v>16</v>
      </c>
      <c r="F30" s="47">
        <v>81</v>
      </c>
      <c r="G30" s="34">
        <v>51</v>
      </c>
      <c r="H30" s="35">
        <v>30</v>
      </c>
      <c r="I30" s="20">
        <v>5</v>
      </c>
      <c r="J30" s="20">
        <v>3</v>
      </c>
      <c r="K30" s="3">
        <v>5</v>
      </c>
      <c r="L30" s="4">
        <v>0</v>
      </c>
    </row>
    <row r="31" spans="1:14" x14ac:dyDescent="0.25">
      <c r="A31" s="29" t="s">
        <v>33</v>
      </c>
      <c r="B31" s="27">
        <v>11</v>
      </c>
      <c r="C31" s="27">
        <v>39</v>
      </c>
      <c r="D31" s="27">
        <v>13</v>
      </c>
      <c r="E31" s="16">
        <v>7</v>
      </c>
      <c r="F31" s="47">
        <v>70</v>
      </c>
      <c r="G31" s="34">
        <v>59</v>
      </c>
      <c r="H31" s="35">
        <v>11</v>
      </c>
      <c r="I31" s="20">
        <v>4</v>
      </c>
      <c r="J31" s="20">
        <v>2</v>
      </c>
      <c r="K31" s="3">
        <v>3</v>
      </c>
      <c r="L31" s="20">
        <v>1</v>
      </c>
    </row>
    <row r="32" spans="1:14" x14ac:dyDescent="0.25">
      <c r="A32" s="29" t="s">
        <v>34</v>
      </c>
      <c r="B32" s="27">
        <v>17</v>
      </c>
      <c r="C32" s="27">
        <v>30</v>
      </c>
      <c r="D32" s="27">
        <v>17</v>
      </c>
      <c r="E32" s="71">
        <v>10</v>
      </c>
      <c r="F32" s="47">
        <v>74</v>
      </c>
      <c r="G32" s="34">
        <v>49</v>
      </c>
      <c r="H32" s="35">
        <v>25</v>
      </c>
      <c r="I32" s="50">
        <v>7</v>
      </c>
      <c r="J32" s="50">
        <v>4</v>
      </c>
      <c r="K32" s="20">
        <v>4</v>
      </c>
      <c r="L32" s="50">
        <v>3</v>
      </c>
      <c r="M32" s="51"/>
    </row>
    <row r="33" spans="1:12" x14ac:dyDescent="0.25">
      <c r="A33" s="29" t="s">
        <v>55</v>
      </c>
      <c r="B33" s="27">
        <v>14</v>
      </c>
      <c r="C33" s="27">
        <v>35</v>
      </c>
      <c r="D33" s="3">
        <v>13</v>
      </c>
      <c r="E33" s="34">
        <v>25</v>
      </c>
      <c r="F33" s="67">
        <v>87</v>
      </c>
      <c r="G33" s="34">
        <v>62</v>
      </c>
      <c r="H33" s="35">
        <v>25</v>
      </c>
      <c r="I33" s="20">
        <v>8</v>
      </c>
      <c r="J33" s="20">
        <v>5</v>
      </c>
      <c r="K33" s="3">
        <v>3</v>
      </c>
      <c r="L33" s="4">
        <v>3</v>
      </c>
    </row>
    <row r="34" spans="1:12" x14ac:dyDescent="0.25">
      <c r="A34" s="15"/>
      <c r="B34" s="27"/>
      <c r="C34" s="27"/>
      <c r="D34" s="27"/>
      <c r="E34" s="16"/>
      <c r="F34" s="47">
        <f t="shared" ref="F34:F35" si="6">SUM(B34:E34)</f>
        <v>0</v>
      </c>
      <c r="G34" s="34">
        <f t="shared" ref="G34:G35" si="7">F34-H34</f>
        <v>0</v>
      </c>
      <c r="H34" s="35"/>
      <c r="I34" s="52"/>
      <c r="J34" s="52"/>
      <c r="K34" s="3"/>
      <c r="L34" s="4"/>
    </row>
    <row r="35" spans="1:12" x14ac:dyDescent="0.25">
      <c r="A35" s="30"/>
      <c r="B35" s="34"/>
      <c r="C35" s="34"/>
      <c r="D35" s="34"/>
      <c r="E35" s="70"/>
      <c r="F35" s="33">
        <f t="shared" si="6"/>
        <v>0</v>
      </c>
      <c r="G35" s="34">
        <f t="shared" si="7"/>
        <v>0</v>
      </c>
      <c r="H35" s="35"/>
      <c r="K35" s="3"/>
      <c r="L35" s="4"/>
    </row>
    <row r="36" spans="1:12" ht="15.75" thickBot="1" x14ac:dyDescent="0.3">
      <c r="A36" s="36" t="s">
        <v>16</v>
      </c>
      <c r="B36" s="37">
        <f t="shared" ref="B36:G36" si="8">SUM(B29:B35)</f>
        <v>74</v>
      </c>
      <c r="C36" s="37">
        <f t="shared" si="8"/>
        <v>155</v>
      </c>
      <c r="D36" s="37">
        <f t="shared" si="8"/>
        <v>67</v>
      </c>
      <c r="E36" s="38">
        <f t="shared" si="8"/>
        <v>70</v>
      </c>
      <c r="F36" s="39">
        <f t="shared" si="8"/>
        <v>382</v>
      </c>
      <c r="G36" s="40">
        <f t="shared" si="8"/>
        <v>274</v>
      </c>
      <c r="H36" s="41">
        <f>SUM(H29:H35)</f>
        <v>108</v>
      </c>
      <c r="I36" s="42">
        <f>SUM(I29:I35)</f>
        <v>28</v>
      </c>
      <c r="J36" s="42">
        <f>SUM(J29:J35)</f>
        <v>17</v>
      </c>
      <c r="K36" s="49">
        <f>SUM(K29:K35)</f>
        <v>17</v>
      </c>
      <c r="L36" s="4"/>
    </row>
    <row r="37" spans="1:12" ht="15.75" thickTop="1" x14ac:dyDescent="0.25">
      <c r="B37" s="3"/>
      <c r="C37" s="3"/>
      <c r="D37" s="3"/>
      <c r="E37" s="3"/>
      <c r="F37" s="3"/>
      <c r="H37" s="3"/>
      <c r="K37" s="3"/>
      <c r="L37" s="4"/>
    </row>
    <row r="38" spans="1:12" x14ac:dyDescent="0.25">
      <c r="B38" s="3"/>
      <c r="C38" s="3"/>
      <c r="D38" s="3"/>
      <c r="E38" s="3"/>
      <c r="F38" s="3"/>
      <c r="H38" s="3"/>
      <c r="K38" s="3"/>
      <c r="L38" s="4"/>
    </row>
    <row r="39" spans="1:12" ht="21.75" thickBot="1" x14ac:dyDescent="0.4">
      <c r="A39" s="8" t="s">
        <v>19</v>
      </c>
      <c r="B39" s="3">
        <f>G1</f>
        <v>2022</v>
      </c>
      <c r="C39" s="3"/>
      <c r="D39" s="3"/>
      <c r="E39" s="3"/>
      <c r="F39" s="3"/>
      <c r="H39" s="3"/>
      <c r="K39" s="3"/>
      <c r="L39" s="4"/>
    </row>
    <row r="40" spans="1:12" ht="30.75" thickBot="1" x14ac:dyDescent="0.3">
      <c r="A40" s="9" t="s">
        <v>4</v>
      </c>
      <c r="B40" s="11" t="s">
        <v>5</v>
      </c>
      <c r="C40" s="10" t="s">
        <v>6</v>
      </c>
      <c r="D40" s="10" t="s">
        <v>7</v>
      </c>
      <c r="E40" s="10" t="s">
        <v>8</v>
      </c>
      <c r="F40" s="11" t="s">
        <v>9</v>
      </c>
      <c r="G40" s="11" t="s">
        <v>10</v>
      </c>
      <c r="H40" s="12" t="s">
        <v>11</v>
      </c>
      <c r="I40" s="10" t="s">
        <v>12</v>
      </c>
      <c r="J40" s="10" t="s">
        <v>13</v>
      </c>
      <c r="K40" s="13" t="s">
        <v>14</v>
      </c>
      <c r="L40" s="14" t="s">
        <v>15</v>
      </c>
    </row>
    <row r="41" spans="1:12" x14ac:dyDescent="0.25">
      <c r="A41" s="29" t="s">
        <v>56</v>
      </c>
      <c r="B41" s="34"/>
      <c r="C41" s="3"/>
      <c r="D41" s="27">
        <v>13</v>
      </c>
      <c r="E41" s="16">
        <v>25</v>
      </c>
      <c r="F41" s="33">
        <v>38</v>
      </c>
      <c r="G41" s="34">
        <v>22</v>
      </c>
      <c r="H41" s="35">
        <v>16</v>
      </c>
      <c r="I41" s="20">
        <v>7</v>
      </c>
      <c r="J41" s="20">
        <v>4</v>
      </c>
      <c r="K41" s="20">
        <v>3</v>
      </c>
      <c r="L41" s="4">
        <v>5</v>
      </c>
    </row>
    <row r="42" spans="1:12" x14ac:dyDescent="0.25">
      <c r="A42" s="48" t="s">
        <v>35</v>
      </c>
      <c r="B42" s="27">
        <v>20</v>
      </c>
      <c r="C42" s="27">
        <v>30</v>
      </c>
      <c r="D42" s="27">
        <v>17</v>
      </c>
      <c r="E42" s="16">
        <v>30</v>
      </c>
      <c r="F42" s="33">
        <v>97</v>
      </c>
      <c r="G42" s="34">
        <v>70</v>
      </c>
      <c r="H42" s="35">
        <v>27</v>
      </c>
      <c r="I42" s="20">
        <v>8</v>
      </c>
      <c r="J42" s="20">
        <v>5</v>
      </c>
      <c r="K42" s="20">
        <v>7</v>
      </c>
      <c r="L42" s="20">
        <v>5</v>
      </c>
    </row>
    <row r="43" spans="1:12" x14ac:dyDescent="0.25">
      <c r="A43" s="29" t="s">
        <v>36</v>
      </c>
      <c r="B43" s="27">
        <v>21</v>
      </c>
      <c r="C43" s="27">
        <v>38</v>
      </c>
      <c r="D43" s="27">
        <v>18</v>
      </c>
      <c r="E43" s="16">
        <v>12</v>
      </c>
      <c r="F43" s="33">
        <v>89</v>
      </c>
      <c r="G43" s="34">
        <v>57</v>
      </c>
      <c r="H43" s="35">
        <v>32</v>
      </c>
      <c r="I43" s="20">
        <v>7</v>
      </c>
      <c r="J43" s="20">
        <v>4</v>
      </c>
      <c r="K43" s="20">
        <v>5</v>
      </c>
      <c r="L43" s="4">
        <v>2</v>
      </c>
    </row>
    <row r="44" spans="1:12" x14ac:dyDescent="0.25">
      <c r="A44" s="29" t="s">
        <v>57</v>
      </c>
      <c r="B44" s="27">
        <v>15</v>
      </c>
      <c r="C44" s="27">
        <v>25</v>
      </c>
      <c r="D44" s="27">
        <v>13</v>
      </c>
      <c r="E44" s="16">
        <v>7</v>
      </c>
      <c r="F44" s="33">
        <v>60</v>
      </c>
      <c r="G44" s="34">
        <v>40</v>
      </c>
      <c r="H44" s="35">
        <v>20</v>
      </c>
      <c r="I44" s="20">
        <v>6</v>
      </c>
      <c r="J44" s="20">
        <v>3</v>
      </c>
      <c r="K44" s="20">
        <v>5</v>
      </c>
      <c r="L44" s="4">
        <v>1</v>
      </c>
    </row>
    <row r="45" spans="1:12" x14ac:dyDescent="0.25">
      <c r="A45" s="53" t="s">
        <v>37</v>
      </c>
      <c r="B45" s="27">
        <v>21</v>
      </c>
      <c r="C45" s="27">
        <v>31</v>
      </c>
      <c r="D45" s="27">
        <v>23</v>
      </c>
      <c r="E45" s="16">
        <v>12</v>
      </c>
      <c r="F45" s="33">
        <v>87</v>
      </c>
      <c r="G45" s="34">
        <v>60</v>
      </c>
      <c r="H45" s="35">
        <v>27</v>
      </c>
      <c r="I45" s="20">
        <v>6</v>
      </c>
      <c r="J45" s="20">
        <v>3</v>
      </c>
      <c r="K45" s="20">
        <v>4</v>
      </c>
      <c r="L45" s="4">
        <v>0</v>
      </c>
    </row>
    <row r="46" spans="1:12" x14ac:dyDescent="0.25">
      <c r="A46" s="29"/>
      <c r="B46" s="27"/>
      <c r="C46" s="27"/>
      <c r="D46" s="27"/>
      <c r="E46" s="16"/>
      <c r="F46" s="33">
        <f t="shared" ref="F46:F47" si="9">SUM(B46:E46)</f>
        <v>0</v>
      </c>
      <c r="G46" s="34">
        <f t="shared" ref="G46:G47" si="10">F46-H46</f>
        <v>0</v>
      </c>
      <c r="H46" s="35"/>
      <c r="I46" s="52"/>
      <c r="J46" s="52"/>
      <c r="K46" s="3"/>
      <c r="L46" s="4"/>
    </row>
    <row r="47" spans="1:12" x14ac:dyDescent="0.25">
      <c r="A47" s="30"/>
      <c r="B47" s="34"/>
      <c r="C47" s="34"/>
      <c r="D47" s="34"/>
      <c r="E47" s="70"/>
      <c r="F47" s="33">
        <f t="shared" si="9"/>
        <v>0</v>
      </c>
      <c r="G47" s="34">
        <f t="shared" si="10"/>
        <v>0</v>
      </c>
      <c r="H47" s="35"/>
      <c r="K47" s="3"/>
      <c r="L47" s="4"/>
    </row>
    <row r="48" spans="1:12" ht="15.75" thickBot="1" x14ac:dyDescent="0.3">
      <c r="A48" s="36" t="s">
        <v>16</v>
      </c>
      <c r="B48" s="37">
        <f t="shared" ref="B48:H48" si="11">SUM(B41:B47)</f>
        <v>77</v>
      </c>
      <c r="C48" s="37">
        <f t="shared" si="11"/>
        <v>124</v>
      </c>
      <c r="D48" s="37">
        <f t="shared" si="11"/>
        <v>84</v>
      </c>
      <c r="E48" s="38">
        <f t="shared" si="11"/>
        <v>86</v>
      </c>
      <c r="F48" s="39">
        <f t="shared" si="11"/>
        <v>371</v>
      </c>
      <c r="G48" s="40">
        <f t="shared" si="11"/>
        <v>249</v>
      </c>
      <c r="H48" s="41">
        <f t="shared" si="11"/>
        <v>122</v>
      </c>
      <c r="I48" s="42">
        <f>SUM(I41:I47)</f>
        <v>34</v>
      </c>
      <c r="J48" s="42">
        <f>SUM(J41:J47)</f>
        <v>19</v>
      </c>
      <c r="K48" s="3"/>
      <c r="L48" s="4"/>
    </row>
    <row r="49" spans="1:12" ht="15.75" thickTop="1" x14ac:dyDescent="0.25">
      <c r="B49" s="3"/>
      <c r="C49" s="3"/>
      <c r="D49" s="3"/>
      <c r="E49" s="3"/>
      <c r="F49" s="3"/>
      <c r="H49" s="3"/>
      <c r="K49" s="3"/>
      <c r="L49" s="4"/>
    </row>
    <row r="50" spans="1:12" x14ac:dyDescent="0.25">
      <c r="B50" s="3"/>
      <c r="C50" s="3"/>
      <c r="D50" s="3"/>
      <c r="E50" s="3"/>
      <c r="F50" s="3"/>
      <c r="H50" s="3"/>
      <c r="K50" s="3"/>
      <c r="L50" s="4"/>
    </row>
    <row r="51" spans="1:12" ht="21.75" thickBot="1" x14ac:dyDescent="0.4">
      <c r="A51" s="8" t="s">
        <v>20</v>
      </c>
      <c r="B51" s="3">
        <f>B39</f>
        <v>2022</v>
      </c>
      <c r="C51" s="3"/>
      <c r="D51" s="3"/>
      <c r="E51" s="3"/>
      <c r="F51" s="3"/>
      <c r="H51" s="3"/>
      <c r="K51" s="3"/>
      <c r="L51" s="4"/>
    </row>
    <row r="52" spans="1:12" ht="30.75" thickBot="1" x14ac:dyDescent="0.3">
      <c r="A52" s="9" t="s">
        <v>4</v>
      </c>
      <c r="B52" s="10" t="s">
        <v>5</v>
      </c>
      <c r="C52" s="10" t="s">
        <v>6</v>
      </c>
      <c r="D52" s="10" t="s">
        <v>7</v>
      </c>
      <c r="E52" s="10" t="s">
        <v>8</v>
      </c>
      <c r="F52" s="11" t="s">
        <v>9</v>
      </c>
      <c r="G52" s="11" t="s">
        <v>10</v>
      </c>
      <c r="H52" s="12" t="s">
        <v>11</v>
      </c>
      <c r="I52" s="10" t="s">
        <v>12</v>
      </c>
      <c r="J52" s="10" t="s">
        <v>13</v>
      </c>
      <c r="K52" s="13" t="s">
        <v>14</v>
      </c>
      <c r="L52" s="14" t="s">
        <v>15</v>
      </c>
    </row>
    <row r="53" spans="1:12" x14ac:dyDescent="0.25">
      <c r="A53" s="29" t="s">
        <v>38</v>
      </c>
      <c r="B53" s="27">
        <v>21</v>
      </c>
      <c r="C53" s="27">
        <v>27</v>
      </c>
      <c r="D53" s="27">
        <v>18</v>
      </c>
      <c r="E53" s="16">
        <v>22</v>
      </c>
      <c r="F53" s="33">
        <v>88</v>
      </c>
      <c r="G53" s="34">
        <v>65</v>
      </c>
      <c r="H53" s="35">
        <v>23</v>
      </c>
      <c r="I53" s="20">
        <v>5</v>
      </c>
      <c r="J53" s="20">
        <v>3</v>
      </c>
      <c r="K53" s="3">
        <v>5</v>
      </c>
      <c r="L53" s="4">
        <v>3</v>
      </c>
    </row>
    <row r="54" spans="1:12" x14ac:dyDescent="0.25">
      <c r="A54" s="48" t="s">
        <v>39</v>
      </c>
      <c r="B54" s="27">
        <v>17</v>
      </c>
      <c r="C54" s="27">
        <v>37</v>
      </c>
      <c r="D54" s="27">
        <v>14</v>
      </c>
      <c r="E54" s="16">
        <v>12</v>
      </c>
      <c r="F54" s="33">
        <v>80</v>
      </c>
      <c r="G54" s="34">
        <v>55</v>
      </c>
      <c r="H54" s="35">
        <v>25</v>
      </c>
      <c r="I54" s="20">
        <v>6</v>
      </c>
      <c r="J54" s="20">
        <v>4</v>
      </c>
      <c r="K54" s="3">
        <v>4</v>
      </c>
      <c r="L54" s="20">
        <v>2</v>
      </c>
    </row>
    <row r="55" spans="1:12" x14ac:dyDescent="0.25">
      <c r="A55" s="29" t="s">
        <v>40</v>
      </c>
      <c r="B55" s="27">
        <v>24</v>
      </c>
      <c r="C55" s="27">
        <v>28</v>
      </c>
      <c r="D55" s="27">
        <v>7</v>
      </c>
      <c r="E55" s="16">
        <v>64</v>
      </c>
      <c r="F55" s="33">
        <v>123</v>
      </c>
      <c r="G55" s="34">
        <v>48</v>
      </c>
      <c r="H55" s="35">
        <v>75</v>
      </c>
      <c r="I55" s="20">
        <v>5</v>
      </c>
      <c r="J55" s="20">
        <v>3</v>
      </c>
      <c r="K55" s="3">
        <v>15</v>
      </c>
      <c r="L55" s="4">
        <v>5</v>
      </c>
    </row>
    <row r="56" spans="1:12" x14ac:dyDescent="0.25">
      <c r="A56" s="29" t="s">
        <v>41</v>
      </c>
      <c r="B56" s="27">
        <v>14</v>
      </c>
      <c r="C56" s="27">
        <v>33</v>
      </c>
      <c r="D56" s="27">
        <v>14</v>
      </c>
      <c r="E56" s="16">
        <v>40</v>
      </c>
      <c r="F56" s="33">
        <v>101</v>
      </c>
      <c r="G56" s="34">
        <v>38</v>
      </c>
      <c r="H56" s="35">
        <v>63</v>
      </c>
      <c r="I56" s="54">
        <v>15</v>
      </c>
      <c r="J56" s="20">
        <v>7</v>
      </c>
      <c r="K56" s="20">
        <v>10</v>
      </c>
      <c r="L56" s="4">
        <v>4</v>
      </c>
    </row>
    <row r="57" spans="1:12" x14ac:dyDescent="0.25">
      <c r="A57" s="29" t="s">
        <v>58</v>
      </c>
      <c r="B57" s="27" t="s">
        <v>85</v>
      </c>
      <c r="C57" s="26"/>
      <c r="D57" s="27"/>
      <c r="E57" s="16"/>
      <c r="F57" s="33"/>
      <c r="G57" s="34"/>
      <c r="H57" s="35"/>
      <c r="I57" s="20"/>
      <c r="J57" s="20"/>
      <c r="K57" s="3"/>
      <c r="L57" s="4"/>
    </row>
    <row r="58" spans="1:12" x14ac:dyDescent="0.25">
      <c r="A58" s="29"/>
      <c r="B58" s="27"/>
      <c r="C58" s="27"/>
      <c r="D58" s="27"/>
      <c r="E58" s="16"/>
      <c r="F58" s="33"/>
      <c r="G58" s="34"/>
      <c r="H58" s="35"/>
      <c r="I58" s="52"/>
      <c r="J58" s="52"/>
      <c r="K58" s="3"/>
      <c r="L58" s="4"/>
    </row>
    <row r="59" spans="1:12" x14ac:dyDescent="0.25">
      <c r="A59" s="29"/>
      <c r="B59" s="27"/>
      <c r="C59" s="27"/>
      <c r="D59" s="27"/>
      <c r="E59" s="16"/>
      <c r="F59" s="33">
        <f t="shared" ref="F59" si="12">SUM(B59:E59)</f>
        <v>0</v>
      </c>
      <c r="G59" s="34">
        <f>F59-H59</f>
        <v>0</v>
      </c>
      <c r="H59" s="35"/>
      <c r="I59" s="52"/>
      <c r="J59" s="52"/>
      <c r="K59" s="3"/>
      <c r="L59" s="4"/>
    </row>
    <row r="60" spans="1:12" ht="15.75" thickBot="1" x14ac:dyDescent="0.3">
      <c r="A60" s="36" t="s">
        <v>16</v>
      </c>
      <c r="B60" s="37">
        <f t="shared" ref="B60:H60" si="13">SUM(B53:B59)</f>
        <v>76</v>
      </c>
      <c r="C60" s="37">
        <f t="shared" si="13"/>
        <v>125</v>
      </c>
      <c r="D60" s="37">
        <f t="shared" si="13"/>
        <v>53</v>
      </c>
      <c r="E60" s="38">
        <f t="shared" si="13"/>
        <v>138</v>
      </c>
      <c r="F60" s="39">
        <f t="shared" si="13"/>
        <v>392</v>
      </c>
      <c r="G60" s="40">
        <f t="shared" si="13"/>
        <v>206</v>
      </c>
      <c r="H60" s="41">
        <f t="shared" si="13"/>
        <v>186</v>
      </c>
      <c r="I60" s="42">
        <f>SUM(I53:I59)</f>
        <v>31</v>
      </c>
      <c r="J60" s="42">
        <f>SUM(J53:J59)</f>
        <v>17</v>
      </c>
      <c r="K60" s="3"/>
      <c r="L60" s="4"/>
    </row>
    <row r="61" spans="1:12" ht="15.75" thickTop="1" x14ac:dyDescent="0.25">
      <c r="B61" s="3"/>
      <c r="C61" s="3"/>
      <c r="D61" s="3"/>
      <c r="E61" s="3"/>
      <c r="F61" s="3"/>
      <c r="H61" s="3"/>
      <c r="K61" s="3"/>
      <c r="L61" s="4"/>
    </row>
    <row r="62" spans="1:12" x14ac:dyDescent="0.25">
      <c r="B62" s="3"/>
      <c r="C62" s="3"/>
      <c r="D62" s="3"/>
      <c r="E62" s="3"/>
      <c r="F62" s="3"/>
      <c r="H62" s="3"/>
      <c r="K62" s="3"/>
      <c r="L62" s="4"/>
    </row>
    <row r="63" spans="1:12" ht="21.75" thickBot="1" x14ac:dyDescent="0.4">
      <c r="A63" s="55" t="s">
        <v>21</v>
      </c>
      <c r="B63" s="3">
        <f>B51</f>
        <v>2022</v>
      </c>
      <c r="C63" s="3"/>
      <c r="D63" s="3"/>
      <c r="E63" s="3"/>
      <c r="F63" s="3"/>
      <c r="H63" s="3"/>
      <c r="K63" s="3"/>
      <c r="L63" s="4"/>
    </row>
    <row r="64" spans="1:12" ht="30.75" thickBot="1" x14ac:dyDescent="0.3">
      <c r="A64" s="9" t="s">
        <v>4</v>
      </c>
      <c r="B64" s="10" t="s">
        <v>5</v>
      </c>
      <c r="C64" s="10" t="s">
        <v>6</v>
      </c>
      <c r="D64" s="10" t="s">
        <v>7</v>
      </c>
      <c r="E64" s="10" t="s">
        <v>8</v>
      </c>
      <c r="F64" s="11" t="s">
        <v>9</v>
      </c>
      <c r="G64" s="11" t="s">
        <v>10</v>
      </c>
      <c r="H64" s="12" t="s">
        <v>11</v>
      </c>
      <c r="I64" s="10" t="s">
        <v>12</v>
      </c>
      <c r="J64" s="10" t="s">
        <v>13</v>
      </c>
      <c r="K64" s="13" t="s">
        <v>14</v>
      </c>
      <c r="L64" s="14" t="s">
        <v>15</v>
      </c>
    </row>
    <row r="65" spans="1:12" x14ac:dyDescent="0.25">
      <c r="A65" s="15" t="s">
        <v>59</v>
      </c>
      <c r="B65" s="27" t="s">
        <v>86</v>
      </c>
      <c r="C65" s="27">
        <v>37</v>
      </c>
      <c r="D65" s="26">
        <v>14</v>
      </c>
      <c r="E65" s="16">
        <v>40</v>
      </c>
      <c r="F65" s="47">
        <v>91</v>
      </c>
      <c r="G65" s="27">
        <v>50</v>
      </c>
      <c r="H65" s="56">
        <v>41</v>
      </c>
      <c r="I65" s="20"/>
      <c r="J65" s="20"/>
      <c r="K65" s="4">
        <v>10</v>
      </c>
      <c r="L65" s="4">
        <v>10</v>
      </c>
    </row>
    <row r="66" spans="1:12" x14ac:dyDescent="0.25">
      <c r="A66" s="48" t="s">
        <v>42</v>
      </c>
      <c r="B66" s="26">
        <v>36</v>
      </c>
      <c r="C66" s="26">
        <v>39</v>
      </c>
      <c r="D66" s="26">
        <v>22</v>
      </c>
      <c r="E66" s="16">
        <v>25</v>
      </c>
      <c r="F66" s="47">
        <v>122</v>
      </c>
      <c r="G66" s="27">
        <v>73</v>
      </c>
      <c r="H66" s="56">
        <v>49</v>
      </c>
      <c r="I66" s="20"/>
      <c r="J66" s="20"/>
      <c r="K66" s="4">
        <v>15</v>
      </c>
      <c r="L66" s="4">
        <v>14</v>
      </c>
    </row>
    <row r="67" spans="1:12" x14ac:dyDescent="0.25">
      <c r="A67" s="29" t="s">
        <v>43</v>
      </c>
      <c r="B67" s="26">
        <v>34</v>
      </c>
      <c r="C67" s="27">
        <v>35</v>
      </c>
      <c r="D67" s="27">
        <v>21</v>
      </c>
      <c r="E67" s="16">
        <v>41</v>
      </c>
      <c r="F67" s="47">
        <v>131</v>
      </c>
      <c r="G67" s="27">
        <v>52</v>
      </c>
      <c r="H67" s="56">
        <v>79</v>
      </c>
      <c r="I67" s="20"/>
      <c r="J67" s="20"/>
      <c r="K67" s="4">
        <v>11</v>
      </c>
      <c r="L67" s="4">
        <v>12</v>
      </c>
    </row>
    <row r="68" spans="1:12" x14ac:dyDescent="0.25">
      <c r="A68" s="29" t="s">
        <v>44</v>
      </c>
      <c r="B68" s="27" t="s">
        <v>86</v>
      </c>
      <c r="C68" s="26">
        <v>40</v>
      </c>
      <c r="D68" s="26">
        <v>31</v>
      </c>
      <c r="E68" s="16">
        <v>20</v>
      </c>
      <c r="F68" s="47">
        <v>91</v>
      </c>
      <c r="G68" s="27">
        <v>55</v>
      </c>
      <c r="H68" s="56">
        <v>36</v>
      </c>
      <c r="I68" s="20"/>
      <c r="J68" s="20"/>
      <c r="K68" s="4">
        <v>9</v>
      </c>
      <c r="L68" s="4">
        <v>10</v>
      </c>
    </row>
    <row r="69" spans="1:12" x14ac:dyDescent="0.25">
      <c r="A69" s="29" t="s">
        <v>60</v>
      </c>
      <c r="B69" s="27">
        <v>12</v>
      </c>
      <c r="C69" s="27">
        <v>27</v>
      </c>
      <c r="D69" s="3"/>
      <c r="E69" s="3"/>
      <c r="F69" s="47">
        <v>39</v>
      </c>
      <c r="G69" s="27">
        <v>20</v>
      </c>
      <c r="H69" s="56">
        <v>19</v>
      </c>
      <c r="I69" s="20"/>
      <c r="J69" s="20"/>
      <c r="K69" s="20">
        <v>5</v>
      </c>
      <c r="L69" s="4">
        <v>3</v>
      </c>
    </row>
    <row r="70" spans="1:12" x14ac:dyDescent="0.25">
      <c r="A70" s="29"/>
      <c r="B70" s="27"/>
      <c r="C70" s="27"/>
      <c r="D70" s="27"/>
      <c r="E70" s="16"/>
      <c r="F70" s="47">
        <f t="shared" ref="F70:F71" si="14">SUM(B70:E70)</f>
        <v>0</v>
      </c>
      <c r="G70" s="27">
        <f t="shared" ref="G70:G71" si="15">F70-H70</f>
        <v>0</v>
      </c>
      <c r="H70" s="56"/>
      <c r="I70" s="52"/>
      <c r="J70" s="52"/>
      <c r="K70" s="4"/>
      <c r="L70" s="4"/>
    </row>
    <row r="71" spans="1:12" x14ac:dyDescent="0.25">
      <c r="A71" s="29"/>
      <c r="B71" s="27"/>
      <c r="C71" s="27"/>
      <c r="D71" s="27"/>
      <c r="E71" s="16"/>
      <c r="F71" s="47">
        <f t="shared" si="14"/>
        <v>0</v>
      </c>
      <c r="G71" s="27">
        <f t="shared" si="15"/>
        <v>0</v>
      </c>
      <c r="H71" s="56"/>
      <c r="I71" s="52"/>
      <c r="J71" s="52"/>
      <c r="K71" s="4"/>
      <c r="L71" s="4"/>
    </row>
    <row r="72" spans="1:12" ht="15.75" thickBot="1" x14ac:dyDescent="0.3">
      <c r="A72" s="36" t="s">
        <v>16</v>
      </c>
      <c r="B72" s="37">
        <f t="shared" ref="B72:K72" si="16">SUM(B65:B71)</f>
        <v>82</v>
      </c>
      <c r="C72" s="37">
        <f t="shared" si="16"/>
        <v>178</v>
      </c>
      <c r="D72" s="37">
        <f t="shared" si="16"/>
        <v>88</v>
      </c>
      <c r="E72" s="38">
        <f t="shared" si="16"/>
        <v>126</v>
      </c>
      <c r="F72" s="39">
        <f t="shared" si="16"/>
        <v>474</v>
      </c>
      <c r="G72" s="40">
        <f t="shared" si="16"/>
        <v>250</v>
      </c>
      <c r="H72" s="41">
        <f t="shared" si="16"/>
        <v>224</v>
      </c>
      <c r="I72" s="42">
        <f t="shared" si="16"/>
        <v>0</v>
      </c>
      <c r="J72" s="42">
        <f t="shared" si="16"/>
        <v>0</v>
      </c>
      <c r="K72" s="4">
        <f t="shared" si="16"/>
        <v>50</v>
      </c>
      <c r="L72" s="4">
        <f>SUM(L67:L71)</f>
        <v>25</v>
      </c>
    </row>
    <row r="73" spans="1:12" ht="15.75" thickTop="1" x14ac:dyDescent="0.25">
      <c r="B73" s="3"/>
      <c r="C73" s="3"/>
      <c r="D73" s="3"/>
      <c r="E73" s="3"/>
      <c r="F73" s="3"/>
      <c r="H73" s="3"/>
      <c r="K73" s="3"/>
      <c r="L73" s="4"/>
    </row>
    <row r="74" spans="1:12" x14ac:dyDescent="0.25">
      <c r="B74" s="3"/>
      <c r="C74" s="3"/>
      <c r="D74" s="3"/>
      <c r="E74" s="3"/>
      <c r="F74" s="3"/>
      <c r="H74" s="3"/>
      <c r="K74" s="3"/>
      <c r="L74" s="4"/>
    </row>
    <row r="75" spans="1:12" ht="21.75" thickBot="1" x14ac:dyDescent="0.4">
      <c r="A75" s="55" t="s">
        <v>22</v>
      </c>
      <c r="B75" s="69">
        <f>B63</f>
        <v>2022</v>
      </c>
      <c r="C75" s="3"/>
      <c r="D75" s="3"/>
      <c r="E75" s="3"/>
      <c r="F75" s="3"/>
      <c r="H75" s="3"/>
      <c r="K75" s="3"/>
      <c r="L75" s="4"/>
    </row>
    <row r="76" spans="1:12" ht="30.75" thickBot="1" x14ac:dyDescent="0.3">
      <c r="A76" s="9" t="s">
        <v>4</v>
      </c>
      <c r="B76" s="10" t="s">
        <v>5</v>
      </c>
      <c r="C76" s="10" t="s">
        <v>6</v>
      </c>
      <c r="D76" s="10" t="s">
        <v>7</v>
      </c>
      <c r="E76" s="10" t="s">
        <v>8</v>
      </c>
      <c r="F76" s="11" t="s">
        <v>9</v>
      </c>
      <c r="G76" s="11" t="s">
        <v>10</v>
      </c>
      <c r="H76" s="12" t="s">
        <v>11</v>
      </c>
      <c r="I76" s="57" t="s">
        <v>23</v>
      </c>
      <c r="J76" s="10" t="s">
        <v>13</v>
      </c>
      <c r="K76" s="13" t="s">
        <v>14</v>
      </c>
      <c r="L76" s="58" t="s">
        <v>24</v>
      </c>
    </row>
    <row r="77" spans="1:12" x14ac:dyDescent="0.25">
      <c r="A77" s="29" t="s">
        <v>61</v>
      </c>
      <c r="B77" s="26"/>
      <c r="C77" s="26"/>
      <c r="D77" s="26">
        <v>36</v>
      </c>
      <c r="E77" s="68">
        <v>23</v>
      </c>
      <c r="F77" s="47">
        <v>59</v>
      </c>
      <c r="G77" s="27">
        <v>33</v>
      </c>
      <c r="H77" s="56">
        <v>26</v>
      </c>
      <c r="I77" s="20"/>
      <c r="J77" s="20"/>
      <c r="K77" s="4">
        <v>5</v>
      </c>
      <c r="L77" s="4">
        <v>3</v>
      </c>
    </row>
    <row r="78" spans="1:12" x14ac:dyDescent="0.25">
      <c r="A78" s="48" t="s">
        <v>45</v>
      </c>
      <c r="B78" s="26" t="s">
        <v>86</v>
      </c>
      <c r="C78" s="26">
        <v>25</v>
      </c>
      <c r="D78" s="26">
        <v>18</v>
      </c>
      <c r="E78" s="68">
        <v>13</v>
      </c>
      <c r="F78" s="47">
        <v>56</v>
      </c>
      <c r="G78" s="27">
        <v>40</v>
      </c>
      <c r="H78" s="56">
        <v>16</v>
      </c>
      <c r="I78" s="20"/>
      <c r="J78" s="20"/>
      <c r="K78" s="4">
        <v>3</v>
      </c>
      <c r="L78" s="4">
        <v>2</v>
      </c>
    </row>
    <row r="79" spans="1:12" x14ac:dyDescent="0.25">
      <c r="A79" s="29" t="s">
        <v>46</v>
      </c>
      <c r="B79" s="26">
        <v>46</v>
      </c>
      <c r="C79" s="26">
        <v>31</v>
      </c>
      <c r="D79" s="26">
        <v>17</v>
      </c>
      <c r="E79" s="68">
        <v>15</v>
      </c>
      <c r="F79" s="47">
        <v>109</v>
      </c>
      <c r="G79" s="27">
        <v>65</v>
      </c>
      <c r="H79" s="56">
        <v>44</v>
      </c>
      <c r="I79" s="20"/>
      <c r="J79" s="20"/>
      <c r="K79" s="20">
        <v>10</v>
      </c>
      <c r="L79" s="4">
        <v>7</v>
      </c>
    </row>
    <row r="80" spans="1:12" x14ac:dyDescent="0.25">
      <c r="A80" s="29" t="s">
        <v>62</v>
      </c>
      <c r="B80" s="26">
        <v>29</v>
      </c>
      <c r="C80" s="26">
        <v>25</v>
      </c>
      <c r="D80" s="26">
        <v>23</v>
      </c>
      <c r="E80" s="68">
        <v>23</v>
      </c>
      <c r="F80" s="47">
        <v>100</v>
      </c>
      <c r="G80" s="27">
        <v>65</v>
      </c>
      <c r="H80" s="56">
        <v>35</v>
      </c>
      <c r="I80" s="20"/>
      <c r="J80" s="20"/>
      <c r="K80" s="20">
        <v>7</v>
      </c>
      <c r="L80" s="4">
        <v>8</v>
      </c>
    </row>
    <row r="81" spans="1:12" x14ac:dyDescent="0.25">
      <c r="A81" s="15" t="s">
        <v>47</v>
      </c>
      <c r="B81" s="26" t="s">
        <v>86</v>
      </c>
      <c r="C81" s="26">
        <v>36</v>
      </c>
      <c r="D81" s="26">
        <v>29</v>
      </c>
      <c r="E81" s="68">
        <v>12</v>
      </c>
      <c r="F81" s="47">
        <v>77</v>
      </c>
      <c r="G81" s="27">
        <v>48</v>
      </c>
      <c r="H81" s="56">
        <v>29</v>
      </c>
      <c r="I81" s="20"/>
      <c r="J81" s="20"/>
      <c r="K81" s="20">
        <v>4</v>
      </c>
      <c r="L81" s="4">
        <v>3</v>
      </c>
    </row>
    <row r="82" spans="1:12" x14ac:dyDescent="0.25">
      <c r="A82" s="29"/>
      <c r="B82" s="26"/>
      <c r="C82" s="26"/>
      <c r="D82" s="26"/>
      <c r="E82" s="68"/>
      <c r="F82" s="47">
        <f t="shared" ref="F82:F83" si="17">SUM(B82:E82)</f>
        <v>0</v>
      </c>
      <c r="G82" s="27">
        <f t="shared" ref="G82:G83" si="18">F82-H82</f>
        <v>0</v>
      </c>
      <c r="H82" s="56"/>
      <c r="I82" s="52"/>
      <c r="J82" s="52"/>
      <c r="K82" s="4"/>
      <c r="L82" s="4"/>
    </row>
    <row r="83" spans="1:12" x14ac:dyDescent="0.25">
      <c r="A83" s="29"/>
      <c r="B83" s="26"/>
      <c r="C83" s="26"/>
      <c r="D83" s="26"/>
      <c r="E83" s="68"/>
      <c r="F83" s="47">
        <f t="shared" si="17"/>
        <v>0</v>
      </c>
      <c r="G83" s="27">
        <f t="shared" si="18"/>
        <v>0</v>
      </c>
      <c r="H83" s="56"/>
      <c r="I83" s="52"/>
      <c r="J83" s="52"/>
      <c r="K83" s="4"/>
      <c r="L83" s="4"/>
    </row>
    <row r="84" spans="1:12" ht="15.75" thickBot="1" x14ac:dyDescent="0.3">
      <c r="A84" s="36" t="s">
        <v>16</v>
      </c>
      <c r="B84" s="37">
        <f t="shared" ref="B84:H84" si="19">SUM(B77:B83)</f>
        <v>75</v>
      </c>
      <c r="C84" s="37">
        <f t="shared" si="19"/>
        <v>117</v>
      </c>
      <c r="D84" s="37">
        <f t="shared" si="19"/>
        <v>123</v>
      </c>
      <c r="E84" s="38">
        <f t="shared" si="19"/>
        <v>86</v>
      </c>
      <c r="F84" s="39">
        <f t="shared" si="19"/>
        <v>401</v>
      </c>
      <c r="G84" s="40">
        <f t="shared" si="19"/>
        <v>251</v>
      </c>
      <c r="H84" s="41">
        <f t="shared" si="19"/>
        <v>150</v>
      </c>
      <c r="I84" s="42">
        <f>SUM(I77:I83)</f>
        <v>0</v>
      </c>
      <c r="J84" s="42">
        <f>SUM(J77:J83)</f>
        <v>0</v>
      </c>
      <c r="K84" s="3">
        <f>SUM(K77:K83)</f>
        <v>29</v>
      </c>
      <c r="L84" s="4">
        <f>SUM(L77:L83)</f>
        <v>23</v>
      </c>
    </row>
    <row r="85" spans="1:12" ht="15.75" thickTop="1" x14ac:dyDescent="0.25">
      <c r="B85" s="3"/>
      <c r="C85" s="3"/>
      <c r="D85" s="3"/>
      <c r="E85" s="3"/>
      <c r="F85" s="3"/>
      <c r="H85" s="3"/>
      <c r="K85" s="3"/>
      <c r="L85" s="4"/>
    </row>
    <row r="86" spans="1:12" x14ac:dyDescent="0.25">
      <c r="B86" s="3"/>
      <c r="C86" s="3"/>
      <c r="D86" s="3"/>
      <c r="E86" s="3"/>
      <c r="F86" s="3"/>
      <c r="H86" s="3"/>
      <c r="K86" s="3"/>
      <c r="L86" s="4"/>
    </row>
    <row r="87" spans="1:12" ht="21.75" thickBot="1" x14ac:dyDescent="0.4">
      <c r="A87" s="55" t="s">
        <v>25</v>
      </c>
      <c r="B87" s="69">
        <f>B75</f>
        <v>2022</v>
      </c>
      <c r="C87" s="3"/>
      <c r="D87" s="3"/>
      <c r="E87" s="3"/>
      <c r="F87" s="3"/>
      <c r="H87" s="3"/>
      <c r="K87" s="3"/>
      <c r="L87" s="4"/>
    </row>
    <row r="88" spans="1:12" ht="30.75" thickBot="1" x14ac:dyDescent="0.3">
      <c r="A88" s="9" t="s">
        <v>4</v>
      </c>
      <c r="B88" s="10" t="s">
        <v>5</v>
      </c>
      <c r="C88" s="10" t="s">
        <v>6</v>
      </c>
      <c r="D88" s="10" t="s">
        <v>7</v>
      </c>
      <c r="E88" s="10" t="s">
        <v>8</v>
      </c>
      <c r="F88" s="11" t="s">
        <v>9</v>
      </c>
      <c r="G88" s="11" t="s">
        <v>10</v>
      </c>
      <c r="H88" s="12" t="s">
        <v>11</v>
      </c>
      <c r="I88" s="57" t="s">
        <v>23</v>
      </c>
      <c r="J88" s="10" t="s">
        <v>13</v>
      </c>
      <c r="K88" s="13" t="s">
        <v>14</v>
      </c>
      <c r="L88" s="58" t="s">
        <v>24</v>
      </c>
    </row>
    <row r="89" spans="1:12" x14ac:dyDescent="0.25">
      <c r="A89" s="15" t="s">
        <v>48</v>
      </c>
      <c r="B89" s="27">
        <v>35</v>
      </c>
      <c r="C89" s="27">
        <v>21</v>
      </c>
      <c r="D89" s="27">
        <v>17</v>
      </c>
      <c r="E89" s="16">
        <v>32</v>
      </c>
      <c r="F89" s="47">
        <v>105</v>
      </c>
      <c r="G89" s="27">
        <v>66</v>
      </c>
      <c r="H89" s="56">
        <v>39</v>
      </c>
      <c r="I89" s="20"/>
      <c r="J89" s="20"/>
      <c r="K89" s="4">
        <v>7</v>
      </c>
      <c r="L89" s="4">
        <v>3</v>
      </c>
    </row>
    <row r="90" spans="1:12" x14ac:dyDescent="0.25">
      <c r="A90" s="48" t="s">
        <v>49</v>
      </c>
      <c r="B90" s="26">
        <v>26</v>
      </c>
      <c r="C90" s="27">
        <v>30</v>
      </c>
      <c r="D90" s="27">
        <v>23</v>
      </c>
      <c r="E90" s="16">
        <v>39</v>
      </c>
      <c r="F90" s="47">
        <v>118</v>
      </c>
      <c r="G90" s="27">
        <v>71</v>
      </c>
      <c r="H90" s="56">
        <v>47</v>
      </c>
      <c r="I90" s="20"/>
      <c r="J90" s="20"/>
      <c r="K90" s="4">
        <v>5</v>
      </c>
      <c r="L90" s="4">
        <v>3</v>
      </c>
    </row>
    <row r="91" spans="1:12" x14ac:dyDescent="0.25">
      <c r="A91" s="15" t="s">
        <v>50</v>
      </c>
      <c r="B91" s="27">
        <v>25</v>
      </c>
      <c r="C91" s="27">
        <v>23</v>
      </c>
      <c r="D91" s="27">
        <v>17</v>
      </c>
      <c r="E91" s="68">
        <v>25</v>
      </c>
      <c r="F91" s="47">
        <v>90</v>
      </c>
      <c r="G91" s="27">
        <v>59</v>
      </c>
      <c r="H91" s="56">
        <v>31</v>
      </c>
      <c r="I91" s="20"/>
      <c r="J91" s="20"/>
      <c r="K91" s="4">
        <v>4</v>
      </c>
      <c r="L91" s="4">
        <v>2</v>
      </c>
    </row>
    <row r="92" spans="1:12" x14ac:dyDescent="0.25">
      <c r="A92" s="15" t="s">
        <v>51</v>
      </c>
      <c r="B92" s="27">
        <v>20</v>
      </c>
      <c r="C92" s="27">
        <v>64</v>
      </c>
      <c r="D92" s="27">
        <v>15</v>
      </c>
      <c r="E92" s="16">
        <v>14</v>
      </c>
      <c r="F92" s="47">
        <v>113</v>
      </c>
      <c r="G92" s="27">
        <v>49</v>
      </c>
      <c r="H92" s="56">
        <v>64</v>
      </c>
      <c r="I92" s="20"/>
      <c r="J92" s="20"/>
      <c r="K92" s="20">
        <v>6</v>
      </c>
      <c r="L92" s="4">
        <v>2</v>
      </c>
    </row>
    <row r="93" spans="1:12" x14ac:dyDescent="0.25">
      <c r="A93" s="29" t="s">
        <v>63</v>
      </c>
      <c r="B93" s="27">
        <v>15</v>
      </c>
      <c r="C93" s="27">
        <v>31</v>
      </c>
      <c r="D93" s="27">
        <v>21</v>
      </c>
      <c r="E93" s="16">
        <v>14</v>
      </c>
      <c r="F93" s="47">
        <v>81</v>
      </c>
      <c r="G93" s="27">
        <v>55</v>
      </c>
      <c r="H93" s="56">
        <v>26</v>
      </c>
      <c r="I93" s="20"/>
      <c r="J93" s="20"/>
      <c r="K93" s="20">
        <v>4</v>
      </c>
      <c r="L93" s="4">
        <v>0</v>
      </c>
    </row>
    <row r="94" spans="1:12" x14ac:dyDescent="0.25">
      <c r="A94" s="59"/>
      <c r="B94" s="27"/>
      <c r="C94" s="27"/>
      <c r="D94" s="27"/>
      <c r="E94" s="16"/>
      <c r="F94" s="47">
        <f t="shared" ref="F94:F95" si="20">SUM(B94:E94)</f>
        <v>0</v>
      </c>
      <c r="G94" s="27">
        <f t="shared" ref="G94:G95" si="21">F94-H94</f>
        <v>0</v>
      </c>
      <c r="H94" s="56"/>
      <c r="I94" s="52"/>
      <c r="J94" s="52"/>
      <c r="K94" s="20"/>
      <c r="L94" s="4"/>
    </row>
    <row r="95" spans="1:12" x14ac:dyDescent="0.25">
      <c r="A95" s="60"/>
      <c r="B95" s="27"/>
      <c r="C95" s="27"/>
      <c r="D95" s="27"/>
      <c r="E95" s="16"/>
      <c r="F95" s="47">
        <f t="shared" si="20"/>
        <v>0</v>
      </c>
      <c r="G95" s="27">
        <f t="shared" si="21"/>
        <v>0</v>
      </c>
      <c r="H95" s="56"/>
      <c r="I95" s="52"/>
      <c r="J95" s="52"/>
      <c r="K95" s="4"/>
      <c r="L95" s="4"/>
    </row>
    <row r="96" spans="1:12" ht="15.75" thickBot="1" x14ac:dyDescent="0.3">
      <c r="A96" s="36" t="s">
        <v>16</v>
      </c>
      <c r="B96" s="37">
        <f t="shared" ref="B96:H96" si="22">SUM(B89:B95)</f>
        <v>121</v>
      </c>
      <c r="C96" s="37">
        <f t="shared" si="22"/>
        <v>169</v>
      </c>
      <c r="D96" s="37">
        <f t="shared" si="22"/>
        <v>93</v>
      </c>
      <c r="E96" s="38">
        <f t="shared" si="22"/>
        <v>124</v>
      </c>
      <c r="F96" s="39">
        <f t="shared" si="22"/>
        <v>507</v>
      </c>
      <c r="G96" s="40">
        <f t="shared" si="22"/>
        <v>300</v>
      </c>
      <c r="H96" s="41">
        <f t="shared" si="22"/>
        <v>207</v>
      </c>
      <c r="I96" s="42">
        <f>SUM(I89:I95)</f>
        <v>0</v>
      </c>
      <c r="J96" s="42">
        <f>SUM(J89:J95)</f>
        <v>0</v>
      </c>
      <c r="K96" s="3">
        <f>SUM(K89:K95)</f>
        <v>26</v>
      </c>
      <c r="L96" s="4">
        <f>SUM(L89:L95)</f>
        <v>10</v>
      </c>
    </row>
    <row r="97" spans="1:12" ht="15.75" thickTop="1" x14ac:dyDescent="0.25">
      <c r="B97" s="3"/>
      <c r="C97" s="3"/>
      <c r="D97" s="3"/>
      <c r="E97" s="3"/>
      <c r="F97" s="3"/>
      <c r="H97" s="3"/>
      <c r="K97" s="3"/>
      <c r="L97" s="4"/>
    </row>
    <row r="98" spans="1:12" x14ac:dyDescent="0.25">
      <c r="B98" s="3"/>
      <c r="C98" s="3"/>
      <c r="D98" s="3"/>
      <c r="E98" s="3"/>
      <c r="F98" s="3"/>
      <c r="H98" s="3"/>
      <c r="K98" s="3"/>
      <c r="L98" s="4"/>
    </row>
    <row r="99" spans="1:12" ht="21.75" thickBot="1" x14ac:dyDescent="0.4">
      <c r="A99" s="55" t="s">
        <v>26</v>
      </c>
      <c r="B99" s="3">
        <f>B87</f>
        <v>2022</v>
      </c>
      <c r="C99" s="3"/>
      <c r="D99" s="3"/>
      <c r="E99" s="3"/>
      <c r="F99" s="3"/>
      <c r="H99" s="3"/>
      <c r="K99" s="3"/>
      <c r="L99" s="4"/>
    </row>
    <row r="100" spans="1:12" ht="30.75" thickBot="1" x14ac:dyDescent="0.3">
      <c r="A100" s="9" t="s">
        <v>4</v>
      </c>
      <c r="B100" s="10" t="s">
        <v>5</v>
      </c>
      <c r="C100" s="10" t="s">
        <v>6</v>
      </c>
      <c r="D100" s="10" t="s">
        <v>7</v>
      </c>
      <c r="E100" s="10" t="s">
        <v>8</v>
      </c>
      <c r="F100" s="11" t="s">
        <v>9</v>
      </c>
      <c r="G100" s="11" t="s">
        <v>10</v>
      </c>
      <c r="H100" s="12" t="s">
        <v>11</v>
      </c>
      <c r="I100" s="10" t="s">
        <v>12</v>
      </c>
      <c r="J100" s="10" t="s">
        <v>13</v>
      </c>
      <c r="K100" s="13" t="s">
        <v>14</v>
      </c>
      <c r="L100" s="58" t="s">
        <v>24</v>
      </c>
    </row>
    <row r="101" spans="1:12" x14ac:dyDescent="0.25">
      <c r="A101" s="15" t="s">
        <v>64</v>
      </c>
      <c r="B101" s="26"/>
      <c r="C101" s="27">
        <v>22</v>
      </c>
      <c r="D101" s="27">
        <v>14</v>
      </c>
      <c r="E101" s="68">
        <v>15</v>
      </c>
      <c r="F101" s="47">
        <v>51</v>
      </c>
      <c r="G101" s="27">
        <v>50</v>
      </c>
      <c r="H101" s="56">
        <v>14</v>
      </c>
      <c r="I101" s="20"/>
      <c r="J101" s="20"/>
      <c r="K101" s="20">
        <v>3</v>
      </c>
      <c r="L101" s="4">
        <v>2</v>
      </c>
    </row>
    <row r="102" spans="1:12" x14ac:dyDescent="0.25">
      <c r="A102" s="48" t="s">
        <v>65</v>
      </c>
      <c r="B102" s="26">
        <v>14</v>
      </c>
      <c r="C102" s="26">
        <v>19</v>
      </c>
      <c r="D102" s="27">
        <v>19</v>
      </c>
      <c r="E102" s="16">
        <v>12</v>
      </c>
      <c r="F102" s="47">
        <v>64</v>
      </c>
      <c r="G102" s="27">
        <v>47</v>
      </c>
      <c r="H102" s="56">
        <v>17</v>
      </c>
      <c r="I102" s="20"/>
      <c r="J102" s="20"/>
      <c r="K102" s="20">
        <v>4</v>
      </c>
      <c r="L102" s="20">
        <v>0</v>
      </c>
    </row>
    <row r="103" spans="1:12" x14ac:dyDescent="0.25">
      <c r="A103" s="29" t="s">
        <v>66</v>
      </c>
      <c r="B103" s="26">
        <v>22</v>
      </c>
      <c r="C103" s="27">
        <v>27</v>
      </c>
      <c r="D103" s="27">
        <v>12</v>
      </c>
      <c r="E103" s="16">
        <v>14</v>
      </c>
      <c r="F103" s="47">
        <v>75</v>
      </c>
      <c r="G103" s="27">
        <v>50</v>
      </c>
      <c r="H103" s="56">
        <v>25</v>
      </c>
      <c r="I103" s="20">
        <v>5</v>
      </c>
      <c r="J103" s="20">
        <v>4</v>
      </c>
      <c r="K103" s="4">
        <v>5</v>
      </c>
      <c r="L103" s="20">
        <v>3</v>
      </c>
    </row>
    <row r="104" spans="1:12" x14ac:dyDescent="0.25">
      <c r="A104" s="29" t="s">
        <v>67</v>
      </c>
      <c r="B104" s="27">
        <v>15</v>
      </c>
      <c r="C104" s="27">
        <v>23</v>
      </c>
      <c r="D104" s="27">
        <v>18</v>
      </c>
      <c r="E104" s="16">
        <v>12</v>
      </c>
      <c r="F104" s="47">
        <v>68</v>
      </c>
      <c r="G104" s="27">
        <v>49</v>
      </c>
      <c r="H104" s="56">
        <v>19</v>
      </c>
      <c r="I104" s="20">
        <v>7</v>
      </c>
      <c r="J104" s="20">
        <v>4</v>
      </c>
      <c r="K104" s="20">
        <v>3</v>
      </c>
      <c r="L104" s="20">
        <v>2</v>
      </c>
    </row>
    <row r="105" spans="1:12" x14ac:dyDescent="0.25">
      <c r="A105" s="15" t="s">
        <v>68</v>
      </c>
      <c r="B105" s="27">
        <v>20</v>
      </c>
      <c r="C105" s="27">
        <v>30</v>
      </c>
      <c r="D105" s="27">
        <v>15</v>
      </c>
      <c r="E105" s="16">
        <v>10</v>
      </c>
      <c r="F105" s="47">
        <v>75</v>
      </c>
      <c r="G105" s="27">
        <v>55</v>
      </c>
      <c r="H105" s="56">
        <v>20</v>
      </c>
      <c r="I105" s="20">
        <v>9</v>
      </c>
      <c r="J105" s="20">
        <v>5</v>
      </c>
      <c r="K105" s="4">
        <v>6</v>
      </c>
      <c r="L105" s="20">
        <v>1</v>
      </c>
    </row>
    <row r="106" spans="1:12" x14ac:dyDescent="0.25">
      <c r="A106" s="29"/>
      <c r="B106" s="27"/>
      <c r="C106" s="27"/>
      <c r="D106" s="27"/>
      <c r="E106" s="16"/>
      <c r="F106" s="47">
        <f t="shared" ref="F106:F107" si="23">SUM(B106:E106)</f>
        <v>0</v>
      </c>
      <c r="G106" s="27">
        <f t="shared" ref="G106:G107" si="24">F106-H106</f>
        <v>0</v>
      </c>
      <c r="H106" s="56"/>
      <c r="I106" s="52"/>
      <c r="J106" s="52"/>
      <c r="K106" s="4"/>
      <c r="L106" s="4"/>
    </row>
    <row r="107" spans="1:12" x14ac:dyDescent="0.25">
      <c r="A107" s="30"/>
      <c r="B107" s="34"/>
      <c r="C107" s="34"/>
      <c r="D107" s="34"/>
      <c r="E107" s="70"/>
      <c r="F107" s="33">
        <f t="shared" si="23"/>
        <v>0</v>
      </c>
      <c r="G107" s="34">
        <f t="shared" si="24"/>
        <v>0</v>
      </c>
      <c r="H107" s="35"/>
      <c r="K107" s="3"/>
      <c r="L107" s="4"/>
    </row>
    <row r="108" spans="1:12" ht="15.75" thickBot="1" x14ac:dyDescent="0.3">
      <c r="A108" s="36" t="s">
        <v>16</v>
      </c>
      <c r="B108" s="37">
        <f t="shared" ref="B108:G108" si="25">SUM(B101:B107)</f>
        <v>71</v>
      </c>
      <c r="C108" s="37">
        <f t="shared" si="25"/>
        <v>121</v>
      </c>
      <c r="D108" s="37">
        <f t="shared" si="25"/>
        <v>78</v>
      </c>
      <c r="E108" s="38">
        <f t="shared" si="25"/>
        <v>63</v>
      </c>
      <c r="F108" s="39">
        <f t="shared" si="25"/>
        <v>333</v>
      </c>
      <c r="G108" s="40">
        <f t="shared" si="25"/>
        <v>251</v>
      </c>
      <c r="H108" s="41">
        <f>SUM(H101:H107)</f>
        <v>95</v>
      </c>
      <c r="I108" s="42"/>
      <c r="J108" s="42"/>
      <c r="K108" s="3">
        <f>SUM(K101:K107)</f>
        <v>21</v>
      </c>
      <c r="L108" s="4">
        <f>SUM(L101:L107)</f>
        <v>8</v>
      </c>
    </row>
    <row r="109" spans="1:12" ht="15.75" thickTop="1" x14ac:dyDescent="0.25">
      <c r="B109" s="3"/>
      <c r="C109" s="3"/>
      <c r="D109" s="3"/>
      <c r="E109" s="3"/>
      <c r="F109" s="3"/>
      <c r="H109" s="3"/>
      <c r="K109" s="3"/>
      <c r="L109" s="4"/>
    </row>
    <row r="110" spans="1:12" x14ac:dyDescent="0.25">
      <c r="B110" s="3"/>
      <c r="C110" s="3"/>
      <c r="D110" s="3"/>
      <c r="E110" s="3"/>
      <c r="F110" s="3"/>
      <c r="H110" s="3"/>
      <c r="K110" s="3"/>
      <c r="L110" s="4"/>
    </row>
    <row r="111" spans="1:12" ht="21.75" thickBot="1" x14ac:dyDescent="0.4">
      <c r="A111" s="55" t="s">
        <v>27</v>
      </c>
      <c r="B111" s="3">
        <f>B99</f>
        <v>2022</v>
      </c>
      <c r="C111" s="3"/>
      <c r="D111" s="3"/>
      <c r="E111" s="3"/>
      <c r="F111" s="3"/>
      <c r="H111" s="3"/>
      <c r="K111" s="3"/>
      <c r="L111" s="4"/>
    </row>
    <row r="112" spans="1:12" ht="30.75" thickBot="1" x14ac:dyDescent="0.3">
      <c r="A112" s="9" t="s">
        <v>4</v>
      </c>
      <c r="B112" s="10" t="s">
        <v>5</v>
      </c>
      <c r="C112" s="10" t="s">
        <v>6</v>
      </c>
      <c r="D112" s="10" t="s">
        <v>7</v>
      </c>
      <c r="E112" s="10" t="s">
        <v>8</v>
      </c>
      <c r="F112" s="11" t="s">
        <v>9</v>
      </c>
      <c r="G112" s="11" t="s">
        <v>10</v>
      </c>
      <c r="H112" s="12" t="s">
        <v>11</v>
      </c>
      <c r="I112" s="10" t="s">
        <v>12</v>
      </c>
      <c r="J112" s="10" t="s">
        <v>13</v>
      </c>
      <c r="K112" s="13" t="s">
        <v>14</v>
      </c>
      <c r="L112" s="58" t="s">
        <v>24</v>
      </c>
    </row>
    <row r="113" spans="1:12" x14ac:dyDescent="0.25">
      <c r="A113" s="53">
        <v>44835</v>
      </c>
      <c r="B113" s="3"/>
      <c r="C113" s="3"/>
      <c r="D113" s="27"/>
      <c r="E113" s="16">
        <v>12</v>
      </c>
      <c r="F113" s="47">
        <f t="shared" ref="F113:F119" si="26">SUM(B113:E113)</f>
        <v>12</v>
      </c>
      <c r="G113" s="27">
        <f t="shared" ref="G113:G119" si="27">F113-H113</f>
        <v>8</v>
      </c>
      <c r="H113" s="56">
        <v>4</v>
      </c>
      <c r="I113" s="20">
        <v>4</v>
      </c>
      <c r="J113" s="20">
        <v>5</v>
      </c>
      <c r="K113" s="20"/>
      <c r="L113" s="20"/>
    </row>
    <row r="114" spans="1:12" x14ac:dyDescent="0.25">
      <c r="A114" s="48" t="s">
        <v>69</v>
      </c>
      <c r="B114" s="27">
        <v>20</v>
      </c>
      <c r="C114" s="27">
        <v>30</v>
      </c>
      <c r="D114" s="27">
        <v>15</v>
      </c>
      <c r="E114" s="16">
        <v>15</v>
      </c>
      <c r="F114" s="47">
        <f t="shared" si="26"/>
        <v>80</v>
      </c>
      <c r="G114" s="27">
        <v>58</v>
      </c>
      <c r="H114" s="56">
        <v>22</v>
      </c>
      <c r="I114" s="20">
        <v>6</v>
      </c>
      <c r="J114" s="20">
        <v>4</v>
      </c>
      <c r="K114" s="20">
        <v>3</v>
      </c>
      <c r="L114" s="20"/>
    </row>
    <row r="115" spans="1:12" x14ac:dyDescent="0.25">
      <c r="A115" s="29" t="s">
        <v>70</v>
      </c>
      <c r="B115" s="27">
        <v>18</v>
      </c>
      <c r="C115" s="27">
        <v>29</v>
      </c>
      <c r="D115" s="27">
        <v>20</v>
      </c>
      <c r="E115" s="16">
        <v>12</v>
      </c>
      <c r="F115" s="47">
        <f t="shared" si="26"/>
        <v>79</v>
      </c>
      <c r="G115" s="27">
        <v>52</v>
      </c>
      <c r="H115" s="56">
        <v>27</v>
      </c>
      <c r="I115" s="20">
        <v>7</v>
      </c>
      <c r="J115" s="20">
        <v>5</v>
      </c>
      <c r="K115" s="4">
        <v>1</v>
      </c>
      <c r="L115" s="20">
        <v>3</v>
      </c>
    </row>
    <row r="116" spans="1:12" x14ac:dyDescent="0.25">
      <c r="A116" s="29" t="s">
        <v>71</v>
      </c>
      <c r="B116" s="27">
        <v>11</v>
      </c>
      <c r="C116" s="27">
        <v>40</v>
      </c>
      <c r="D116" s="27">
        <v>19</v>
      </c>
      <c r="E116" s="16">
        <v>6</v>
      </c>
      <c r="F116" s="47">
        <f t="shared" si="26"/>
        <v>76</v>
      </c>
      <c r="G116" s="27">
        <v>55</v>
      </c>
      <c r="H116" s="56">
        <v>21</v>
      </c>
      <c r="I116" s="20">
        <v>6</v>
      </c>
      <c r="J116" s="20">
        <v>5</v>
      </c>
      <c r="K116" s="20">
        <v>2</v>
      </c>
      <c r="L116" s="20"/>
    </row>
    <row r="117" spans="1:12" x14ac:dyDescent="0.25">
      <c r="A117" s="29" t="s">
        <v>72</v>
      </c>
      <c r="B117" s="27">
        <v>14</v>
      </c>
      <c r="C117" s="27">
        <v>29</v>
      </c>
      <c r="D117" s="27">
        <v>22</v>
      </c>
      <c r="E117" s="16">
        <v>11</v>
      </c>
      <c r="F117" s="47">
        <f t="shared" si="26"/>
        <v>76</v>
      </c>
      <c r="G117" s="27">
        <v>60</v>
      </c>
      <c r="H117" s="56">
        <v>16</v>
      </c>
      <c r="I117" s="20">
        <v>5</v>
      </c>
      <c r="J117" s="20">
        <v>4</v>
      </c>
      <c r="K117" s="20">
        <v>4</v>
      </c>
      <c r="L117" s="20">
        <v>4</v>
      </c>
    </row>
    <row r="118" spans="1:12" x14ac:dyDescent="0.25">
      <c r="A118" s="53">
        <v>44865</v>
      </c>
      <c r="B118" s="27">
        <v>72</v>
      </c>
      <c r="C118" s="27"/>
      <c r="D118" s="27"/>
      <c r="E118" s="16"/>
      <c r="F118" s="47">
        <f t="shared" si="26"/>
        <v>72</v>
      </c>
      <c r="G118" s="27">
        <v>15</v>
      </c>
      <c r="H118" s="56">
        <v>30</v>
      </c>
      <c r="I118" s="20">
        <v>30</v>
      </c>
      <c r="J118" s="20">
        <v>15</v>
      </c>
      <c r="K118" s="4">
        <v>3</v>
      </c>
      <c r="L118" s="4"/>
    </row>
    <row r="119" spans="1:12" x14ac:dyDescent="0.25">
      <c r="A119" s="29"/>
      <c r="B119" s="27"/>
      <c r="C119" s="27"/>
      <c r="D119" s="27"/>
      <c r="E119" s="16"/>
      <c r="F119" s="33">
        <f t="shared" si="26"/>
        <v>0</v>
      </c>
      <c r="G119" s="34">
        <f t="shared" si="27"/>
        <v>0</v>
      </c>
      <c r="H119" s="35"/>
      <c r="K119" s="3"/>
      <c r="L119" s="4"/>
    </row>
    <row r="120" spans="1:12" ht="15.75" thickBot="1" x14ac:dyDescent="0.3">
      <c r="A120" s="36" t="s">
        <v>16</v>
      </c>
      <c r="B120" s="37">
        <f t="shared" ref="B120:L120" si="28">SUM(B113:B119)</f>
        <v>135</v>
      </c>
      <c r="C120" s="37">
        <f t="shared" si="28"/>
        <v>128</v>
      </c>
      <c r="D120" s="37">
        <f t="shared" si="28"/>
        <v>76</v>
      </c>
      <c r="E120" s="38">
        <f t="shared" si="28"/>
        <v>56</v>
      </c>
      <c r="F120" s="39">
        <f t="shared" si="28"/>
        <v>395</v>
      </c>
      <c r="G120" s="40">
        <f t="shared" si="28"/>
        <v>248</v>
      </c>
      <c r="H120" s="41">
        <f t="shared" si="28"/>
        <v>120</v>
      </c>
      <c r="I120" s="42">
        <f t="shared" si="28"/>
        <v>58</v>
      </c>
      <c r="J120" s="42">
        <f t="shared" si="28"/>
        <v>38</v>
      </c>
      <c r="K120" s="54">
        <f t="shared" si="28"/>
        <v>13</v>
      </c>
      <c r="L120" s="4">
        <f t="shared" si="28"/>
        <v>7</v>
      </c>
    </row>
    <row r="121" spans="1:12" ht="15.75" thickTop="1" x14ac:dyDescent="0.25">
      <c r="B121" s="3"/>
      <c r="C121" s="3"/>
      <c r="D121" s="3"/>
      <c r="E121" s="3"/>
      <c r="F121" s="3"/>
      <c r="H121" s="3"/>
      <c r="K121" s="3"/>
      <c r="L121" s="4"/>
    </row>
    <row r="122" spans="1:12" x14ac:dyDescent="0.25">
      <c r="B122" s="3"/>
      <c r="C122" s="3"/>
      <c r="D122" s="3"/>
      <c r="E122" s="3"/>
      <c r="F122" s="3"/>
      <c r="H122" s="3"/>
      <c r="K122" s="3"/>
      <c r="L122" s="4"/>
    </row>
    <row r="123" spans="1:12" ht="21.75" thickBot="1" x14ac:dyDescent="0.4">
      <c r="A123" s="55" t="s">
        <v>28</v>
      </c>
      <c r="B123" s="3">
        <f>B111</f>
        <v>2022</v>
      </c>
      <c r="C123" s="3"/>
      <c r="D123" s="3"/>
      <c r="E123" s="3"/>
      <c r="F123" s="3"/>
      <c r="H123" s="3"/>
      <c r="K123" s="3"/>
      <c r="L123" s="61"/>
    </row>
    <row r="124" spans="1:12" ht="30.75" thickBot="1" x14ac:dyDescent="0.3">
      <c r="A124" s="9" t="s">
        <v>4</v>
      </c>
      <c r="B124" s="10" t="s">
        <v>5</v>
      </c>
      <c r="C124" s="10" t="s">
        <v>6</v>
      </c>
      <c r="D124" s="10" t="s">
        <v>7</v>
      </c>
      <c r="E124" s="10" t="s">
        <v>8</v>
      </c>
      <c r="F124" s="11" t="s">
        <v>9</v>
      </c>
      <c r="G124" s="11" t="s">
        <v>10</v>
      </c>
      <c r="H124" s="12" t="s">
        <v>11</v>
      </c>
      <c r="I124" s="10" t="s">
        <v>12</v>
      </c>
      <c r="J124" s="10" t="s">
        <v>13</v>
      </c>
      <c r="K124" s="13" t="s">
        <v>14</v>
      </c>
      <c r="L124" s="58" t="s">
        <v>24</v>
      </c>
    </row>
    <row r="125" spans="1:12" x14ac:dyDescent="0.25">
      <c r="A125" s="29" t="s">
        <v>73</v>
      </c>
      <c r="B125" s="27"/>
      <c r="C125" s="27">
        <v>26</v>
      </c>
      <c r="D125" s="27">
        <v>15</v>
      </c>
      <c r="E125" s="16">
        <v>7</v>
      </c>
      <c r="F125" s="47">
        <f t="shared" ref="F125:F131" si="29">SUM(B125:E125)</f>
        <v>48</v>
      </c>
      <c r="G125" s="27">
        <v>26</v>
      </c>
      <c r="H125" s="56">
        <v>22</v>
      </c>
      <c r="I125" s="20">
        <v>7</v>
      </c>
      <c r="J125" s="20">
        <v>4</v>
      </c>
      <c r="K125" s="62">
        <v>2</v>
      </c>
      <c r="L125" s="63">
        <v>4</v>
      </c>
    </row>
    <row r="126" spans="1:12" x14ac:dyDescent="0.25">
      <c r="A126" s="48" t="s">
        <v>74</v>
      </c>
      <c r="B126" s="27">
        <v>16</v>
      </c>
      <c r="C126" s="27">
        <v>53</v>
      </c>
      <c r="D126" s="27">
        <v>13</v>
      </c>
      <c r="E126" s="16">
        <v>5</v>
      </c>
      <c r="F126" s="47">
        <f t="shared" si="29"/>
        <v>87</v>
      </c>
      <c r="G126" s="27">
        <v>62</v>
      </c>
      <c r="H126" s="56">
        <v>25</v>
      </c>
      <c r="I126" s="20">
        <v>8</v>
      </c>
      <c r="J126" s="20">
        <v>5</v>
      </c>
      <c r="K126" s="62">
        <v>4</v>
      </c>
      <c r="L126" s="63">
        <v>0</v>
      </c>
    </row>
    <row r="127" spans="1:12" x14ac:dyDescent="0.25">
      <c r="A127" s="29" t="s">
        <v>75</v>
      </c>
      <c r="B127" s="27">
        <v>14</v>
      </c>
      <c r="C127" s="27">
        <v>31</v>
      </c>
      <c r="D127" s="27" t="s">
        <v>85</v>
      </c>
      <c r="E127" s="16" t="s">
        <v>85</v>
      </c>
      <c r="F127" s="47">
        <f t="shared" si="29"/>
        <v>45</v>
      </c>
      <c r="G127" s="27">
        <v>29</v>
      </c>
      <c r="H127" s="56">
        <v>16</v>
      </c>
      <c r="I127" s="20">
        <v>5</v>
      </c>
      <c r="J127" s="20">
        <v>3</v>
      </c>
      <c r="K127" s="62">
        <v>5</v>
      </c>
      <c r="L127" s="64">
        <v>1</v>
      </c>
    </row>
    <row r="128" spans="1:12" x14ac:dyDescent="0.25">
      <c r="A128" s="29" t="s">
        <v>76</v>
      </c>
      <c r="B128" s="27">
        <v>16</v>
      </c>
      <c r="C128" s="27">
        <v>30</v>
      </c>
      <c r="D128" s="3">
        <v>23</v>
      </c>
      <c r="E128" s="34">
        <v>4</v>
      </c>
      <c r="F128" s="67">
        <f t="shared" si="29"/>
        <v>73</v>
      </c>
      <c r="G128" s="27">
        <v>53</v>
      </c>
      <c r="H128" s="56">
        <v>20</v>
      </c>
      <c r="I128" s="20">
        <v>7</v>
      </c>
      <c r="J128" s="20">
        <v>4</v>
      </c>
      <c r="K128" s="62">
        <v>4</v>
      </c>
      <c r="L128" s="65">
        <v>0</v>
      </c>
    </row>
    <row r="129" spans="1:13" x14ac:dyDescent="0.25">
      <c r="A129" s="15" t="s">
        <v>77</v>
      </c>
      <c r="B129" s="27">
        <v>17</v>
      </c>
      <c r="C129" s="3">
        <v>32</v>
      </c>
      <c r="D129" s="34"/>
      <c r="E129" s="34"/>
      <c r="F129" s="67">
        <f t="shared" si="29"/>
        <v>49</v>
      </c>
      <c r="G129" s="27">
        <v>33</v>
      </c>
      <c r="H129" s="56">
        <v>16</v>
      </c>
      <c r="I129" s="20">
        <v>5</v>
      </c>
      <c r="J129" s="20">
        <v>2</v>
      </c>
      <c r="K129" s="62">
        <v>2</v>
      </c>
      <c r="L129" s="65">
        <v>0</v>
      </c>
      <c r="M129" s="20"/>
    </row>
    <row r="130" spans="1:13" x14ac:dyDescent="0.25">
      <c r="A130" s="29"/>
      <c r="B130" s="27"/>
      <c r="C130" s="27"/>
      <c r="D130" s="27"/>
      <c r="E130" s="16"/>
      <c r="F130" s="47">
        <f t="shared" si="29"/>
        <v>0</v>
      </c>
      <c r="G130" s="27">
        <f t="shared" ref="G130:G131" si="30">F130-H130</f>
        <v>0</v>
      </c>
      <c r="H130" s="56"/>
      <c r="I130" s="52"/>
      <c r="J130" s="52"/>
      <c r="K130" s="62"/>
      <c r="L130" s="64"/>
    </row>
    <row r="131" spans="1:13" x14ac:dyDescent="0.25">
      <c r="A131" s="29"/>
      <c r="B131" s="27"/>
      <c r="C131" s="27"/>
      <c r="D131" s="27"/>
      <c r="E131" s="16"/>
      <c r="F131" s="33">
        <f t="shared" si="29"/>
        <v>0</v>
      </c>
      <c r="G131" s="34">
        <f t="shared" si="30"/>
        <v>0</v>
      </c>
      <c r="H131" s="35"/>
      <c r="I131" s="52"/>
      <c r="J131" s="52"/>
      <c r="K131" s="3"/>
      <c r="L131" s="4"/>
    </row>
    <row r="132" spans="1:13" ht="15.75" thickBot="1" x14ac:dyDescent="0.3">
      <c r="A132" s="36" t="s">
        <v>16</v>
      </c>
      <c r="B132" s="37">
        <f t="shared" ref="B132:H132" si="31">SUM(B125:B131)</f>
        <v>63</v>
      </c>
      <c r="C132" s="37">
        <f t="shared" si="31"/>
        <v>172</v>
      </c>
      <c r="D132" s="37">
        <f t="shared" si="31"/>
        <v>51</v>
      </c>
      <c r="E132" s="38">
        <f t="shared" si="31"/>
        <v>16</v>
      </c>
      <c r="F132" s="39">
        <f t="shared" si="31"/>
        <v>302</v>
      </c>
      <c r="G132" s="40">
        <f t="shared" si="31"/>
        <v>203</v>
      </c>
      <c r="H132" s="41">
        <f t="shared" si="31"/>
        <v>99</v>
      </c>
      <c r="I132" s="42">
        <f>SUM(I125:I131)</f>
        <v>32</v>
      </c>
      <c r="J132" s="42">
        <f>SUM(J125:J131)</f>
        <v>18</v>
      </c>
      <c r="K132" s="66">
        <f>SUM(K125:K131)</f>
        <v>17</v>
      </c>
      <c r="L132" s="4">
        <f>SUM(L125:L131)</f>
        <v>5</v>
      </c>
      <c r="M132" s="3"/>
    </row>
    <row r="133" spans="1:13" ht="15.75" thickTop="1" x14ac:dyDescent="0.25">
      <c r="B133" s="3"/>
      <c r="C133" s="3"/>
      <c r="D133" s="3"/>
      <c r="E133" s="3"/>
      <c r="F133" s="3"/>
      <c r="H133" s="3"/>
      <c r="K133" s="3"/>
      <c r="L133" s="4"/>
    </row>
    <row r="134" spans="1:13" x14ac:dyDescent="0.25">
      <c r="B134" s="3"/>
      <c r="C134" s="3"/>
      <c r="D134" s="3"/>
      <c r="E134" s="3"/>
      <c r="F134" s="3"/>
      <c r="H134" s="3"/>
      <c r="K134" s="3"/>
      <c r="L134" s="4"/>
    </row>
    <row r="135" spans="1:13" ht="21.75" thickBot="1" x14ac:dyDescent="0.4">
      <c r="A135" s="55" t="s">
        <v>29</v>
      </c>
      <c r="B135" s="3">
        <f>B123</f>
        <v>2022</v>
      </c>
      <c r="C135" s="3"/>
      <c r="D135" s="3"/>
      <c r="E135" s="3"/>
      <c r="F135" s="3"/>
      <c r="H135" s="3"/>
      <c r="K135" s="3"/>
      <c r="L135" s="4"/>
    </row>
    <row r="136" spans="1:13" ht="30.75" thickBot="1" x14ac:dyDescent="0.3">
      <c r="A136" s="9" t="s">
        <v>4</v>
      </c>
      <c r="B136" s="10" t="s">
        <v>5</v>
      </c>
      <c r="C136" s="10" t="s">
        <v>6</v>
      </c>
      <c r="D136" s="10" t="s">
        <v>7</v>
      </c>
      <c r="E136" s="10" t="s">
        <v>8</v>
      </c>
      <c r="F136" s="11" t="s">
        <v>9</v>
      </c>
      <c r="G136" s="11" t="s">
        <v>10</v>
      </c>
      <c r="H136" s="12" t="s">
        <v>11</v>
      </c>
      <c r="I136" s="10" t="s">
        <v>12</v>
      </c>
      <c r="J136" s="10" t="s">
        <v>13</v>
      </c>
      <c r="K136" s="13" t="s">
        <v>14</v>
      </c>
      <c r="L136" s="58" t="s">
        <v>24</v>
      </c>
    </row>
    <row r="137" spans="1:13" x14ac:dyDescent="0.25">
      <c r="A137" s="29" t="s">
        <v>78</v>
      </c>
      <c r="B137" s="27"/>
      <c r="C137" s="27"/>
      <c r="D137" s="27">
        <v>23</v>
      </c>
      <c r="E137" s="16">
        <v>11</v>
      </c>
      <c r="F137" s="33">
        <f t="shared" ref="F137:F143" si="32">SUM(B137:E137)</f>
        <v>34</v>
      </c>
      <c r="G137" s="34">
        <f t="shared" ref="G137:G143" si="33">F137-H137</f>
        <v>34</v>
      </c>
      <c r="H137" s="35"/>
      <c r="I137" s="20"/>
      <c r="J137" s="20"/>
      <c r="K137" s="3"/>
      <c r="L137" s="4"/>
    </row>
    <row r="138" spans="1:13" x14ac:dyDescent="0.25">
      <c r="A138" s="48" t="s">
        <v>79</v>
      </c>
      <c r="B138" s="27">
        <v>12</v>
      </c>
      <c r="C138" s="27">
        <v>28</v>
      </c>
      <c r="D138" s="27">
        <v>14</v>
      </c>
      <c r="E138" s="16">
        <v>12</v>
      </c>
      <c r="F138" s="33">
        <f t="shared" si="32"/>
        <v>66</v>
      </c>
      <c r="G138" s="34">
        <f t="shared" si="33"/>
        <v>66</v>
      </c>
      <c r="H138" s="35"/>
      <c r="I138" s="20"/>
      <c r="J138" s="20"/>
      <c r="K138" s="3"/>
      <c r="L138" s="4"/>
      <c r="M138" s="52"/>
    </row>
    <row r="139" spans="1:13" x14ac:dyDescent="0.25">
      <c r="A139" s="29" t="s">
        <v>80</v>
      </c>
      <c r="B139" s="27">
        <v>14</v>
      </c>
      <c r="C139" s="27">
        <v>50</v>
      </c>
      <c r="D139" s="27">
        <v>13</v>
      </c>
      <c r="E139" s="16">
        <v>8</v>
      </c>
      <c r="F139" s="33">
        <f t="shared" si="32"/>
        <v>85</v>
      </c>
      <c r="G139" s="34">
        <f>F139-H139</f>
        <v>85</v>
      </c>
      <c r="H139" s="35"/>
      <c r="I139" s="20"/>
      <c r="J139" s="20"/>
      <c r="K139" s="20"/>
      <c r="L139" s="4"/>
    </row>
    <row r="140" spans="1:13" x14ac:dyDescent="0.25">
      <c r="A140" s="29" t="s">
        <v>81</v>
      </c>
      <c r="B140" s="26">
        <v>11</v>
      </c>
      <c r="C140" s="27">
        <v>29</v>
      </c>
      <c r="D140" s="26">
        <v>17</v>
      </c>
      <c r="E140" s="16"/>
      <c r="F140" s="33">
        <f t="shared" si="32"/>
        <v>57</v>
      </c>
      <c r="G140" s="34">
        <f>F140-H140</f>
        <v>57</v>
      </c>
      <c r="H140" s="35"/>
      <c r="I140" s="50"/>
      <c r="J140" s="50"/>
      <c r="K140" s="3"/>
      <c r="L140" s="4"/>
    </row>
    <row r="141" spans="1:13" x14ac:dyDescent="0.25">
      <c r="A141" s="15" t="s">
        <v>82</v>
      </c>
      <c r="B141" s="27">
        <v>14</v>
      </c>
      <c r="C141" s="27">
        <v>21</v>
      </c>
      <c r="D141" s="27">
        <v>15</v>
      </c>
      <c r="E141" s="16">
        <v>13</v>
      </c>
      <c r="F141" s="33">
        <f t="shared" si="32"/>
        <v>63</v>
      </c>
      <c r="G141" s="34">
        <f t="shared" si="33"/>
        <v>63</v>
      </c>
      <c r="H141" s="35"/>
      <c r="I141" s="20"/>
      <c r="J141" s="20"/>
      <c r="K141" s="3"/>
      <c r="L141" s="4"/>
    </row>
    <row r="142" spans="1:13" x14ac:dyDescent="0.25">
      <c r="A142" s="29"/>
      <c r="B142" s="27"/>
      <c r="C142" s="27"/>
      <c r="D142" s="27"/>
      <c r="E142" s="16"/>
      <c r="F142" s="33">
        <f t="shared" si="32"/>
        <v>0</v>
      </c>
      <c r="G142" s="34">
        <f t="shared" si="33"/>
        <v>0</v>
      </c>
      <c r="H142" s="35"/>
      <c r="I142" s="52"/>
      <c r="J142" s="52"/>
      <c r="K142" s="3"/>
      <c r="L142" s="4"/>
    </row>
    <row r="143" spans="1:13" x14ac:dyDescent="0.25">
      <c r="A143" s="30"/>
      <c r="B143" s="27"/>
      <c r="C143" s="27"/>
      <c r="D143" s="27"/>
      <c r="E143" s="16"/>
      <c r="F143" s="33">
        <f t="shared" si="32"/>
        <v>0</v>
      </c>
      <c r="G143" s="34">
        <f t="shared" si="33"/>
        <v>0</v>
      </c>
      <c r="H143" s="35"/>
      <c r="K143" s="3"/>
      <c r="L143" s="4"/>
    </row>
    <row r="144" spans="1:13" ht="15.75" thickBot="1" x14ac:dyDescent="0.3">
      <c r="A144" s="36" t="s">
        <v>16</v>
      </c>
      <c r="B144" s="37">
        <f t="shared" ref="B144:H144" si="34">SUM(B137:B143)</f>
        <v>51</v>
      </c>
      <c r="C144" s="37">
        <f t="shared" si="34"/>
        <v>128</v>
      </c>
      <c r="D144" s="37">
        <f t="shared" si="34"/>
        <v>82</v>
      </c>
      <c r="E144" s="38">
        <f t="shared" si="34"/>
        <v>44</v>
      </c>
      <c r="F144" s="39">
        <f t="shared" si="34"/>
        <v>305</v>
      </c>
      <c r="G144" s="40">
        <f t="shared" si="34"/>
        <v>305</v>
      </c>
      <c r="H144" s="41">
        <f t="shared" si="34"/>
        <v>0</v>
      </c>
      <c r="I144" s="42">
        <f>SUM(I137:I143)</f>
        <v>0</v>
      </c>
      <c r="J144" s="42">
        <f>SUM(J137:J143)</f>
        <v>0</v>
      </c>
      <c r="K144" s="3">
        <f>SUM(K137:K143)</f>
        <v>0</v>
      </c>
      <c r="L144" s="4">
        <f>SUM(L137:L143)</f>
        <v>0</v>
      </c>
    </row>
    <row r="145" spans="2:12" ht="15.75" thickTop="1" x14ac:dyDescent="0.25">
      <c r="B145" s="3"/>
      <c r="C145" s="3"/>
      <c r="D145" s="3"/>
      <c r="E145" s="3"/>
      <c r="F145" s="3"/>
      <c r="H145" s="3"/>
      <c r="K145" s="3"/>
      <c r="L145" s="3"/>
    </row>
    <row r="146" spans="2:12" x14ac:dyDescent="0.25">
      <c r="B146" s="3"/>
      <c r="C146" s="3"/>
      <c r="D146" s="3"/>
      <c r="E146" s="3"/>
      <c r="F146" s="3"/>
      <c r="H146" s="3"/>
      <c r="K146" s="3"/>
      <c r="L146" s="3"/>
    </row>
    <row r="147" spans="2:12" x14ac:dyDescent="0.25">
      <c r="B147" s="3"/>
      <c r="C147" s="3"/>
      <c r="D147" s="3"/>
      <c r="E147" s="3"/>
      <c r="F147" s="3"/>
      <c r="H147" s="3"/>
    </row>
    <row r="148" spans="2:12" x14ac:dyDescent="0.25">
      <c r="B148" s="3"/>
      <c r="C148" s="3"/>
      <c r="D148" s="3"/>
      <c r="E148" s="3"/>
      <c r="F148" s="3"/>
      <c r="H148" s="3"/>
    </row>
    <row r="149" spans="2:12" x14ac:dyDescent="0.25">
      <c r="B149" s="3"/>
      <c r="C149" s="3"/>
      <c r="D149" s="3"/>
      <c r="E149" s="3"/>
      <c r="F149" s="3"/>
      <c r="H149" s="3"/>
    </row>
    <row r="150" spans="2:12" x14ac:dyDescent="0.25">
      <c r="B150" s="3"/>
      <c r="C150" s="3"/>
      <c r="D150" s="3"/>
      <c r="E150" s="3"/>
      <c r="F150" s="3"/>
      <c r="H150" s="3"/>
    </row>
    <row r="151" spans="2:12" x14ac:dyDescent="0.25">
      <c r="B151" s="3"/>
      <c r="C151" s="3"/>
      <c r="D151" s="3"/>
      <c r="E151" s="3"/>
      <c r="F151" s="3"/>
      <c r="H151" s="3"/>
    </row>
    <row r="152" spans="2:12" x14ac:dyDescent="0.25">
      <c r="B152" s="3"/>
      <c r="C152" s="3"/>
      <c r="D152" s="3"/>
      <c r="E152" s="3"/>
      <c r="F152" s="3"/>
      <c r="H152" s="3"/>
    </row>
    <row r="153" spans="2:12" x14ac:dyDescent="0.25">
      <c r="B153" s="3"/>
      <c r="C153" s="3"/>
      <c r="D153" s="3"/>
      <c r="E153" s="3"/>
      <c r="F153" s="3"/>
      <c r="H153" s="3"/>
    </row>
    <row r="154" spans="2:12" x14ac:dyDescent="0.25">
      <c r="B154" s="3"/>
      <c r="C154" s="3"/>
      <c r="D154" s="3"/>
      <c r="E154" s="3"/>
      <c r="F154" s="3"/>
      <c r="H154" s="3"/>
    </row>
    <row r="155" spans="2:12" x14ac:dyDescent="0.25">
      <c r="B155" s="3"/>
      <c r="C155" s="3"/>
      <c r="D155" s="3"/>
      <c r="E155" s="3"/>
      <c r="F155" s="3"/>
      <c r="H155" s="3"/>
    </row>
    <row r="156" spans="2:12" x14ac:dyDescent="0.25">
      <c r="B156" s="3"/>
      <c r="C156" s="3"/>
      <c r="D156" s="3"/>
      <c r="E156" s="3"/>
      <c r="F156" s="3"/>
      <c r="H156" s="3"/>
    </row>
    <row r="157" spans="2:12" x14ac:dyDescent="0.25">
      <c r="B157" s="3"/>
      <c r="C157" s="3"/>
      <c r="D157" s="3"/>
      <c r="E157" s="3"/>
      <c r="F157" s="3"/>
      <c r="H157" s="3"/>
    </row>
    <row r="158" spans="2:12" x14ac:dyDescent="0.25">
      <c r="B158" s="3"/>
      <c r="C158" s="3"/>
      <c r="D158" s="3"/>
      <c r="E158" s="3"/>
      <c r="F158" s="3"/>
      <c r="H158" s="3"/>
    </row>
    <row r="159" spans="2:12" x14ac:dyDescent="0.25">
      <c r="B159" s="3"/>
      <c r="C159" s="3"/>
      <c r="D159" s="3"/>
      <c r="E159" s="3"/>
      <c r="F159" s="3"/>
      <c r="H159" s="3"/>
    </row>
    <row r="160" spans="2:12" x14ac:dyDescent="0.25">
      <c r="B160" s="3"/>
      <c r="C160" s="3"/>
      <c r="D160" s="3"/>
      <c r="E160" s="3"/>
      <c r="F160" s="3"/>
      <c r="H160" s="3"/>
    </row>
    <row r="161" spans="2:8" x14ac:dyDescent="0.25">
      <c r="B161" s="3"/>
      <c r="C161" s="3"/>
      <c r="D161" s="3"/>
      <c r="E161" s="3"/>
      <c r="F161" s="3"/>
      <c r="H161" s="3"/>
    </row>
    <row r="162" spans="2:8" x14ac:dyDescent="0.25">
      <c r="B162" s="3"/>
      <c r="C162" s="3"/>
      <c r="D162" s="3"/>
      <c r="E162" s="3"/>
      <c r="F162" s="3"/>
      <c r="H162" s="3"/>
    </row>
    <row r="163" spans="2:8" x14ac:dyDescent="0.25">
      <c r="B163" s="3"/>
      <c r="C163" s="3"/>
      <c r="D163" s="3"/>
      <c r="E163" s="3"/>
      <c r="F163" s="3"/>
      <c r="H163" s="3"/>
    </row>
    <row r="164" spans="2:8" x14ac:dyDescent="0.25">
      <c r="B164" s="3"/>
      <c r="C164" s="3"/>
      <c r="D164" s="3"/>
      <c r="E164" s="3"/>
      <c r="F164" s="3"/>
      <c r="H164" s="3"/>
    </row>
    <row r="165" spans="2:8" x14ac:dyDescent="0.25">
      <c r="B165" s="3"/>
      <c r="C165" s="3"/>
      <c r="D165" s="3"/>
      <c r="E165" s="3"/>
      <c r="F165" s="3"/>
      <c r="H165" s="3"/>
    </row>
    <row r="166" spans="2:8" x14ac:dyDescent="0.25">
      <c r="B166" s="3"/>
      <c r="C166" s="3"/>
      <c r="D166" s="3"/>
      <c r="E166" s="3"/>
      <c r="F166" s="3"/>
      <c r="H166" s="3"/>
    </row>
    <row r="167" spans="2:8" x14ac:dyDescent="0.25">
      <c r="B167" s="3"/>
      <c r="C167" s="3"/>
      <c r="D167" s="3"/>
      <c r="E167" s="3"/>
      <c r="F167" s="3"/>
      <c r="H167" s="3"/>
    </row>
    <row r="168" spans="2:8" x14ac:dyDescent="0.25">
      <c r="B168" s="3"/>
      <c r="C168" s="3"/>
      <c r="E168" s="3"/>
      <c r="F168" s="3"/>
    </row>
    <row r="169" spans="2:8" x14ac:dyDescent="0.25">
      <c r="B169" s="3"/>
      <c r="C169" s="3"/>
      <c r="E169" s="3"/>
      <c r="F169" s="3"/>
    </row>
    <row r="170" spans="2:8" x14ac:dyDescent="0.25">
      <c r="B170" s="3"/>
      <c r="C170" s="3"/>
      <c r="E170" s="3"/>
      <c r="F170" s="3"/>
    </row>
    <row r="171" spans="2:8" x14ac:dyDescent="0.25">
      <c r="B171" s="3"/>
      <c r="C171" s="3"/>
      <c r="E171" s="3"/>
      <c r="F171" s="3"/>
    </row>
    <row r="172" spans="2:8" x14ac:dyDescent="0.25">
      <c r="B172" s="3"/>
      <c r="C172" s="3"/>
      <c r="E172" s="3"/>
      <c r="F172" s="3"/>
    </row>
    <row r="173" spans="2:8" x14ac:dyDescent="0.25">
      <c r="B173" s="3"/>
      <c r="C173" s="3"/>
      <c r="E173" s="3"/>
      <c r="F173" s="3"/>
    </row>
    <row r="174" spans="2:8" x14ac:dyDescent="0.25">
      <c r="B174" s="3"/>
      <c r="C174" s="3"/>
      <c r="E174" s="3"/>
      <c r="F174" s="3"/>
    </row>
    <row r="175" spans="2:8" x14ac:dyDescent="0.25">
      <c r="B175" s="3"/>
      <c r="C175" s="3"/>
      <c r="E175" s="3"/>
      <c r="F175" s="3"/>
    </row>
    <row r="176" spans="2:8" x14ac:dyDescent="0.25">
      <c r="B176" s="3"/>
      <c r="C176" s="3"/>
      <c r="E176" s="3"/>
      <c r="F176" s="3"/>
    </row>
    <row r="177" spans="2:6" x14ac:dyDescent="0.25">
      <c r="B177" s="3"/>
      <c r="C177" s="3"/>
      <c r="F177" s="3"/>
    </row>
    <row r="178" spans="2:6" x14ac:dyDescent="0.25">
      <c r="B178" s="3"/>
      <c r="C178" s="3"/>
      <c r="F178" s="3"/>
    </row>
    <row r="179" spans="2:6" x14ac:dyDescent="0.25">
      <c r="B179" s="3"/>
      <c r="C179" s="3"/>
      <c r="F179" s="3"/>
    </row>
    <row r="180" spans="2:6" x14ac:dyDescent="0.25">
      <c r="B180" s="3"/>
      <c r="C180" s="3"/>
      <c r="F180" s="3"/>
    </row>
    <row r="181" spans="2:6" x14ac:dyDescent="0.25">
      <c r="B181" s="3"/>
      <c r="C181" s="3"/>
      <c r="F181" s="3"/>
    </row>
    <row r="182" spans="2:6" x14ac:dyDescent="0.25">
      <c r="B182" s="3"/>
      <c r="C182" s="3"/>
      <c r="F182" s="3"/>
    </row>
    <row r="183" spans="2:6" x14ac:dyDescent="0.25">
      <c r="B183" s="3"/>
      <c r="C183" s="3"/>
      <c r="F183" s="3"/>
    </row>
    <row r="184" spans="2:6" x14ac:dyDescent="0.25">
      <c r="B184" s="3"/>
      <c r="C184" s="3"/>
      <c r="F184" s="3"/>
    </row>
    <row r="185" spans="2:6" x14ac:dyDescent="0.25">
      <c r="B185" s="3"/>
      <c r="C185" s="3"/>
      <c r="F185" s="3"/>
    </row>
    <row r="186" spans="2:6" x14ac:dyDescent="0.25">
      <c r="B186" s="3"/>
      <c r="C186" s="3"/>
      <c r="F186" s="3"/>
    </row>
    <row r="187" spans="2:6" x14ac:dyDescent="0.25">
      <c r="B187" s="3"/>
      <c r="C187" s="3"/>
      <c r="F187" s="3"/>
    </row>
    <row r="188" spans="2:6" x14ac:dyDescent="0.25">
      <c r="B188" s="3"/>
      <c r="C188" s="3"/>
      <c r="F188" s="3"/>
    </row>
    <row r="189" spans="2:6" x14ac:dyDescent="0.25">
      <c r="B189" s="3"/>
      <c r="C189" s="3"/>
    </row>
    <row r="190" spans="2:6" x14ac:dyDescent="0.25">
      <c r="B190" s="3"/>
      <c r="C190" s="3"/>
    </row>
    <row r="191" spans="2:6" x14ac:dyDescent="0.25">
      <c r="B191" s="3"/>
      <c r="C191" s="3"/>
    </row>
    <row r="192" spans="2:6" x14ac:dyDescent="0.25">
      <c r="B192" s="3"/>
      <c r="C192" s="3"/>
    </row>
    <row r="193" spans="2:3" x14ac:dyDescent="0.25">
      <c r="B193" s="3"/>
      <c r="C193" s="3"/>
    </row>
    <row r="194" spans="2:3" x14ac:dyDescent="0.25">
      <c r="B194" s="3"/>
      <c r="C194" s="3"/>
    </row>
    <row r="195" spans="2:3" x14ac:dyDescent="0.25">
      <c r="B195" s="3"/>
      <c r="C195" s="3"/>
    </row>
    <row r="196" spans="2:3" x14ac:dyDescent="0.25">
      <c r="B196" s="3"/>
      <c r="C196" s="3"/>
    </row>
    <row r="197" spans="2:3" x14ac:dyDescent="0.25">
      <c r="B197" s="3"/>
      <c r="C197" s="3"/>
    </row>
    <row r="198" spans="2:3" x14ac:dyDescent="0.25">
      <c r="B198" s="3"/>
      <c r="C198" s="3"/>
    </row>
    <row r="199" spans="2:3" x14ac:dyDescent="0.25">
      <c r="B199" s="3"/>
      <c r="C199" s="3"/>
    </row>
    <row r="200" spans="2:3" x14ac:dyDescent="0.25">
      <c r="B200" s="3"/>
      <c r="C200" s="3"/>
    </row>
    <row r="201" spans="2:3" x14ac:dyDescent="0.25">
      <c r="B201" s="3"/>
      <c r="C201" s="3"/>
    </row>
    <row r="202" spans="2:3" x14ac:dyDescent="0.25">
      <c r="B202" s="3"/>
      <c r="C202" s="3"/>
    </row>
    <row r="203" spans="2:3" x14ac:dyDescent="0.25">
      <c r="B203" s="3"/>
    </row>
    <row r="204" spans="2:3" x14ac:dyDescent="0.25">
      <c r="B204" s="3"/>
    </row>
    <row r="205" spans="2:3" x14ac:dyDescent="0.25">
      <c r="B205" s="3"/>
    </row>
    <row r="206" spans="2:3" x14ac:dyDescent="0.25">
      <c r="B206" s="3"/>
    </row>
    <row r="207" spans="2:3" x14ac:dyDescent="0.25">
      <c r="B207" s="3"/>
    </row>
    <row r="208" spans="2:3" x14ac:dyDescent="0.25">
      <c r="B208" s="3"/>
    </row>
    <row r="209" spans="2:2" x14ac:dyDescent="0.25">
      <c r="B209" s="3"/>
    </row>
    <row r="210" spans="2:2" x14ac:dyDescent="0.25">
      <c r="B210" s="3"/>
    </row>
    <row r="211" spans="2:2" x14ac:dyDescent="0.25">
      <c r="B211" s="3"/>
    </row>
    <row r="212" spans="2:2" x14ac:dyDescent="0.25">
      <c r="B212" s="3"/>
    </row>
    <row r="213" spans="2:2" x14ac:dyDescent="0.25">
      <c r="B213" s="3"/>
    </row>
    <row r="214" spans="2:2" x14ac:dyDescent="0.25">
      <c r="B214" s="3"/>
    </row>
    <row r="215" spans="2:2" x14ac:dyDescent="0.25">
      <c r="B215" s="3"/>
    </row>
    <row r="216" spans="2:2" x14ac:dyDescent="0.25">
      <c r="B216" s="3"/>
    </row>
    <row r="217" spans="2:2" x14ac:dyDescent="0.25">
      <c r="B217" s="3"/>
    </row>
    <row r="218" spans="2:2" x14ac:dyDescent="0.25">
      <c r="B218" s="3"/>
    </row>
    <row r="219" spans="2:2" x14ac:dyDescent="0.25">
      <c r="B219" s="3"/>
    </row>
    <row r="220" spans="2:2" x14ac:dyDescent="0.25">
      <c r="B220" s="3"/>
    </row>
    <row r="221" spans="2:2" x14ac:dyDescent="0.25">
      <c r="B221" s="3"/>
    </row>
    <row r="222" spans="2:2" x14ac:dyDescent="0.25">
      <c r="B222" s="3"/>
    </row>
    <row r="223" spans="2:2" x14ac:dyDescent="0.25">
      <c r="B223" s="3"/>
    </row>
    <row r="224" spans="2:2" x14ac:dyDescent="0.25">
      <c r="B224" s="3"/>
    </row>
    <row r="225" spans="2:2" x14ac:dyDescent="0.25">
      <c r="B225" s="3"/>
    </row>
    <row r="226" spans="2:2" x14ac:dyDescent="0.25">
      <c r="B226" s="3"/>
    </row>
    <row r="227" spans="2:2" x14ac:dyDescent="0.25">
      <c r="B227" s="3"/>
    </row>
    <row r="228" spans="2:2" x14ac:dyDescent="0.25">
      <c r="B228" s="3"/>
    </row>
    <row r="229" spans="2:2" x14ac:dyDescent="0.25">
      <c r="B229" s="3"/>
    </row>
    <row r="230" spans="2:2" x14ac:dyDescent="0.25">
      <c r="B230" s="3"/>
    </row>
    <row r="231" spans="2:2" x14ac:dyDescent="0.25">
      <c r="B231" s="3"/>
    </row>
    <row r="232" spans="2:2" x14ac:dyDescent="0.25">
      <c r="B232" s="3"/>
    </row>
    <row r="233" spans="2:2" x14ac:dyDescent="0.25">
      <c r="B233" s="3"/>
    </row>
    <row r="234" spans="2:2" x14ac:dyDescent="0.25">
      <c r="B234" s="3"/>
    </row>
    <row r="235" spans="2:2" x14ac:dyDescent="0.25">
      <c r="B235" s="3"/>
    </row>
    <row r="236" spans="2:2" x14ac:dyDescent="0.25">
      <c r="B236" s="3"/>
    </row>
    <row r="237" spans="2:2" x14ac:dyDescent="0.25">
      <c r="B237" s="3"/>
    </row>
    <row r="238" spans="2:2" x14ac:dyDescent="0.25">
      <c r="B238" s="3"/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front desk</dc:creator>
  <cp:lastModifiedBy>front desk</cp:lastModifiedBy>
  <cp:lastPrinted>2022-11-09T20:56:45Z</cp:lastPrinted>
  <dcterms:created xsi:type="dcterms:W3CDTF">2022-03-14T20:43:23Z</dcterms:created>
  <dcterms:modified xsi:type="dcterms:W3CDTF">2023-04-14T22:00:44Z</dcterms:modified>
</cp:coreProperties>
</file>