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Neil\1. Neil\Dropbox\Boards\St. George Academy\"/>
    </mc:Choice>
  </mc:AlternateContent>
  <xr:revisionPtr revIDLastSave="0" documentId="13_ncr:1_{4586BD70-BAC8-4BB9-BEE4-19A6140BC613}" xr6:coauthVersionLast="45" xr6:coauthVersionMax="45" xr10:uidLastSave="{00000000-0000-0000-0000-000000000000}"/>
  <bookViews>
    <workbookView xWindow="-98" yWindow="-98" windowWidth="20715" windowHeight="134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D32" i="1"/>
  <c r="D31" i="1"/>
  <c r="D29" i="1"/>
  <c r="D30" i="1"/>
</calcChain>
</file>

<file path=xl/sharedStrings.xml><?xml version="1.0" encoding="utf-8"?>
<sst xmlns="http://schemas.openxmlformats.org/spreadsheetml/2006/main" count="144" uniqueCount="111">
  <si>
    <t>School Achievement</t>
  </si>
  <si>
    <t>Governance</t>
  </si>
  <si>
    <t>Finance</t>
  </si>
  <si>
    <t>Metric</t>
  </si>
  <si>
    <t>Performance</t>
  </si>
  <si>
    <t>Standard</t>
  </si>
  <si>
    <t>School Grade</t>
  </si>
  <si>
    <t>Red</t>
  </si>
  <si>
    <t>Yellow</t>
  </si>
  <si>
    <t>Green</t>
  </si>
  <si>
    <t>A</t>
  </si>
  <si>
    <t>C</t>
  </si>
  <si>
    <t>B</t>
  </si>
  <si>
    <t>Transfer Rate</t>
  </si>
  <si>
    <t>Retention Rate</t>
  </si>
  <si>
    <t>Yes</t>
  </si>
  <si>
    <t>NO</t>
  </si>
  <si>
    <t>n/a</t>
  </si>
  <si>
    <t>YES</t>
  </si>
  <si>
    <t>more than 1</t>
  </si>
  <si>
    <t>Compliant with Governance Covenants</t>
  </si>
  <si>
    <t>Qualified Teachers</t>
  </si>
  <si>
    <t>Unrestricted Days Cash on Hand</t>
  </si>
  <si>
    <t>Current Ratio</t>
  </si>
  <si>
    <t>Enrollment Variance</t>
  </si>
  <si>
    <t>Debt to Asset Ratio</t>
  </si>
  <si>
    <t>Debt Service Coverage Ratio</t>
  </si>
  <si>
    <t>Positive</t>
  </si>
  <si>
    <t>Negative</t>
  </si>
  <si>
    <t>Neutral</t>
  </si>
  <si>
    <t>Total Margin</t>
  </si>
  <si>
    <t>Cash Flow Trend</t>
  </si>
  <si>
    <t>&lt;0</t>
  </si>
  <si>
    <t>0-3%</t>
  </si>
  <si>
    <t>3% or greater</t>
  </si>
  <si>
    <t>Occupancy Cost</t>
  </si>
  <si>
    <t>&gt;28%</t>
  </si>
  <si>
    <t>Protect Rights of Students with Disabilities</t>
  </si>
  <si>
    <t>Material or Significant Audit Findings</t>
  </si>
  <si>
    <t>Unresolved Audit Findings, Including Prior Years</t>
  </si>
  <si>
    <t>Auditor Certified School Met Bond Covenants</t>
  </si>
  <si>
    <t>Key Performance Indicators</t>
  </si>
  <si>
    <t>Enrollment</t>
  </si>
  <si>
    <t>Academic Prep/ACT</t>
  </si>
  <si>
    <t>% &gt;20% over Nat. Avg</t>
  </si>
  <si>
    <t>College Acceptance</t>
  </si>
  <si>
    <t>% Seniors Admitted</t>
  </si>
  <si>
    <t>PACE Report</t>
  </si>
  <si>
    <t>&gt;345</t>
  </si>
  <si>
    <t>Eval Date</t>
  </si>
  <si>
    <t>Board Background Checks</t>
  </si>
  <si>
    <t>Board Training</t>
  </si>
  <si>
    <t>State Reporting Compliance</t>
  </si>
  <si>
    <t>Due</t>
  </si>
  <si>
    <t>Monthly Financial &amp; Enrollment Report</t>
  </si>
  <si>
    <t>Monthly on the 20th</t>
  </si>
  <si>
    <t>ACT Administered</t>
  </si>
  <si>
    <t>2/28/18 - 3/14/18</t>
  </si>
  <si>
    <t>SAGE Testing Complete</t>
  </si>
  <si>
    <t>Window Closes 6/18/18</t>
  </si>
  <si>
    <t>SPED Annual Performance Report</t>
  </si>
  <si>
    <t>File Final Budget SY 2018 &amp; Proposed Budget SY 2019</t>
  </si>
  <si>
    <t>July</t>
  </si>
  <si>
    <t>Assurances in the UCA</t>
  </si>
  <si>
    <t>Utah Public Finance Website Submission</t>
  </si>
  <si>
    <t>Deposits and Investment Report to State Money Mgmt Council</t>
  </si>
  <si>
    <t>Key Dates</t>
  </si>
  <si>
    <t>N/A</t>
  </si>
  <si>
    <t>UNK</t>
  </si>
  <si>
    <t>&lt;255</t>
  </si>
  <si>
    <t>&lt;60%</t>
  </si>
  <si>
    <t>&lt;50%</t>
  </si>
  <si>
    <t>&gt;50%&lt;70%</t>
  </si>
  <si>
    <t>&gt;=80%</t>
  </si>
  <si>
    <t>&lt;=7%</t>
  </si>
  <si>
    <t>&gt;15%</t>
  </si>
  <si>
    <t>&gt;15%&lt;7%</t>
  </si>
  <si>
    <t>&lt;65%</t>
  </si>
  <si>
    <t>&gt;65%&lt;80%</t>
  </si>
  <si>
    <t>&gt;=70%</t>
  </si>
  <si>
    <t>&gt;60%&lt;70%</t>
  </si>
  <si>
    <t>&gt;255&lt;345</t>
  </si>
  <si>
    <t>&gt;=345</t>
  </si>
  <si>
    <t>&gt;300&lt;350</t>
  </si>
  <si>
    <t>No Training</t>
  </si>
  <si>
    <t>Intermittent</t>
  </si>
  <si>
    <t>Consistent</t>
  </si>
  <si>
    <t>&lt;30</t>
  </si>
  <si>
    <t>&gt;30&lt;60</t>
  </si>
  <si>
    <t>&gt;=60</t>
  </si>
  <si>
    <t>&lt;=95%</t>
  </si>
  <si>
    <t>&lt;=90%</t>
  </si>
  <si>
    <t>&gt;90%&lt;100%</t>
  </si>
  <si>
    <t>&gt;60%&lt;100%</t>
  </si>
  <si>
    <t>&gt;95%&lt;100%</t>
  </si>
  <si>
    <t>&lt;1</t>
  </si>
  <si>
    <t>&gt;=1&lt;1.1</t>
  </si>
  <si>
    <t>&gt;=1.1</t>
  </si>
  <si>
    <t>&lt;95%</t>
  </si>
  <si>
    <t>&gt;=100%</t>
  </si>
  <si>
    <t>&lt;90%</t>
  </si>
  <si>
    <t>&lt;1.1</t>
  </si>
  <si>
    <t>&gt;1.1&lt;1.2</t>
  </si>
  <si>
    <t>&gt;1.2</t>
  </si>
  <si>
    <t>&lt;28&gt;26</t>
  </si>
  <si>
    <t>&lt;=26%</t>
  </si>
  <si>
    <t>&gt;100%</t>
  </si>
  <si>
    <t>10/31/2018 *</t>
  </si>
  <si>
    <t>10/31/2018*</t>
  </si>
  <si>
    <t>2019 SY</t>
  </si>
  <si>
    <t>as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</si>
</sst>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" fontId="0" fillId="0" borderId="0" xfId="0" quotePrefix="1" applyNumberForma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9" fontId="0" fillId="0" borderId="0" xfId="0" quotePrefix="1" applyNumberFormat="1" applyAlignment="1">
      <alignment horizontal="center"/>
    </xf>
    <xf numFmtId="16" fontId="0" fillId="0" borderId="0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16" fontId="7" fillId="0" borderId="2" xfId="0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9" fontId="0" fillId="3" borderId="0" xfId="0" applyNumberFormat="1" applyFill="1" applyAlignment="1">
      <alignment horizontal="center"/>
    </xf>
    <xf numFmtId="9" fontId="0" fillId="4" borderId="0" xfId="0" applyNumberFormat="1" applyFill="1" applyAlignment="1">
      <alignment horizontal="center"/>
    </xf>
    <xf numFmtId="9" fontId="0" fillId="3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9" fontId="0" fillId="5" borderId="0" xfId="0" applyNumberFormat="1" applyFill="1" applyAlignment="1">
      <alignment horizontal="center"/>
    </xf>
    <xf numFmtId="9" fontId="0" fillId="4" borderId="0" xfId="1" applyFont="1" applyFill="1" applyAlignment="1">
      <alignment horizontal="center"/>
    </xf>
    <xf numFmtId="43" fontId="0" fillId="4" borderId="0" xfId="2" applyFont="1" applyFill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D6D"/>
      <color rgb="FFFFFF99"/>
      <color rgb="FFFFFF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228600</xdr:colOff>
      <xdr:row>2</xdr:row>
      <xdr:rowOff>227477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DAA465-704E-403B-A024-9F27ADAE5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092450" cy="80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7"/>
  <sheetViews>
    <sheetView showGridLines="0" tabSelected="1" topLeftCell="A7" workbookViewId="0">
      <selection activeCell="A56" sqref="A56"/>
    </sheetView>
  </sheetViews>
  <sheetFormatPr defaultRowHeight="14.25" outlineLevelRow="1" x14ac:dyDescent="0.45"/>
  <cols>
    <col min="1" max="1" width="41" customWidth="1"/>
    <col min="2" max="2" width="18" style="4" bestFit="1" customWidth="1"/>
    <col min="3" max="3" width="18" style="4" customWidth="1"/>
    <col min="4" max="4" width="11.53125" style="4" bestFit="1" customWidth="1"/>
    <col min="5" max="5" width="14.59765625" style="4" customWidth="1"/>
    <col min="6" max="6" width="14.53125" style="4" bestFit="1" customWidth="1"/>
    <col min="7" max="7" width="14.59765625" style="4" customWidth="1"/>
  </cols>
  <sheetData>
    <row r="2" spans="1:7" ht="30.75" x14ac:dyDescent="0.9">
      <c r="G2" s="7" t="s">
        <v>41</v>
      </c>
    </row>
    <row r="3" spans="1:7" ht="23.25" x14ac:dyDescent="0.7">
      <c r="D3" s="29" t="s">
        <v>110</v>
      </c>
      <c r="E3" s="30">
        <v>43743</v>
      </c>
      <c r="G3" s="8" t="s">
        <v>109</v>
      </c>
    </row>
    <row r="4" spans="1:7" ht="18" x14ac:dyDescent="0.55000000000000004">
      <c r="A4" s="1" t="s">
        <v>0</v>
      </c>
      <c r="B4" s="5"/>
      <c r="C4" s="5"/>
      <c r="D4" s="5"/>
      <c r="E4" s="5"/>
      <c r="F4" s="5"/>
      <c r="G4" s="5"/>
    </row>
    <row r="5" spans="1:7" ht="14.65" thickBot="1" x14ac:dyDescent="0.5">
      <c r="A5" s="2" t="s">
        <v>3</v>
      </c>
      <c r="B5" s="3" t="s">
        <v>5</v>
      </c>
      <c r="C5" s="3" t="s">
        <v>49</v>
      </c>
      <c r="D5" s="3" t="s">
        <v>4</v>
      </c>
      <c r="E5" s="3" t="s">
        <v>7</v>
      </c>
      <c r="F5" s="3" t="s">
        <v>8</v>
      </c>
      <c r="G5" s="3" t="s">
        <v>9</v>
      </c>
    </row>
    <row r="6" spans="1:7" s="12" customFormat="1" x14ac:dyDescent="0.45">
      <c r="A6" s="10" t="s">
        <v>42</v>
      </c>
      <c r="B6" s="11">
        <v>300</v>
      </c>
      <c r="C6" s="14">
        <v>43404</v>
      </c>
      <c r="D6" s="24">
        <v>252</v>
      </c>
      <c r="E6" s="11">
        <v>300</v>
      </c>
      <c r="F6" s="11" t="s">
        <v>83</v>
      </c>
      <c r="G6" s="11">
        <v>350</v>
      </c>
    </row>
    <row r="7" spans="1:7" x14ac:dyDescent="0.45">
      <c r="A7" t="s">
        <v>6</v>
      </c>
      <c r="B7" s="4" t="s">
        <v>10</v>
      </c>
      <c r="C7" s="15">
        <v>43281</v>
      </c>
      <c r="D7" s="20" t="s">
        <v>67</v>
      </c>
      <c r="E7" s="4" t="s">
        <v>11</v>
      </c>
      <c r="F7" s="4" t="s">
        <v>12</v>
      </c>
      <c r="G7" s="4" t="s">
        <v>10</v>
      </c>
    </row>
    <row r="8" spans="1:7" x14ac:dyDescent="0.45">
      <c r="A8" t="s">
        <v>13</v>
      </c>
      <c r="B8" s="6">
        <v>7.0000000000000007E-2</v>
      </c>
      <c r="C8" s="15">
        <v>43281</v>
      </c>
      <c r="D8" s="22">
        <v>0.16</v>
      </c>
      <c r="E8" s="6" t="s">
        <v>75</v>
      </c>
      <c r="F8" s="6" t="s">
        <v>76</v>
      </c>
      <c r="G8" s="6" t="s">
        <v>74</v>
      </c>
    </row>
    <row r="9" spans="1:7" x14ac:dyDescent="0.45">
      <c r="A9" t="s">
        <v>14</v>
      </c>
      <c r="B9" s="6">
        <v>0.8</v>
      </c>
      <c r="C9" s="15">
        <v>43404</v>
      </c>
      <c r="D9" s="21">
        <v>0.87</v>
      </c>
      <c r="E9" s="6" t="s">
        <v>77</v>
      </c>
      <c r="F9" s="6" t="s">
        <v>78</v>
      </c>
      <c r="G9" s="6" t="s">
        <v>73</v>
      </c>
    </row>
    <row r="10" spans="1:7" x14ac:dyDescent="0.45">
      <c r="A10" t="s">
        <v>43</v>
      </c>
      <c r="B10" s="4" t="s">
        <v>44</v>
      </c>
      <c r="C10" s="15">
        <v>43281</v>
      </c>
      <c r="D10" s="4" t="s">
        <v>68</v>
      </c>
      <c r="E10" s="6" t="s">
        <v>71</v>
      </c>
      <c r="F10" s="13" t="s">
        <v>72</v>
      </c>
      <c r="G10" s="6" t="s">
        <v>79</v>
      </c>
    </row>
    <row r="11" spans="1:7" x14ac:dyDescent="0.45">
      <c r="A11" t="s">
        <v>45</v>
      </c>
      <c r="B11" s="4" t="s">
        <v>46</v>
      </c>
      <c r="C11" s="15">
        <v>43281</v>
      </c>
      <c r="D11" s="23">
        <v>0.89</v>
      </c>
      <c r="E11" s="6" t="s">
        <v>70</v>
      </c>
      <c r="F11" s="13" t="s">
        <v>80</v>
      </c>
      <c r="G11" s="6" t="s">
        <v>79</v>
      </c>
    </row>
    <row r="12" spans="1:7" x14ac:dyDescent="0.45">
      <c r="A12" t="s">
        <v>47</v>
      </c>
      <c r="B12" s="4" t="s">
        <v>48</v>
      </c>
      <c r="C12" s="15">
        <v>43281</v>
      </c>
      <c r="D12" s="4" t="s">
        <v>67</v>
      </c>
      <c r="E12" s="4" t="s">
        <v>69</v>
      </c>
      <c r="F12" s="9" t="s">
        <v>81</v>
      </c>
      <c r="G12" s="4" t="s">
        <v>82</v>
      </c>
    </row>
    <row r="14" spans="1:7" ht="18" x14ac:dyDescent="0.55000000000000004">
      <c r="A14" s="1" t="s">
        <v>1</v>
      </c>
      <c r="B14" s="5"/>
      <c r="C14" s="5"/>
      <c r="D14" s="5"/>
      <c r="E14" s="5"/>
      <c r="F14" s="5"/>
      <c r="G14" s="5"/>
    </row>
    <row r="15" spans="1:7" ht="14.65" thickBot="1" x14ac:dyDescent="0.5">
      <c r="A15" s="2" t="s">
        <v>3</v>
      </c>
      <c r="B15" s="3" t="s">
        <v>5</v>
      </c>
      <c r="C15" s="3"/>
      <c r="D15" s="3" t="s">
        <v>4</v>
      </c>
      <c r="E15" s="3" t="s">
        <v>7</v>
      </c>
      <c r="F15" s="3" t="s">
        <v>8</v>
      </c>
      <c r="G15" s="3" t="s">
        <v>9</v>
      </c>
    </row>
    <row r="16" spans="1:7" x14ac:dyDescent="0.45">
      <c r="A16" t="s">
        <v>37</v>
      </c>
      <c r="B16" s="4" t="s">
        <v>15</v>
      </c>
      <c r="C16" s="15">
        <v>43281</v>
      </c>
      <c r="D16" s="25" t="s">
        <v>18</v>
      </c>
      <c r="E16" s="4" t="s">
        <v>16</v>
      </c>
      <c r="F16" s="4" t="s">
        <v>17</v>
      </c>
      <c r="G16" s="4" t="s">
        <v>18</v>
      </c>
    </row>
    <row r="17" spans="1:7" x14ac:dyDescent="0.45">
      <c r="A17" t="s">
        <v>38</v>
      </c>
      <c r="B17" s="4">
        <v>0</v>
      </c>
      <c r="C17" s="15">
        <v>43404</v>
      </c>
      <c r="D17" s="25">
        <v>0</v>
      </c>
      <c r="E17" s="4" t="s">
        <v>19</v>
      </c>
      <c r="F17" s="4">
        <v>1</v>
      </c>
      <c r="G17" s="4">
        <v>0</v>
      </c>
    </row>
    <row r="18" spans="1:7" x14ac:dyDescent="0.45">
      <c r="A18" t="s">
        <v>39</v>
      </c>
      <c r="B18" s="4">
        <v>0</v>
      </c>
      <c r="C18" s="15">
        <v>43404</v>
      </c>
      <c r="D18" s="25">
        <v>0</v>
      </c>
      <c r="E18" s="4" t="s">
        <v>19</v>
      </c>
      <c r="F18" s="4">
        <v>1</v>
      </c>
      <c r="G18" s="4">
        <v>0</v>
      </c>
    </row>
    <row r="19" spans="1:7" hidden="1" outlineLevel="1" x14ac:dyDescent="0.45">
      <c r="A19" t="s">
        <v>40</v>
      </c>
      <c r="B19" s="4" t="s">
        <v>15</v>
      </c>
      <c r="C19" s="15">
        <v>43404</v>
      </c>
      <c r="D19" s="4" t="s">
        <v>67</v>
      </c>
      <c r="E19" s="4" t="s">
        <v>16</v>
      </c>
      <c r="F19" s="4" t="s">
        <v>17</v>
      </c>
      <c r="G19" s="4" t="s">
        <v>18</v>
      </c>
    </row>
    <row r="20" spans="1:7" hidden="1" outlineLevel="1" x14ac:dyDescent="0.45">
      <c r="A20" t="s">
        <v>20</v>
      </c>
      <c r="B20" s="4" t="s">
        <v>15</v>
      </c>
      <c r="C20" s="15">
        <v>43281</v>
      </c>
      <c r="D20" s="4" t="s">
        <v>67</v>
      </c>
      <c r="E20" s="4" t="s">
        <v>16</v>
      </c>
      <c r="F20" s="4" t="s">
        <v>17</v>
      </c>
      <c r="G20" s="4" t="s">
        <v>18</v>
      </c>
    </row>
    <row r="21" spans="1:7" collapsed="1" x14ac:dyDescent="0.45">
      <c r="A21" t="s">
        <v>50</v>
      </c>
      <c r="B21" s="6">
        <v>1</v>
      </c>
      <c r="C21" s="15">
        <v>43281</v>
      </c>
      <c r="D21" s="26">
        <v>1</v>
      </c>
      <c r="E21" s="4" t="s">
        <v>70</v>
      </c>
      <c r="F21" s="4" t="s">
        <v>93</v>
      </c>
      <c r="G21" s="6">
        <v>1</v>
      </c>
    </row>
    <row r="22" spans="1:7" x14ac:dyDescent="0.45">
      <c r="A22" t="s">
        <v>52</v>
      </c>
      <c r="B22" s="6">
        <v>1</v>
      </c>
      <c r="C22" s="15">
        <v>43281</v>
      </c>
      <c r="D22" s="26">
        <v>1</v>
      </c>
      <c r="E22" s="6" t="s">
        <v>90</v>
      </c>
      <c r="F22" s="4" t="s">
        <v>94</v>
      </c>
      <c r="G22" s="6">
        <v>1</v>
      </c>
    </row>
    <row r="23" spans="1:7" x14ac:dyDescent="0.45">
      <c r="A23" t="s">
        <v>51</v>
      </c>
      <c r="B23" s="6">
        <v>1</v>
      </c>
      <c r="C23" s="15">
        <v>43281</v>
      </c>
      <c r="D23" s="26" t="s">
        <v>86</v>
      </c>
      <c r="E23" s="4" t="s">
        <v>84</v>
      </c>
      <c r="F23" s="4" t="s">
        <v>85</v>
      </c>
      <c r="G23" s="6" t="s">
        <v>86</v>
      </c>
    </row>
    <row r="24" spans="1:7" x14ac:dyDescent="0.45">
      <c r="A24" t="s">
        <v>21</v>
      </c>
      <c r="B24" s="6">
        <v>1</v>
      </c>
      <c r="C24" s="15">
        <v>43281</v>
      </c>
      <c r="E24" s="4" t="s">
        <v>91</v>
      </c>
      <c r="F24" s="4" t="s">
        <v>92</v>
      </c>
      <c r="G24" s="6">
        <v>1</v>
      </c>
    </row>
    <row r="26" spans="1:7" ht="18" x14ac:dyDescent="0.55000000000000004">
      <c r="A26" s="1" t="s">
        <v>2</v>
      </c>
      <c r="B26" s="5"/>
      <c r="C26" s="5"/>
      <c r="D26" s="5"/>
      <c r="E26" s="5"/>
      <c r="F26" s="5"/>
      <c r="G26" s="5"/>
    </row>
    <row r="27" spans="1:7" ht="14.65" thickBot="1" x14ac:dyDescent="0.5">
      <c r="A27" s="2" t="s">
        <v>3</v>
      </c>
      <c r="B27" s="3" t="s">
        <v>5</v>
      </c>
      <c r="C27" s="3"/>
      <c r="D27" s="3" t="s">
        <v>4</v>
      </c>
      <c r="E27" s="3" t="s">
        <v>7</v>
      </c>
      <c r="F27" s="3" t="s">
        <v>8</v>
      </c>
      <c r="G27" s="3" t="s">
        <v>9</v>
      </c>
    </row>
    <row r="28" spans="1:7" x14ac:dyDescent="0.45">
      <c r="A28" t="s">
        <v>22</v>
      </c>
      <c r="B28" s="4">
        <v>60</v>
      </c>
      <c r="C28" s="15">
        <v>43739</v>
      </c>
      <c r="D28" s="24">
        <v>19</v>
      </c>
      <c r="E28" s="4" t="s">
        <v>87</v>
      </c>
      <c r="F28" s="4" t="s">
        <v>88</v>
      </c>
      <c r="G28" s="4" t="s">
        <v>89</v>
      </c>
    </row>
    <row r="29" spans="1:7" x14ac:dyDescent="0.45">
      <c r="A29" t="s">
        <v>23</v>
      </c>
      <c r="B29" s="4">
        <v>1</v>
      </c>
      <c r="C29" s="15">
        <v>43739</v>
      </c>
      <c r="D29" s="28">
        <f>196/203</f>
        <v>0.96551724137931039</v>
      </c>
      <c r="E29" s="4" t="s">
        <v>95</v>
      </c>
      <c r="F29" s="4" t="s">
        <v>96</v>
      </c>
      <c r="G29" s="4" t="s">
        <v>97</v>
      </c>
    </row>
    <row r="30" spans="1:7" x14ac:dyDescent="0.45">
      <c r="A30" t="s">
        <v>24</v>
      </c>
      <c r="B30" s="6">
        <v>0.95</v>
      </c>
      <c r="C30" s="15">
        <v>43739</v>
      </c>
      <c r="D30" s="27">
        <f>252/300</f>
        <v>0.84</v>
      </c>
      <c r="E30" s="4" t="s">
        <v>98</v>
      </c>
      <c r="F30" s="4" t="s">
        <v>94</v>
      </c>
      <c r="G30" s="4" t="s">
        <v>99</v>
      </c>
    </row>
    <row r="31" spans="1:7" x14ac:dyDescent="0.45">
      <c r="A31" t="s">
        <v>25</v>
      </c>
      <c r="B31" s="6">
        <v>0.9</v>
      </c>
      <c r="C31" s="15" t="s">
        <v>108</v>
      </c>
      <c r="D31" s="28">
        <f>7622162/6931505</f>
        <v>1.0996402657143001</v>
      </c>
      <c r="E31" s="4" t="s">
        <v>106</v>
      </c>
      <c r="F31" s="4" t="s">
        <v>92</v>
      </c>
      <c r="G31" s="4" t="s">
        <v>100</v>
      </c>
    </row>
    <row r="32" spans="1:7" x14ac:dyDescent="0.45">
      <c r="A32" t="s">
        <v>26</v>
      </c>
      <c r="B32" s="4">
        <v>1.2</v>
      </c>
      <c r="C32" s="15" t="s">
        <v>107</v>
      </c>
      <c r="D32" s="28">
        <f>(-375179+495028+334640)/612720</f>
        <v>0.7417564303433869</v>
      </c>
      <c r="E32" s="4" t="s">
        <v>101</v>
      </c>
      <c r="F32" s="4" t="s">
        <v>102</v>
      </c>
      <c r="G32" s="4" t="s">
        <v>103</v>
      </c>
    </row>
    <row r="33" spans="1:7" x14ac:dyDescent="0.45">
      <c r="A33" t="s">
        <v>31</v>
      </c>
      <c r="B33" s="4" t="s">
        <v>27</v>
      </c>
      <c r="C33" s="15">
        <v>43739</v>
      </c>
      <c r="D33" s="24" t="s">
        <v>28</v>
      </c>
      <c r="E33" s="4" t="s">
        <v>28</v>
      </c>
      <c r="F33" s="4" t="s">
        <v>29</v>
      </c>
      <c r="G33" s="4" t="s">
        <v>27</v>
      </c>
    </row>
    <row r="34" spans="1:7" x14ac:dyDescent="0.45">
      <c r="A34" t="s">
        <v>30</v>
      </c>
      <c r="B34" s="6">
        <v>0.03</v>
      </c>
      <c r="C34" s="15">
        <v>43739</v>
      </c>
      <c r="D34" s="24">
        <v>0</v>
      </c>
      <c r="E34" s="4" t="s">
        <v>32</v>
      </c>
      <c r="F34" s="4" t="s">
        <v>33</v>
      </c>
      <c r="G34" s="4" t="s">
        <v>34</v>
      </c>
    </row>
    <row r="35" spans="1:7" x14ac:dyDescent="0.45">
      <c r="A35" t="s">
        <v>35</v>
      </c>
      <c r="B35" s="6">
        <v>0.28000000000000003</v>
      </c>
      <c r="C35" s="15">
        <v>43404</v>
      </c>
      <c r="D35" s="27">
        <f>678/2019</f>
        <v>0.33580980683506684</v>
      </c>
      <c r="E35" s="4" t="s">
        <v>36</v>
      </c>
      <c r="F35" s="4" t="s">
        <v>104</v>
      </c>
      <c r="G35" s="4" t="s">
        <v>105</v>
      </c>
    </row>
    <row r="38" spans="1:7" ht="14.65" hidden="1" outlineLevel="1" thickBot="1" x14ac:dyDescent="0.5">
      <c r="A38" s="16" t="s">
        <v>66</v>
      </c>
      <c r="B38" s="16" t="s">
        <v>53</v>
      </c>
    </row>
    <row r="39" spans="1:7" ht="14.65" hidden="1" outlineLevel="1" thickBot="1" x14ac:dyDescent="0.5">
      <c r="A39" s="17" t="s">
        <v>54</v>
      </c>
      <c r="B39" s="17" t="s">
        <v>55</v>
      </c>
    </row>
    <row r="40" spans="1:7" ht="14.65" hidden="1" outlineLevel="1" thickBot="1" x14ac:dyDescent="0.5">
      <c r="A40" s="17" t="s">
        <v>56</v>
      </c>
      <c r="B40" s="17" t="s">
        <v>57</v>
      </c>
    </row>
    <row r="41" spans="1:7" ht="27.4" hidden="1" outlineLevel="1" thickBot="1" x14ac:dyDescent="0.5">
      <c r="A41" s="17" t="s">
        <v>58</v>
      </c>
      <c r="B41" s="17" t="s">
        <v>59</v>
      </c>
    </row>
    <row r="42" spans="1:7" ht="14.65" hidden="1" outlineLevel="1" thickBot="1" x14ac:dyDescent="0.5">
      <c r="A42" s="17" t="s">
        <v>60</v>
      </c>
      <c r="B42" s="18">
        <v>43174</v>
      </c>
    </row>
    <row r="43" spans="1:7" ht="27.4" hidden="1" outlineLevel="1" thickBot="1" x14ac:dyDescent="0.5">
      <c r="A43" s="17" t="s">
        <v>61</v>
      </c>
      <c r="B43" s="17" t="s">
        <v>62</v>
      </c>
    </row>
    <row r="44" spans="1:7" ht="14.65" hidden="1" outlineLevel="1" thickBot="1" x14ac:dyDescent="0.5">
      <c r="A44" s="17" t="s">
        <v>63</v>
      </c>
      <c r="B44" s="19">
        <v>43282</v>
      </c>
    </row>
    <row r="45" spans="1:7" ht="14.65" hidden="1" outlineLevel="1" thickBot="1" x14ac:dyDescent="0.5">
      <c r="A45" s="17" t="s">
        <v>64</v>
      </c>
      <c r="B45" s="19">
        <v>43311</v>
      </c>
    </row>
    <row r="46" spans="1:7" ht="27.4" hidden="1" outlineLevel="1" thickBot="1" x14ac:dyDescent="0.5">
      <c r="A46" s="17" t="s">
        <v>65</v>
      </c>
      <c r="B46" s="19">
        <v>43281</v>
      </c>
    </row>
    <row r="47" spans="1:7" collapsed="1" x14ac:dyDescent="0.45"/>
  </sheetData>
  <pageMargins left="0.75" right="0.75" top="0.25" bottom="0.25" header="0.3" footer="0.3"/>
  <pageSetup scale="7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Walter</dc:creator>
  <cp:lastModifiedBy>Neil</cp:lastModifiedBy>
  <cp:lastPrinted>2018-05-03T14:50:57Z</cp:lastPrinted>
  <dcterms:created xsi:type="dcterms:W3CDTF">2016-01-18T04:26:00Z</dcterms:created>
  <dcterms:modified xsi:type="dcterms:W3CDTF">2019-10-06T05:14:30Z</dcterms:modified>
</cp:coreProperties>
</file>