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 months Actual Fiscal Year 20" sheetId="1" r:id="rId4"/>
  </sheets>
  <definedNames/>
  <calcPr/>
</workbook>
</file>

<file path=xl/sharedStrings.xml><?xml version="1.0" encoding="utf-8"?>
<sst xmlns="http://schemas.openxmlformats.org/spreadsheetml/2006/main" count="154" uniqueCount="132">
  <si>
    <t>Account #:</t>
  </si>
  <si>
    <t xml:space="preserve">Name: </t>
  </si>
  <si>
    <t>2019-2020</t>
  </si>
  <si>
    <t>2019 - 2020</t>
  </si>
  <si>
    <t xml:space="preserve">Changes 12 months Actual </t>
  </si>
  <si>
    <t>Budget</t>
  </si>
  <si>
    <t>THIRD QTR</t>
  </si>
  <si>
    <t>YEAR END</t>
  </si>
  <si>
    <t xml:space="preserve">Year End Projections </t>
  </si>
  <si>
    <t xml:space="preserve">Income: </t>
  </si>
  <si>
    <t xml:space="preserve">ACTUAL </t>
  </si>
  <si>
    <t>PROJECTION</t>
  </si>
  <si>
    <t xml:space="preserve">12 months Actual </t>
  </si>
  <si>
    <t xml:space="preserve">Projected: </t>
  </si>
  <si>
    <t>51-3499</t>
  </si>
  <si>
    <t>Members</t>
  </si>
  <si>
    <t>51-3610</t>
  </si>
  <si>
    <t>Interest</t>
  </si>
  <si>
    <t>51-3700</t>
  </si>
  <si>
    <t>Misc. Income</t>
  </si>
  <si>
    <t>51-3800</t>
  </si>
  <si>
    <t xml:space="preserve">In-Kind Cont. </t>
  </si>
  <si>
    <t>51-3995</t>
  </si>
  <si>
    <t xml:space="preserve">Other Govt. </t>
  </si>
  <si>
    <t xml:space="preserve">Cottonwod Heights: ski bus assistance: billed </t>
  </si>
  <si>
    <t>51-3430</t>
  </si>
  <si>
    <t xml:space="preserve">Donations * </t>
  </si>
  <si>
    <t>TOTAL INCOME:</t>
  </si>
  <si>
    <t>Expenses:</t>
  </si>
  <si>
    <t xml:space="preserve">2019 - 2020 Current Year Projections: </t>
  </si>
  <si>
    <t xml:space="preserve">Salaries and Benefits: </t>
  </si>
  <si>
    <t xml:space="preserve">Expenses Salaries/.Benefits: </t>
  </si>
  <si>
    <t xml:space="preserve">Year End: </t>
  </si>
  <si>
    <t>12 months</t>
  </si>
  <si>
    <t>Year End Proj</t>
  </si>
  <si>
    <t>51-4110</t>
  </si>
  <si>
    <t xml:space="preserve">Salaries </t>
  </si>
  <si>
    <t xml:space="preserve">Intern Paid Hrs </t>
  </si>
  <si>
    <t>51-4130</t>
  </si>
  <si>
    <t>Benefits</t>
  </si>
  <si>
    <t xml:space="preserve">Other </t>
  </si>
  <si>
    <t>TOTAL:</t>
  </si>
  <si>
    <t xml:space="preserve">Professional Services: </t>
  </si>
  <si>
    <t xml:space="preserve">Expense Professional Services: </t>
  </si>
  <si>
    <t>51-4113</t>
  </si>
  <si>
    <t>Atty: GRAMA</t>
  </si>
  <si>
    <t>51-4311</t>
  </si>
  <si>
    <t>Attorney</t>
  </si>
  <si>
    <t>51-4312</t>
  </si>
  <si>
    <t>Accounting</t>
  </si>
  <si>
    <t>Auditor Included</t>
  </si>
  <si>
    <t>51-4314</t>
  </si>
  <si>
    <t>Transcriber</t>
  </si>
  <si>
    <t>51-4310</t>
  </si>
  <si>
    <t>Consulting</t>
  </si>
  <si>
    <t>51-4100</t>
  </si>
  <si>
    <t xml:space="preserve">Legal In Kind </t>
  </si>
  <si>
    <t>Tech Consulting</t>
  </si>
  <si>
    <t xml:space="preserve">2019-2020 Current Year Projections </t>
  </si>
  <si>
    <t xml:space="preserve">Operational Expenses: </t>
  </si>
  <si>
    <t xml:space="preserve">Expenses Operational: </t>
  </si>
  <si>
    <t xml:space="preserve">Year End Proj </t>
  </si>
  <si>
    <t>51-4220</t>
  </si>
  <si>
    <t>Public Notice</t>
  </si>
  <si>
    <t>51-4230</t>
  </si>
  <si>
    <t>Travel</t>
  </si>
  <si>
    <t>51-4240</t>
  </si>
  <si>
    <t xml:space="preserve">Office Supplies </t>
  </si>
  <si>
    <t>51-4270</t>
  </si>
  <si>
    <t>Utilities</t>
  </si>
  <si>
    <t>51-4282</t>
  </si>
  <si>
    <t>Cell Phone</t>
  </si>
  <si>
    <t>51-4317</t>
  </si>
  <si>
    <t>Outreach &amp; Com</t>
  </si>
  <si>
    <t>51-4330</t>
  </si>
  <si>
    <t>Training</t>
  </si>
  <si>
    <t>51-4510</t>
  </si>
  <si>
    <t>Rent</t>
  </si>
  <si>
    <t>51-4530</t>
  </si>
  <si>
    <t>Insurance</t>
  </si>
  <si>
    <t xml:space="preserve">wrong </t>
  </si>
  <si>
    <t xml:space="preserve">needs adjusting: not accurate </t>
  </si>
  <si>
    <t>51-4610</t>
  </si>
  <si>
    <t>Bank Charges</t>
  </si>
  <si>
    <t xml:space="preserve">Zions adjusting: not accurate </t>
  </si>
  <si>
    <t>51-5422</t>
  </si>
  <si>
    <t>Printing</t>
  </si>
  <si>
    <t>51-5423</t>
  </si>
  <si>
    <t>Postage</t>
  </si>
  <si>
    <t>51-5426</t>
  </si>
  <si>
    <t>Software</t>
  </si>
  <si>
    <t>51-4250</t>
  </si>
  <si>
    <t xml:space="preserve">Equipment </t>
  </si>
  <si>
    <t>51-4500</t>
  </si>
  <si>
    <t>wrong</t>
  </si>
  <si>
    <t xml:space="preserve">Dave adjusting </t>
  </si>
  <si>
    <t xml:space="preserve">Expenses: </t>
  </si>
  <si>
    <t xml:space="preserve">2019 - 2020 </t>
  </si>
  <si>
    <t xml:space="preserve">Projects: </t>
  </si>
  <si>
    <t xml:space="preserve">Expenses Projects </t>
  </si>
  <si>
    <t>Year End:</t>
  </si>
  <si>
    <t xml:space="preserve">12 months </t>
  </si>
  <si>
    <t>51-4315</t>
  </si>
  <si>
    <t xml:space="preserve">Govt Relations </t>
  </si>
  <si>
    <t>51-4318</t>
  </si>
  <si>
    <t>Envin Dashboard</t>
  </si>
  <si>
    <t>51-4319</t>
  </si>
  <si>
    <t>CWC Board Rt</t>
  </si>
  <si>
    <t>51-4321</t>
  </si>
  <si>
    <t>Grant Disbursed</t>
  </si>
  <si>
    <t xml:space="preserve">checking </t>
  </si>
  <si>
    <t xml:space="preserve">Short Term Projects </t>
  </si>
  <si>
    <t>51-4540</t>
  </si>
  <si>
    <t xml:space="preserve">Bus Service </t>
  </si>
  <si>
    <t>51-4711</t>
  </si>
  <si>
    <t xml:space="preserve">Mural </t>
  </si>
  <si>
    <t>51-4999</t>
  </si>
  <si>
    <t>Reserves</t>
  </si>
  <si>
    <t>51-4532</t>
  </si>
  <si>
    <t>Depreciation</t>
  </si>
  <si>
    <t>-</t>
  </si>
  <si>
    <t>In-Kind Bus Fares</t>
  </si>
  <si>
    <t>Mountain Transist System: Event</t>
  </si>
  <si>
    <t>Events/Workshop</t>
  </si>
  <si>
    <t xml:space="preserve">Total Projects: </t>
  </si>
  <si>
    <t>TOTALS:</t>
  </si>
  <si>
    <t xml:space="preserve">Actual </t>
  </si>
  <si>
    <t>Income:</t>
  </si>
  <si>
    <t>Net Income:</t>
  </si>
  <si>
    <t xml:space="preserve">Note: </t>
  </si>
  <si>
    <t xml:space="preserve">Hold for Dave's Corrections : 7.6.2020 </t>
  </si>
  <si>
    <t xml:space="preserve">Donations designated for Short Term Projects: Chipper Days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</si>
</sst>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  <numFmt numFmtId="166" formatCode="&quot;$&quot;#,##0"/>
  </numFmts>
  <fonts count="7">
    <font>
      <sz val="10.0"/>
      <color rgb="FF000000"/>
      <name val="Arial"/>
    </font>
    <font>
      <b/>
      <color theme="1"/>
      <name val="Arial"/>
    </font>
    <font>
      <b/>
    </font>
    <font>
      <color theme="1"/>
      <name val="Arial"/>
    </font>
    <font>
      <b/>
      <name val="Arial"/>
    </font>
    <font>
      <name val="Arial"/>
    </font>
    <font/>
  </fonts>
  <fills count="12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3" fontId="2" numFmtId="0" xfId="0" applyAlignment="1" applyFill="1" applyFont="1">
      <alignment readingOrder="0"/>
    </xf>
    <xf borderId="0" fillId="3" fontId="1" numFmtId="0" xfId="0" applyFont="1"/>
    <xf borderId="0" fillId="4" fontId="2" numFmtId="164" xfId="0" applyAlignment="1" applyFill="1" applyFont="1" applyNumberFormat="1">
      <alignment readingOrder="0"/>
    </xf>
    <xf borderId="0" fillId="4" fontId="2" numFmtId="164" xfId="0" applyFont="1" applyNumberFormat="1"/>
    <xf borderId="0" fillId="0" fontId="1" numFmtId="164" xfId="0" applyFont="1" applyNumberFormat="1"/>
    <xf borderId="0" fillId="2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5" fontId="1" numFmtId="164" xfId="0" applyAlignment="1" applyFill="1" applyFont="1" applyNumberFormat="1">
      <alignment readingOrder="0"/>
    </xf>
    <xf borderId="0" fillId="4" fontId="3" numFmtId="0" xfId="0" applyAlignment="1" applyFont="1">
      <alignment vertical="bottom"/>
    </xf>
    <xf borderId="0" fillId="6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6" fontId="3" numFmtId="0" xfId="0" applyFont="1"/>
    <xf borderId="0" fillId="4" fontId="3" numFmtId="0" xfId="0" applyFont="1"/>
    <xf borderId="0" fillId="4" fontId="2" numFmtId="165" xfId="0" applyAlignment="1" applyFont="1" applyNumberFormat="1">
      <alignment readingOrder="0"/>
    </xf>
    <xf borderId="0" fillId="5" fontId="4" numFmtId="0" xfId="0" applyAlignment="1" applyFont="1">
      <alignment readingOrder="0" shrinkToFit="0" vertical="bottom" wrapText="0"/>
    </xf>
    <xf borderId="0" fillId="5" fontId="4" numFmtId="0" xfId="0" applyAlignment="1" applyFont="1">
      <alignment readingOrder="0" vertical="bottom"/>
    </xf>
    <xf borderId="0" fillId="5" fontId="4" numFmtId="165" xfId="0" applyAlignment="1" applyFont="1" applyNumberFormat="1">
      <alignment horizontal="right" readingOrder="0" vertical="bottom"/>
    </xf>
    <xf borderId="0" fillId="5" fontId="4" numFmtId="165" xfId="0" applyAlignment="1" applyFont="1" applyNumberFormat="1">
      <alignment horizontal="right" vertical="bottom"/>
    </xf>
    <xf borderId="0" fillId="5" fontId="4" numFmtId="0" xfId="0" applyAlignment="1" applyFont="1">
      <alignment horizontal="right" vertical="bottom"/>
    </xf>
    <xf borderId="0" fillId="5" fontId="2" numFmtId="164" xfId="0" applyAlignment="1" applyFont="1" applyNumberFormat="1">
      <alignment readingOrder="0"/>
    </xf>
    <xf borderId="0" fillId="7" fontId="2" numFmtId="164" xfId="0" applyAlignment="1" applyFill="1" applyFont="1" applyNumberFormat="1">
      <alignment readingOrder="0"/>
    </xf>
    <xf borderId="0" fillId="5" fontId="4" numFmtId="0" xfId="0" applyAlignment="1" applyFont="1">
      <alignment shrinkToFit="0" vertical="bottom" wrapText="0"/>
    </xf>
    <xf borderId="0" fillId="5" fontId="5" numFmtId="0" xfId="0" applyAlignment="1" applyFont="1">
      <alignment vertical="bottom"/>
    </xf>
    <xf borderId="0" fillId="5" fontId="1" numFmtId="164" xfId="0" applyAlignment="1" applyFont="1" applyNumberFormat="1">
      <alignment horizontal="right" vertical="bottom"/>
    </xf>
    <xf borderId="0" fillId="2" fontId="2" numFmtId="164" xfId="0" applyAlignment="1" applyFont="1" applyNumberFormat="1">
      <alignment readingOrder="0"/>
    </xf>
    <xf borderId="0" fillId="8" fontId="1" numFmtId="0" xfId="0" applyAlignment="1" applyFill="1" applyFont="1">
      <alignment vertical="bottom"/>
    </xf>
    <xf borderId="0" fillId="8" fontId="3" numFmtId="0" xfId="0" applyAlignment="1" applyFont="1">
      <alignment vertical="bottom"/>
    </xf>
    <xf borderId="0" fillId="2" fontId="1" numFmtId="0" xfId="0" applyAlignment="1" applyFont="1">
      <alignment shrinkToFit="0" vertical="bottom" wrapText="0"/>
    </xf>
    <xf borderId="0" fillId="2" fontId="3" numFmtId="0" xfId="0" applyFont="1"/>
    <xf borderId="0" fillId="2" fontId="1" numFmtId="164" xfId="0" applyFont="1" applyNumberFormat="1"/>
    <xf borderId="0" fillId="8" fontId="1" numFmtId="0" xfId="0" applyAlignment="1" applyFont="1">
      <alignment shrinkToFit="0" vertical="bottom" wrapText="0"/>
    </xf>
    <xf borderId="0" fillId="2" fontId="2" numFmtId="0" xfId="0" applyAlignment="1" applyFont="1">
      <alignment readingOrder="0"/>
    </xf>
    <xf borderId="0" fillId="2" fontId="1" numFmtId="164" xfId="0" applyAlignment="1" applyFont="1" applyNumberFormat="1">
      <alignment readingOrder="0"/>
    </xf>
    <xf borderId="0" fillId="0" fontId="3" numFmtId="165" xfId="0" applyFont="1" applyNumberFormat="1"/>
    <xf borderId="0" fillId="0" fontId="2" numFmtId="3" xfId="0" applyAlignment="1" applyFont="1" applyNumberFormat="1">
      <alignment readingOrder="0"/>
    </xf>
    <xf borderId="0" fillId="0" fontId="1" numFmtId="164" xfId="0" applyAlignment="1" applyFont="1" applyNumberFormat="1">
      <alignment vertical="bottom"/>
    </xf>
    <xf borderId="0" fillId="0" fontId="3" numFmtId="164" xfId="0" applyAlignment="1" applyFont="1" applyNumberFormat="1">
      <alignment vertical="bottom"/>
    </xf>
    <xf borderId="0" fillId="5" fontId="1" numFmtId="164" xfId="0" applyFont="1" applyNumberFormat="1"/>
    <xf borderId="0" fillId="5" fontId="1" numFmtId="0" xfId="0" applyAlignment="1" applyFont="1">
      <alignment vertical="bottom"/>
    </xf>
    <xf borderId="0" fillId="5" fontId="3" numFmtId="0" xfId="0" applyAlignment="1" applyFont="1">
      <alignment vertical="bottom"/>
    </xf>
    <xf borderId="0" fillId="0" fontId="2" numFmtId="0" xfId="0" applyAlignment="1" applyFont="1">
      <alignment readingOrder="0"/>
    </xf>
    <xf borderId="0" fillId="4" fontId="1" numFmtId="0" xfId="0" applyAlignment="1" applyFont="1">
      <alignment vertical="bottom"/>
    </xf>
    <xf borderId="0" fillId="5" fontId="1" numFmtId="3" xfId="0" applyAlignment="1" applyFont="1" applyNumberFormat="1">
      <alignment horizontal="right" vertical="bottom"/>
    </xf>
    <xf borderId="0" fillId="5" fontId="3" numFmtId="0" xfId="0" applyFont="1"/>
    <xf borderId="0" fillId="2" fontId="1" numFmtId="0" xfId="0" applyAlignment="1" applyFont="1">
      <alignment readingOrder="0"/>
    </xf>
    <xf borderId="0" fillId="0" fontId="3" numFmtId="164" xfId="0" applyAlignment="1" applyFont="1" applyNumberFormat="1">
      <alignment horizontal="right" vertical="bottom"/>
    </xf>
    <xf borderId="0" fillId="0" fontId="2" numFmtId="166" xfId="0" applyAlignment="1" applyFont="1" applyNumberFormat="1">
      <alignment readingOrder="0"/>
    </xf>
    <xf borderId="0" fillId="0" fontId="1" numFmtId="165" xfId="0" applyAlignment="1" applyFont="1" applyNumberFormat="1">
      <alignment vertical="bottom"/>
    </xf>
    <xf borderId="0" fillId="0" fontId="3" numFmtId="3" xfId="0" applyAlignment="1" applyFont="1" applyNumberFormat="1">
      <alignment vertical="bottom"/>
    </xf>
    <xf borderId="0" fillId="9" fontId="1" numFmtId="0" xfId="0" applyAlignment="1" applyFill="1" applyFont="1">
      <alignment readingOrder="0"/>
    </xf>
    <xf borderId="0" fillId="9" fontId="3" numFmtId="0" xfId="0" applyFont="1"/>
    <xf borderId="0" fillId="4" fontId="2" numFmtId="0" xfId="0" applyAlignment="1" applyFont="1">
      <alignment readingOrder="0"/>
    </xf>
    <xf borderId="0" fillId="4" fontId="6" numFmtId="0" xfId="0" applyFont="1"/>
    <xf borderId="0" fillId="0" fontId="1" numFmtId="164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readingOrder="0" vertical="bottom"/>
    </xf>
    <xf borderId="0" fillId="4" fontId="5" numFmtId="0" xfId="0" applyAlignment="1" applyFont="1">
      <alignment readingOrder="0" vertical="bottom"/>
    </xf>
    <xf borderId="0" fillId="0" fontId="4" numFmtId="0" xfId="0" applyAlignment="1" applyFont="1">
      <alignment readingOrder="0" vertical="bottom"/>
    </xf>
    <xf borderId="0" fillId="5" fontId="1" numFmtId="164" xfId="0" applyAlignment="1" applyFont="1" applyNumberFormat="1">
      <alignment horizontal="right" readingOrder="0" vertical="bottom"/>
    </xf>
    <xf borderId="0" fillId="9" fontId="1" numFmtId="164" xfId="0" applyAlignment="1" applyFont="1" applyNumberFormat="1">
      <alignment readingOrder="0"/>
    </xf>
    <xf borderId="0" fillId="2" fontId="1" numFmtId="3" xfId="0" applyAlignment="1" applyFont="1" applyNumberFormat="1">
      <alignment horizontal="right" vertical="bottom"/>
    </xf>
    <xf borderId="0" fillId="4" fontId="6" numFmtId="165" xfId="0" applyFont="1" applyNumberFormat="1"/>
    <xf borderId="0" fillId="4" fontId="4" numFmtId="0" xfId="0" applyAlignment="1" applyFont="1">
      <alignment vertical="bottom"/>
    </xf>
    <xf borderId="0" fillId="10" fontId="4" numFmtId="0" xfId="0" applyAlignment="1" applyFill="1" applyFont="1">
      <alignment readingOrder="0" vertical="bottom"/>
    </xf>
    <xf borderId="0" fillId="11" fontId="2" numFmtId="0" xfId="0" applyAlignment="1" applyFill="1" applyFont="1">
      <alignment readingOrder="0"/>
    </xf>
    <xf borderId="0" fillId="11" fontId="3" numFmtId="0" xfId="0" applyFont="1"/>
    <xf borderId="0" fillId="4" fontId="3" numFmtId="3" xfId="0" applyAlignment="1" applyFont="1" applyNumberFormat="1">
      <alignment vertical="bottom"/>
    </xf>
    <xf borderId="0" fillId="4" fontId="4" numFmtId="3" xfId="0" applyAlignment="1" applyFont="1" applyNumberFormat="1">
      <alignment vertical="bottom"/>
    </xf>
    <xf borderId="0" fillId="10" fontId="4" numFmtId="0" xfId="0" applyAlignment="1" applyFont="1">
      <alignment vertical="bottom"/>
    </xf>
    <xf borderId="0" fillId="11" fontId="1" numFmtId="0" xfId="0" applyAlignment="1" applyFont="1">
      <alignment readingOrder="0"/>
    </xf>
    <xf borderId="0" fillId="4" fontId="4" numFmtId="164" xfId="0" applyAlignment="1" applyFont="1" applyNumberFormat="1">
      <alignment horizontal="right" vertical="bottom"/>
    </xf>
    <xf borderId="0" fillId="10" fontId="4" numFmtId="164" xfId="0" applyAlignment="1" applyFont="1" applyNumberFormat="1">
      <alignment horizontal="right" readingOrder="0" vertical="bottom"/>
    </xf>
    <xf borderId="0" fillId="11" fontId="1" numFmtId="164" xfId="0" applyAlignment="1" applyFont="1" applyNumberFormat="1">
      <alignment readingOrder="0"/>
    </xf>
    <xf borderId="0" fillId="11" fontId="2" numFmtId="164" xfId="0" applyAlignment="1" applyFont="1" applyNumberFormat="1">
      <alignment readingOrder="0"/>
    </xf>
    <xf borderId="0" fillId="11" fontId="6" numFmtId="0" xfId="0" applyAlignment="1" applyFont="1">
      <alignment readingOrder="0"/>
    </xf>
    <xf borderId="0" fillId="4" fontId="4" numFmtId="3" xfId="0" applyAlignment="1" applyFont="1" applyNumberFormat="1">
      <alignment shrinkToFit="0" vertical="bottom" wrapText="0"/>
    </xf>
    <xf borderId="0" fillId="4" fontId="5" numFmtId="0" xfId="0" applyAlignment="1" applyFont="1">
      <alignment vertical="bottom"/>
    </xf>
    <xf borderId="0" fillId="4" fontId="5" numFmtId="3" xfId="0" applyAlignment="1" applyFont="1" applyNumberFormat="1">
      <alignment vertical="bottom"/>
    </xf>
    <xf borderId="0" fillId="11" fontId="2" numFmtId="3" xfId="0" applyAlignment="1" applyFont="1" applyNumberFormat="1">
      <alignment readingOrder="0"/>
    </xf>
    <xf borderId="0" fillId="10" fontId="4" numFmtId="164" xfId="0" applyAlignment="1" applyFont="1" applyNumberFormat="1">
      <alignment horizontal="right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2" t="s">
        <v>4</v>
      </c>
      <c r="H1" s="3"/>
      <c r="I1" s="3"/>
      <c r="M1" s="4"/>
      <c r="N1" s="4"/>
      <c r="O1" s="5"/>
      <c r="P1" s="6"/>
      <c r="Q1" s="4"/>
    </row>
    <row r="2">
      <c r="B2" s="7"/>
      <c r="C2" s="7"/>
      <c r="D2" s="1" t="s">
        <v>5</v>
      </c>
      <c r="E2" s="1" t="s">
        <v>6</v>
      </c>
      <c r="F2" s="1" t="s">
        <v>7</v>
      </c>
      <c r="G2" s="2" t="s">
        <v>8</v>
      </c>
      <c r="H2" s="3"/>
      <c r="I2" s="3"/>
      <c r="M2" s="4"/>
      <c r="N2" s="5"/>
      <c r="O2" s="5"/>
      <c r="P2" s="6"/>
      <c r="Q2" s="5"/>
    </row>
    <row r="3">
      <c r="B3" s="1" t="s">
        <v>9</v>
      </c>
      <c r="C3" s="7"/>
      <c r="D3" s="1" t="s">
        <v>9</v>
      </c>
      <c r="E3" s="1" t="s">
        <v>10</v>
      </c>
      <c r="F3" s="1" t="s">
        <v>11</v>
      </c>
      <c r="G3" s="2" t="s">
        <v>12</v>
      </c>
      <c r="H3" s="2"/>
      <c r="I3" s="2" t="s">
        <v>13</v>
      </c>
      <c r="M3" s="5"/>
      <c r="N3" s="5"/>
      <c r="O3" s="5"/>
      <c r="P3" s="6"/>
      <c r="Q3" s="5"/>
    </row>
    <row r="4">
      <c r="B4" s="8" t="s">
        <v>14</v>
      </c>
      <c r="C4" s="9" t="s">
        <v>15</v>
      </c>
      <c r="D4" s="10">
        <v>840000.0</v>
      </c>
      <c r="E4" s="10">
        <v>640000.0</v>
      </c>
      <c r="F4" s="10">
        <v>640000.0</v>
      </c>
      <c r="G4" s="11">
        <v>640000.0</v>
      </c>
      <c r="I4" s="11">
        <v>640000.0</v>
      </c>
      <c r="M4" s="4"/>
      <c r="N4" s="4"/>
      <c r="O4" s="4"/>
      <c r="P4" s="4"/>
      <c r="Q4" s="4"/>
    </row>
    <row r="5">
      <c r="B5" s="12" t="s">
        <v>16</v>
      </c>
      <c r="C5" s="9" t="s">
        <v>17</v>
      </c>
      <c r="D5" s="10">
        <v>15000.0</v>
      </c>
      <c r="E5" s="10">
        <v>23331.0</v>
      </c>
      <c r="F5" s="10">
        <v>30831.0</v>
      </c>
      <c r="G5" s="11">
        <v>26776.27</v>
      </c>
      <c r="H5" s="13"/>
      <c r="I5" s="11">
        <v>28000.0</v>
      </c>
      <c r="J5" s="14"/>
      <c r="K5" s="14"/>
      <c r="M5" s="4"/>
      <c r="N5" s="4"/>
      <c r="O5" s="5"/>
      <c r="P5" s="6"/>
      <c r="Q5" s="4"/>
    </row>
    <row r="6">
      <c r="B6" s="12" t="s">
        <v>18</v>
      </c>
      <c r="C6" s="9" t="s">
        <v>19</v>
      </c>
      <c r="D6" s="10">
        <v>0.0</v>
      </c>
      <c r="E6" s="10">
        <v>456.0</v>
      </c>
      <c r="F6" s="10">
        <v>456.0</v>
      </c>
      <c r="G6" s="11">
        <v>1556.25</v>
      </c>
      <c r="H6" s="15"/>
      <c r="I6" s="11">
        <v>456.0</v>
      </c>
      <c r="M6" s="4"/>
      <c r="N6" s="5"/>
      <c r="O6" s="5"/>
      <c r="P6" s="6"/>
      <c r="Q6" s="4"/>
    </row>
    <row r="7">
      <c r="B7" s="12" t="s">
        <v>20</v>
      </c>
      <c r="C7" s="9" t="s">
        <v>21</v>
      </c>
      <c r="D7" s="10">
        <v>0.0</v>
      </c>
      <c r="E7" s="10">
        <v>0.0</v>
      </c>
      <c r="F7" s="10">
        <v>0.0</v>
      </c>
      <c r="G7" s="11">
        <v>0.0</v>
      </c>
      <c r="H7" s="16"/>
      <c r="I7" s="11">
        <v>0.0</v>
      </c>
      <c r="M7" s="4"/>
      <c r="N7" s="5"/>
      <c r="O7" s="5"/>
      <c r="P7" s="6"/>
      <c r="Q7" s="4"/>
    </row>
    <row r="8">
      <c r="B8" s="12" t="s">
        <v>22</v>
      </c>
      <c r="C8" s="9" t="s">
        <v>23</v>
      </c>
      <c r="D8" s="10">
        <v>50000.0</v>
      </c>
      <c r="E8" s="10">
        <v>10000.0</v>
      </c>
      <c r="F8" s="10">
        <v>5000.0</v>
      </c>
      <c r="G8" s="11">
        <v>11700.0</v>
      </c>
      <c r="H8" s="17"/>
      <c r="I8" s="11">
        <v>5000.0</v>
      </c>
      <c r="J8" s="14" t="s">
        <v>24</v>
      </c>
      <c r="M8" s="4"/>
      <c r="N8" s="5"/>
      <c r="O8" s="5"/>
      <c r="P8" s="6"/>
      <c r="Q8" s="4"/>
    </row>
    <row r="9">
      <c r="B9" s="18" t="s">
        <v>25</v>
      </c>
      <c r="C9" s="19" t="s">
        <v>26</v>
      </c>
      <c r="D9" s="20"/>
      <c r="E9" s="21"/>
      <c r="F9" s="22"/>
      <c r="G9" s="23">
        <v>2300.0</v>
      </c>
      <c r="I9" s="24">
        <v>0.0</v>
      </c>
      <c r="M9" s="4"/>
      <c r="N9" s="5"/>
      <c r="O9" s="5"/>
      <c r="P9" s="6"/>
      <c r="Q9" s="4"/>
    </row>
    <row r="10">
      <c r="B10" s="25" t="s">
        <v>27</v>
      </c>
      <c r="C10" s="26"/>
      <c r="D10" s="21">
        <v>905000.0</v>
      </c>
      <c r="E10" s="21">
        <v>668787.0</v>
      </c>
      <c r="F10" s="27">
        <f>SUM(F5:F9)</f>
        <v>36287</v>
      </c>
      <c r="G10" s="28">
        <v>682333.0</v>
      </c>
      <c r="I10" s="28">
        <v>673456.0</v>
      </c>
      <c r="M10" s="5"/>
      <c r="N10" s="5"/>
      <c r="O10" s="5"/>
      <c r="P10" s="6"/>
      <c r="Q10" s="6"/>
    </row>
    <row r="11">
      <c r="B11" s="29" t="s">
        <v>28</v>
      </c>
      <c r="C11" s="30"/>
      <c r="D11" s="31" t="s">
        <v>29</v>
      </c>
      <c r="E11" s="7"/>
      <c r="F11" s="7"/>
      <c r="G11" s="32"/>
      <c r="H11" s="32"/>
      <c r="I11" s="33"/>
      <c r="M11" s="5"/>
      <c r="N11" s="5"/>
      <c r="O11" s="5"/>
      <c r="P11" s="6"/>
      <c r="Q11" s="6"/>
    </row>
    <row r="12">
      <c r="B12" s="34" t="s">
        <v>30</v>
      </c>
      <c r="C12" s="30"/>
      <c r="D12" s="31" t="s">
        <v>31</v>
      </c>
      <c r="E12" s="7"/>
      <c r="F12" s="1" t="s">
        <v>32</v>
      </c>
      <c r="G12" s="35" t="s">
        <v>33</v>
      </c>
      <c r="H12" s="32"/>
      <c r="I12" s="36" t="s">
        <v>34</v>
      </c>
      <c r="M12" s="5"/>
      <c r="N12" s="5"/>
      <c r="O12" s="5"/>
      <c r="P12" s="6"/>
      <c r="Q12" s="6"/>
    </row>
    <row r="13">
      <c r="B13" s="8" t="s">
        <v>35</v>
      </c>
      <c r="C13" s="9" t="s">
        <v>36</v>
      </c>
      <c r="D13" s="10">
        <v>290000.0</v>
      </c>
      <c r="E13" s="10">
        <v>237608.0</v>
      </c>
      <c r="F13" s="10">
        <v>299829.0</v>
      </c>
      <c r="G13" s="23">
        <v>310956.0</v>
      </c>
      <c r="H13" s="37"/>
      <c r="I13" s="11">
        <v>299829.0</v>
      </c>
      <c r="J13" s="14" t="s">
        <v>37</v>
      </c>
      <c r="M13" s="4"/>
      <c r="N13" s="5"/>
      <c r="O13" s="5"/>
      <c r="P13" s="6"/>
      <c r="Q13" s="6"/>
    </row>
    <row r="14">
      <c r="B14" s="8" t="s">
        <v>38</v>
      </c>
      <c r="C14" s="9" t="s">
        <v>39</v>
      </c>
      <c r="D14" s="10">
        <v>95000.0</v>
      </c>
      <c r="E14" s="10">
        <v>60018.0</v>
      </c>
      <c r="F14" s="10">
        <v>88073.0</v>
      </c>
      <c r="G14" s="23">
        <v>84302.0</v>
      </c>
      <c r="H14" s="38"/>
      <c r="I14" s="11">
        <v>88073.0</v>
      </c>
      <c r="M14" s="4"/>
      <c r="N14" s="5"/>
      <c r="O14" s="5"/>
      <c r="P14" s="6"/>
      <c r="Q14" s="6"/>
    </row>
    <row r="15">
      <c r="B15" s="12"/>
      <c r="C15" s="9" t="s">
        <v>40</v>
      </c>
      <c r="D15" s="39"/>
      <c r="E15" s="39"/>
      <c r="F15" s="40"/>
      <c r="G15" s="41"/>
      <c r="I15" s="41"/>
      <c r="M15" s="5"/>
      <c r="N15" s="5"/>
      <c r="O15" s="5"/>
      <c r="P15" s="6"/>
      <c r="Q15" s="6"/>
    </row>
    <row r="16">
      <c r="B16" s="42" t="s">
        <v>41</v>
      </c>
      <c r="C16" s="43"/>
      <c r="D16" s="27">
        <v>385000.0</v>
      </c>
      <c r="E16" s="27">
        <v>297625.0</v>
      </c>
      <c r="F16" s="27">
        <f>F13+F14</f>
        <v>387902</v>
      </c>
      <c r="G16" s="28">
        <v>395258.0</v>
      </c>
      <c r="I16" s="36">
        <v>387902.0</v>
      </c>
      <c r="M16" s="4"/>
      <c r="N16" s="5"/>
      <c r="O16" s="5"/>
      <c r="P16" s="6"/>
      <c r="Q16" s="6"/>
    </row>
    <row r="17">
      <c r="B17" s="29" t="s">
        <v>28</v>
      </c>
      <c r="C17" s="30"/>
      <c r="D17" s="31" t="s">
        <v>29</v>
      </c>
      <c r="E17" s="7"/>
      <c r="F17" s="7"/>
      <c r="G17" s="32"/>
      <c r="H17" s="32"/>
      <c r="I17" s="33"/>
      <c r="M17" s="5"/>
      <c r="N17" s="5"/>
      <c r="O17" s="5"/>
      <c r="P17" s="6"/>
      <c r="Q17" s="6"/>
    </row>
    <row r="18">
      <c r="B18" s="34" t="s">
        <v>42</v>
      </c>
      <c r="C18" s="30"/>
      <c r="D18" s="31" t="s">
        <v>43</v>
      </c>
      <c r="E18" s="7"/>
      <c r="F18" s="1" t="s">
        <v>32</v>
      </c>
      <c r="G18" s="35" t="s">
        <v>33</v>
      </c>
      <c r="H18" s="32"/>
      <c r="I18" s="36" t="s">
        <v>34</v>
      </c>
      <c r="M18" s="5"/>
      <c r="N18" s="5"/>
      <c r="O18" s="5"/>
      <c r="P18" s="6"/>
      <c r="Q18" s="6"/>
    </row>
    <row r="19">
      <c r="B19" s="8" t="s">
        <v>44</v>
      </c>
      <c r="C19" s="9" t="s">
        <v>45</v>
      </c>
      <c r="D19" s="10">
        <v>25000.0</v>
      </c>
      <c r="E19" s="10">
        <v>10221.0</v>
      </c>
      <c r="F19" s="10">
        <v>12221.0</v>
      </c>
      <c r="G19" s="11">
        <v>10405.0</v>
      </c>
      <c r="I19" s="11">
        <v>12221.0</v>
      </c>
      <c r="M19" s="4"/>
      <c r="N19" s="5"/>
      <c r="O19" s="5"/>
      <c r="P19" s="6"/>
      <c r="Q19" s="6"/>
    </row>
    <row r="20">
      <c r="B20" s="8" t="s">
        <v>46</v>
      </c>
      <c r="C20" s="9" t="s">
        <v>47</v>
      </c>
      <c r="D20" s="10">
        <v>75000.0</v>
      </c>
      <c r="E20" s="10">
        <v>35148.0</v>
      </c>
      <c r="F20" s="10">
        <v>46000.0</v>
      </c>
      <c r="G20" s="23">
        <v>45935.0</v>
      </c>
      <c r="I20" s="11">
        <v>46000.0</v>
      </c>
      <c r="M20" s="4"/>
      <c r="N20" s="5"/>
      <c r="O20" s="5"/>
      <c r="P20" s="6"/>
      <c r="Q20" s="6"/>
    </row>
    <row r="21">
      <c r="B21" s="8" t="s">
        <v>48</v>
      </c>
      <c r="C21" s="9" t="s">
        <v>49</v>
      </c>
      <c r="D21" s="10">
        <v>15000.0</v>
      </c>
      <c r="E21" s="10">
        <v>12640.0</v>
      </c>
      <c r="F21" s="10">
        <v>14890.0</v>
      </c>
      <c r="G21" s="23">
        <v>17140.0</v>
      </c>
      <c r="H21" s="44" t="s">
        <v>50</v>
      </c>
      <c r="I21" s="11">
        <v>15000.0</v>
      </c>
      <c r="M21" s="4"/>
      <c r="N21" s="5"/>
      <c r="O21" s="5"/>
      <c r="P21" s="6"/>
      <c r="Q21" s="6"/>
    </row>
    <row r="22">
      <c r="B22" s="8" t="s">
        <v>51</v>
      </c>
      <c r="C22" s="9" t="s">
        <v>52</v>
      </c>
      <c r="D22" s="10">
        <v>2500.0</v>
      </c>
      <c r="E22" s="10">
        <v>5076.0</v>
      </c>
      <c r="F22" s="10">
        <v>8000.0</v>
      </c>
      <c r="G22" s="23">
        <v>8139.0</v>
      </c>
      <c r="I22" s="11">
        <v>8000.0</v>
      </c>
      <c r="M22" s="4"/>
      <c r="N22" s="5"/>
      <c r="O22" s="5"/>
      <c r="P22" s="6"/>
      <c r="Q22" s="6"/>
    </row>
    <row r="23">
      <c r="B23" s="8" t="s">
        <v>53</v>
      </c>
      <c r="C23" s="9" t="s">
        <v>40</v>
      </c>
      <c r="D23" s="10">
        <v>0.0</v>
      </c>
      <c r="E23" s="10">
        <v>16087.0</v>
      </c>
      <c r="F23" s="10">
        <v>16087.0</v>
      </c>
      <c r="G23" s="11">
        <v>16087.0</v>
      </c>
      <c r="I23" s="11">
        <v>16087.0</v>
      </c>
      <c r="M23" s="4"/>
      <c r="N23" s="5"/>
      <c r="O23" s="5"/>
      <c r="P23" s="6"/>
      <c r="Q23" s="6"/>
    </row>
    <row r="24">
      <c r="B24" s="12"/>
      <c r="C24" s="45" t="s">
        <v>54</v>
      </c>
      <c r="D24" s="10">
        <v>0.0</v>
      </c>
      <c r="E24" s="10">
        <v>0.0</v>
      </c>
      <c r="F24" s="10">
        <v>0.0</v>
      </c>
      <c r="G24" s="11">
        <v>0.0</v>
      </c>
      <c r="I24" s="11">
        <v>0.0</v>
      </c>
      <c r="M24" s="5"/>
      <c r="N24" s="5"/>
      <c r="O24" s="5"/>
      <c r="P24" s="6"/>
      <c r="Q24" s="6"/>
    </row>
    <row r="25">
      <c r="B25" s="12" t="s">
        <v>55</v>
      </c>
      <c r="C25" s="45" t="s">
        <v>56</v>
      </c>
      <c r="D25" s="10">
        <v>0.0</v>
      </c>
      <c r="E25" s="10">
        <v>0.0</v>
      </c>
      <c r="F25" s="10">
        <v>0.0</v>
      </c>
      <c r="G25" s="11">
        <v>0.0</v>
      </c>
      <c r="I25" s="11">
        <v>0.0</v>
      </c>
      <c r="M25" s="5"/>
      <c r="N25" s="5"/>
      <c r="O25" s="5"/>
      <c r="P25" s="6"/>
      <c r="Q25" s="6"/>
    </row>
    <row r="26">
      <c r="B26" s="12"/>
      <c r="C26" s="45" t="s">
        <v>57</v>
      </c>
      <c r="D26" s="10">
        <v>0.0</v>
      </c>
      <c r="E26" s="10">
        <v>0.0</v>
      </c>
      <c r="F26" s="10">
        <v>0.0</v>
      </c>
      <c r="G26" s="11">
        <v>0.0</v>
      </c>
      <c r="I26" s="11">
        <v>0.0</v>
      </c>
      <c r="M26" s="5"/>
      <c r="N26" s="5"/>
      <c r="O26" s="5"/>
      <c r="P26" s="6"/>
      <c r="Q26" s="6"/>
    </row>
    <row r="27">
      <c r="B27" s="42" t="s">
        <v>41</v>
      </c>
      <c r="C27" s="43"/>
      <c r="D27" s="46">
        <v>117500.0</v>
      </c>
      <c r="E27" s="46">
        <v>79172.0</v>
      </c>
      <c r="F27" s="46">
        <f>SUM(F19:F26)</f>
        <v>97198</v>
      </c>
      <c r="G27" s="28">
        <v>97706.0</v>
      </c>
      <c r="I27" s="36">
        <v>97308.0</v>
      </c>
      <c r="M27" s="4"/>
      <c r="N27" s="5"/>
      <c r="O27" s="5"/>
      <c r="P27" s="6"/>
      <c r="Q27" s="6"/>
    </row>
    <row r="28">
      <c r="B28" s="12"/>
      <c r="C28" s="12"/>
      <c r="D28" s="8"/>
      <c r="E28" s="9"/>
      <c r="F28" s="9"/>
      <c r="G28" s="47"/>
      <c r="I28" s="47"/>
      <c r="M28" s="5"/>
      <c r="N28" s="5"/>
      <c r="O28" s="5"/>
      <c r="P28" s="6"/>
      <c r="Q28" s="6"/>
    </row>
    <row r="29">
      <c r="B29" s="12"/>
      <c r="C29" s="12"/>
      <c r="D29" s="8"/>
      <c r="E29" s="8"/>
      <c r="F29" s="8"/>
      <c r="G29" s="47"/>
      <c r="I29" s="47"/>
      <c r="M29" s="5"/>
      <c r="N29" s="5"/>
      <c r="O29" s="5"/>
      <c r="P29" s="6"/>
      <c r="Q29" s="6"/>
    </row>
    <row r="30">
      <c r="B30" s="29" t="s">
        <v>28</v>
      </c>
      <c r="C30" s="30"/>
      <c r="D30" s="31" t="s">
        <v>58</v>
      </c>
      <c r="E30" s="7"/>
      <c r="F30" s="7"/>
      <c r="G30" s="32"/>
      <c r="H30" s="32"/>
      <c r="I30" s="32"/>
      <c r="M30" s="5"/>
      <c r="N30" s="5"/>
      <c r="O30" s="5"/>
      <c r="P30" s="6"/>
      <c r="Q30" s="6"/>
    </row>
    <row r="31">
      <c r="B31" s="34" t="s">
        <v>59</v>
      </c>
      <c r="C31" s="30"/>
      <c r="D31" s="31" t="s">
        <v>60</v>
      </c>
      <c r="E31" s="7"/>
      <c r="F31" s="1" t="s">
        <v>32</v>
      </c>
      <c r="G31" s="35" t="s">
        <v>33</v>
      </c>
      <c r="H31" s="32"/>
      <c r="I31" s="48" t="s">
        <v>61</v>
      </c>
      <c r="M31" s="5"/>
      <c r="N31" s="16"/>
      <c r="O31" s="16"/>
    </row>
    <row r="32">
      <c r="B32" s="12"/>
      <c r="C32" s="8"/>
      <c r="D32" s="8"/>
      <c r="E32" s="40"/>
      <c r="F32" s="8"/>
      <c r="G32" s="47"/>
      <c r="I32" s="47"/>
      <c r="M32" s="5"/>
      <c r="N32" s="16"/>
      <c r="O32" s="16"/>
    </row>
    <row r="33">
      <c r="B33" s="8" t="s">
        <v>62</v>
      </c>
      <c r="C33" s="9" t="s">
        <v>63</v>
      </c>
      <c r="D33" s="10">
        <v>500.0</v>
      </c>
      <c r="E33" s="10">
        <v>0.0</v>
      </c>
      <c r="F33" s="10">
        <v>0.0</v>
      </c>
      <c r="G33" s="11">
        <v>0.0</v>
      </c>
      <c r="I33" s="11">
        <v>0.0</v>
      </c>
      <c r="M33" s="4"/>
      <c r="N33" s="16"/>
      <c r="O33" s="16"/>
    </row>
    <row r="34">
      <c r="B34" s="8" t="s">
        <v>64</v>
      </c>
      <c r="C34" s="9" t="s">
        <v>65</v>
      </c>
      <c r="D34" s="10">
        <v>17500.0</v>
      </c>
      <c r="E34" s="10">
        <v>2907.0</v>
      </c>
      <c r="F34" s="10">
        <v>4506.0</v>
      </c>
      <c r="G34" s="11">
        <v>2907.0</v>
      </c>
      <c r="I34" s="11">
        <v>4506.0</v>
      </c>
      <c r="M34" s="4"/>
      <c r="N34" s="16"/>
      <c r="O34" s="16"/>
    </row>
    <row r="35">
      <c r="B35" s="8" t="s">
        <v>66</v>
      </c>
      <c r="C35" s="9" t="s">
        <v>67</v>
      </c>
      <c r="D35" s="10">
        <v>3000.0</v>
      </c>
      <c r="E35" s="10">
        <v>5667.0</v>
      </c>
      <c r="F35" s="10">
        <v>5457.0</v>
      </c>
      <c r="G35" s="23">
        <v>5925.0</v>
      </c>
      <c r="I35" s="11">
        <v>6000.0</v>
      </c>
      <c r="M35" s="4"/>
      <c r="N35" s="16"/>
      <c r="O35" s="16"/>
    </row>
    <row r="36">
      <c r="B36" s="8" t="s">
        <v>68</v>
      </c>
      <c r="C36" s="9" t="s">
        <v>69</v>
      </c>
      <c r="D36" s="10">
        <v>3000.0</v>
      </c>
      <c r="E36" s="10">
        <v>945.0</v>
      </c>
      <c r="F36" s="10">
        <v>945.0</v>
      </c>
      <c r="G36" s="11">
        <v>1095.0</v>
      </c>
      <c r="I36" s="11">
        <v>1100.0</v>
      </c>
      <c r="M36" s="4"/>
      <c r="N36" s="16"/>
      <c r="O36" s="16"/>
    </row>
    <row r="37">
      <c r="B37" s="8" t="s">
        <v>70</v>
      </c>
      <c r="C37" s="9" t="s">
        <v>71</v>
      </c>
      <c r="D37" s="10">
        <v>450.0</v>
      </c>
      <c r="E37" s="10">
        <v>118.0</v>
      </c>
      <c r="F37" s="10">
        <v>118.0</v>
      </c>
      <c r="G37" s="11">
        <v>118.0</v>
      </c>
      <c r="I37" s="11">
        <v>118.0</v>
      </c>
      <c r="M37" s="4"/>
      <c r="N37" s="16"/>
      <c r="O37" s="16"/>
    </row>
    <row r="38">
      <c r="B38" s="8" t="s">
        <v>72</v>
      </c>
      <c r="C38" s="9" t="s">
        <v>73</v>
      </c>
      <c r="D38" s="10">
        <v>50000.0</v>
      </c>
      <c r="E38" s="10">
        <v>9532.0</v>
      </c>
      <c r="F38" s="10">
        <v>11282.0</v>
      </c>
      <c r="G38" s="11">
        <v>9532.0</v>
      </c>
      <c r="I38" s="11">
        <v>10000.0</v>
      </c>
      <c r="M38" s="4"/>
      <c r="N38" s="16"/>
      <c r="O38" s="16"/>
    </row>
    <row r="39">
      <c r="B39" s="8" t="s">
        <v>74</v>
      </c>
      <c r="C39" s="9" t="s">
        <v>75</v>
      </c>
      <c r="D39" s="10">
        <v>0.0</v>
      </c>
      <c r="E39" s="10">
        <v>0.0</v>
      </c>
      <c r="F39" s="49">
        <v>0.0</v>
      </c>
      <c r="G39" s="11">
        <v>0.0</v>
      </c>
      <c r="I39" s="11">
        <v>0.0</v>
      </c>
      <c r="M39" s="4"/>
      <c r="N39" s="16"/>
      <c r="O39" s="16"/>
    </row>
    <row r="40">
      <c r="B40" s="8" t="s">
        <v>76</v>
      </c>
      <c r="C40" s="9" t="s">
        <v>77</v>
      </c>
      <c r="D40" s="10">
        <v>40000.0</v>
      </c>
      <c r="E40" s="10">
        <v>32960.0</v>
      </c>
      <c r="F40" s="10">
        <v>42828.0</v>
      </c>
      <c r="G40" s="23">
        <v>39709.0</v>
      </c>
      <c r="I40" s="11">
        <v>42828.0</v>
      </c>
      <c r="M40" s="4"/>
      <c r="N40" s="16"/>
      <c r="O40" s="16"/>
    </row>
    <row r="41">
      <c r="B41" s="8" t="s">
        <v>78</v>
      </c>
      <c r="C41" s="9" t="s">
        <v>79</v>
      </c>
      <c r="D41" s="10">
        <v>6000.0</v>
      </c>
      <c r="E41" s="10">
        <v>420.0</v>
      </c>
      <c r="F41" s="10">
        <v>420.0</v>
      </c>
      <c r="G41" s="11">
        <v>6705.0</v>
      </c>
      <c r="H41" s="50" t="s">
        <v>80</v>
      </c>
      <c r="I41" s="11">
        <v>7500.0</v>
      </c>
      <c r="J41" s="44" t="s">
        <v>81</v>
      </c>
      <c r="M41" s="4"/>
      <c r="N41" s="16"/>
      <c r="O41" s="16"/>
    </row>
    <row r="42">
      <c r="B42" s="8" t="s">
        <v>82</v>
      </c>
      <c r="C42" s="9" t="s">
        <v>83</v>
      </c>
      <c r="D42" s="10">
        <v>0.0</v>
      </c>
      <c r="E42" s="10">
        <v>136.0</v>
      </c>
      <c r="F42" s="10">
        <v>136.0</v>
      </c>
      <c r="G42" s="23">
        <v>473.0</v>
      </c>
      <c r="H42" s="44" t="s">
        <v>80</v>
      </c>
      <c r="I42" s="11">
        <v>136.0</v>
      </c>
      <c r="J42" s="44" t="s">
        <v>84</v>
      </c>
      <c r="M42" s="4"/>
      <c r="N42" s="16"/>
      <c r="O42" s="16"/>
    </row>
    <row r="43">
      <c r="B43" s="8" t="s">
        <v>85</v>
      </c>
      <c r="C43" s="9" t="s">
        <v>86</v>
      </c>
      <c r="D43" s="10">
        <v>1500.0</v>
      </c>
      <c r="E43" s="10">
        <v>3303.0</v>
      </c>
      <c r="F43" s="10">
        <v>3803.0</v>
      </c>
      <c r="G43" s="11">
        <v>3303.0</v>
      </c>
      <c r="I43" s="11">
        <v>3803.0</v>
      </c>
      <c r="M43" s="4"/>
      <c r="N43" s="16"/>
      <c r="O43" s="16"/>
    </row>
    <row r="44">
      <c r="B44" s="8" t="s">
        <v>87</v>
      </c>
      <c r="C44" s="9" t="s">
        <v>88</v>
      </c>
      <c r="D44" s="10">
        <v>500.0</v>
      </c>
      <c r="E44" s="10">
        <v>66.0</v>
      </c>
      <c r="F44" s="10">
        <v>66.0</v>
      </c>
      <c r="G44" s="11">
        <v>66.0</v>
      </c>
      <c r="I44" s="11">
        <v>66.0</v>
      </c>
      <c r="M44" s="4"/>
      <c r="N44" s="16"/>
      <c r="O44" s="16"/>
    </row>
    <row r="45">
      <c r="B45" s="8" t="s">
        <v>89</v>
      </c>
      <c r="C45" s="9" t="s">
        <v>90</v>
      </c>
      <c r="D45" s="10">
        <v>5000.0</v>
      </c>
      <c r="E45" s="10">
        <v>7780.0</v>
      </c>
      <c r="F45" s="10">
        <v>8266.0</v>
      </c>
      <c r="G45" s="23">
        <v>10453.0</v>
      </c>
      <c r="I45" s="11">
        <v>10094.0</v>
      </c>
      <c r="M45" s="4"/>
      <c r="N45" s="16"/>
      <c r="O45" s="16"/>
    </row>
    <row r="46">
      <c r="B46" s="12" t="s">
        <v>91</v>
      </c>
      <c r="C46" s="45" t="s">
        <v>92</v>
      </c>
      <c r="D46" s="39"/>
      <c r="E46" s="51"/>
      <c r="F46" s="8"/>
      <c r="G46" s="41"/>
      <c r="I46" s="41"/>
      <c r="M46" s="5"/>
      <c r="N46" s="16"/>
      <c r="O46" s="16"/>
    </row>
    <row r="47">
      <c r="B47" s="12" t="s">
        <v>93</v>
      </c>
      <c r="C47" s="45" t="s">
        <v>40</v>
      </c>
      <c r="D47" s="39"/>
      <c r="E47" s="51"/>
      <c r="F47" s="8"/>
      <c r="G47" s="41"/>
      <c r="I47" s="41"/>
      <c r="M47" s="5"/>
      <c r="N47" s="16"/>
      <c r="O47" s="16"/>
    </row>
    <row r="48">
      <c r="B48" s="42" t="s">
        <v>41</v>
      </c>
      <c r="C48" s="43"/>
      <c r="D48" s="27">
        <v>127450.0</v>
      </c>
      <c r="E48" s="27">
        <v>63833.0</v>
      </c>
      <c r="F48" s="27">
        <f>SUM(F33:F47)</f>
        <v>77827</v>
      </c>
      <c r="G48" s="28">
        <v>76209.0</v>
      </c>
      <c r="H48" s="44" t="s">
        <v>94</v>
      </c>
      <c r="I48" s="36">
        <v>86151.0</v>
      </c>
      <c r="J48" s="44" t="s">
        <v>95</v>
      </c>
      <c r="M48" s="4"/>
      <c r="N48" s="16"/>
      <c r="O48" s="16"/>
    </row>
    <row r="49">
      <c r="B49" s="8"/>
      <c r="C49" s="8"/>
      <c r="D49" s="52"/>
      <c r="E49" s="52"/>
      <c r="F49" s="52"/>
      <c r="G49" s="47"/>
      <c r="I49" s="47"/>
      <c r="M49" s="5"/>
      <c r="N49" s="16"/>
      <c r="O49" s="16"/>
    </row>
    <row r="50">
      <c r="B50" s="29" t="s">
        <v>96</v>
      </c>
      <c r="C50" s="30"/>
      <c r="D50" s="1" t="s">
        <v>97</v>
      </c>
      <c r="E50" s="7"/>
      <c r="F50" s="7"/>
      <c r="G50" s="32"/>
      <c r="H50" s="32"/>
      <c r="I50" s="32"/>
      <c r="M50" s="5"/>
      <c r="N50" s="16"/>
      <c r="O50" s="16"/>
    </row>
    <row r="51">
      <c r="B51" s="30" t="s">
        <v>98</v>
      </c>
      <c r="C51" s="30"/>
      <c r="D51" s="31" t="s">
        <v>99</v>
      </c>
      <c r="E51" s="7"/>
      <c r="F51" s="1" t="s">
        <v>100</v>
      </c>
      <c r="G51" s="35" t="s">
        <v>101</v>
      </c>
      <c r="H51" s="32"/>
      <c r="I51" s="36" t="s">
        <v>34</v>
      </c>
      <c r="M51" s="5"/>
      <c r="N51" s="16"/>
      <c r="O51" s="16"/>
    </row>
    <row r="52">
      <c r="B52" s="8" t="s">
        <v>102</v>
      </c>
      <c r="C52" s="9" t="s">
        <v>103</v>
      </c>
      <c r="D52" s="10">
        <v>96000.0</v>
      </c>
      <c r="E52" s="10">
        <v>50676.0</v>
      </c>
      <c r="F52" s="10">
        <v>56676.0</v>
      </c>
      <c r="G52" s="23">
        <v>60679.0</v>
      </c>
      <c r="I52" s="11">
        <v>56676.0</v>
      </c>
      <c r="M52" s="4"/>
      <c r="N52" s="16"/>
      <c r="O52" s="16"/>
    </row>
    <row r="53">
      <c r="B53" s="8" t="s">
        <v>104</v>
      </c>
      <c r="C53" s="9" t="s">
        <v>105</v>
      </c>
      <c r="D53" s="10">
        <v>100000.0</v>
      </c>
      <c r="E53" s="10">
        <v>42803.0</v>
      </c>
      <c r="F53" s="10">
        <v>43000.0</v>
      </c>
      <c r="G53" s="11">
        <v>42803.0</v>
      </c>
      <c r="I53" s="11">
        <v>45285.0</v>
      </c>
      <c r="M53" s="4"/>
      <c r="N53" s="16"/>
      <c r="O53" s="16"/>
    </row>
    <row r="54">
      <c r="B54" s="8" t="s">
        <v>106</v>
      </c>
      <c r="C54" s="9" t="s">
        <v>107</v>
      </c>
      <c r="D54" s="10">
        <v>10000.0</v>
      </c>
      <c r="E54" s="10">
        <v>8185.0</v>
      </c>
      <c r="F54" s="10">
        <v>8185.0</v>
      </c>
      <c r="G54" s="11">
        <v>8185.0</v>
      </c>
      <c r="I54" s="11">
        <v>8185.0</v>
      </c>
      <c r="M54" s="4"/>
      <c r="N54" s="16"/>
      <c r="O54" s="16"/>
    </row>
    <row r="55">
      <c r="B55" s="8" t="s">
        <v>108</v>
      </c>
      <c r="C55" s="9" t="s">
        <v>109</v>
      </c>
      <c r="D55" s="10">
        <v>60000.0</v>
      </c>
      <c r="E55" s="10">
        <v>0.0</v>
      </c>
      <c r="F55" s="10">
        <v>60000.0</v>
      </c>
      <c r="G55" s="23">
        <v>60980.0</v>
      </c>
      <c r="H55" s="44" t="s">
        <v>110</v>
      </c>
      <c r="I55" s="11">
        <v>60000.0</v>
      </c>
      <c r="J55" s="53" t="s">
        <v>111</v>
      </c>
      <c r="K55" s="54"/>
      <c r="M55" s="4"/>
      <c r="N55" s="55"/>
      <c r="O55" s="56"/>
    </row>
    <row r="56">
      <c r="B56" s="8" t="s">
        <v>112</v>
      </c>
      <c r="C56" s="9" t="s">
        <v>113</v>
      </c>
      <c r="D56" s="10">
        <v>0.0</v>
      </c>
      <c r="E56" s="10">
        <v>60000.0</v>
      </c>
      <c r="F56" s="10">
        <v>60000.0</v>
      </c>
      <c r="G56" s="11">
        <v>60000.0</v>
      </c>
      <c r="I56" s="11">
        <v>60000.0</v>
      </c>
      <c r="M56" s="4"/>
      <c r="N56" s="16"/>
      <c r="O56" s="16"/>
    </row>
    <row r="57">
      <c r="B57" s="8" t="s">
        <v>114</v>
      </c>
      <c r="C57" s="9" t="s">
        <v>115</v>
      </c>
      <c r="D57" s="10">
        <v>0.0</v>
      </c>
      <c r="E57" s="10">
        <v>3783.0</v>
      </c>
      <c r="F57" s="10">
        <v>3783.0</v>
      </c>
      <c r="G57" s="11">
        <v>3783.0</v>
      </c>
      <c r="I57" s="11">
        <v>3783.0</v>
      </c>
      <c r="M57" s="4"/>
      <c r="N57" s="16"/>
      <c r="O57" s="16"/>
    </row>
    <row r="58">
      <c r="B58" s="12" t="s">
        <v>116</v>
      </c>
      <c r="C58" s="9" t="s">
        <v>117</v>
      </c>
      <c r="D58" s="57">
        <v>-9050.0</v>
      </c>
      <c r="E58" s="58">
        <v>-9050.0</v>
      </c>
      <c r="F58" s="57">
        <v>-9050.0</v>
      </c>
      <c r="G58" s="23"/>
      <c r="I58" s="11">
        <v>-9050.0</v>
      </c>
      <c r="M58" s="4"/>
      <c r="N58" s="16"/>
      <c r="O58" s="16"/>
    </row>
    <row r="59">
      <c r="B59" s="59" t="s">
        <v>118</v>
      </c>
      <c r="C59" s="60" t="s">
        <v>119</v>
      </c>
      <c r="D59" s="10">
        <v>0.0</v>
      </c>
      <c r="E59" s="10">
        <v>0.0</v>
      </c>
      <c r="F59" s="10">
        <v>0.0</v>
      </c>
      <c r="G59" s="23">
        <v>2233.0</v>
      </c>
      <c r="I59" s="23" t="s">
        <v>120</v>
      </c>
      <c r="M59" s="5"/>
      <c r="N59" s="16"/>
      <c r="O59" s="16"/>
    </row>
    <row r="60">
      <c r="B60" s="8"/>
      <c r="C60" s="9" t="s">
        <v>121</v>
      </c>
      <c r="D60" s="10">
        <v>0.0</v>
      </c>
      <c r="E60" s="10">
        <v>0.0</v>
      </c>
      <c r="F60" s="10">
        <v>0.0</v>
      </c>
      <c r="G60" s="11">
        <v>0.0</v>
      </c>
      <c r="I60" s="41"/>
      <c r="M60" s="5"/>
      <c r="N60" s="16"/>
      <c r="O60" s="16"/>
    </row>
    <row r="61">
      <c r="B61" s="12" t="s">
        <v>122</v>
      </c>
      <c r="C61" s="9" t="s">
        <v>123</v>
      </c>
      <c r="D61" s="10">
        <v>0.0</v>
      </c>
      <c r="E61" s="10">
        <v>0.0</v>
      </c>
      <c r="F61" s="10">
        <v>0.0</v>
      </c>
      <c r="G61" s="11">
        <v>0.0</v>
      </c>
      <c r="I61" s="41"/>
      <c r="M61" s="5"/>
      <c r="N61" s="16"/>
      <c r="O61" s="16"/>
    </row>
    <row r="62">
      <c r="B62" s="42" t="s">
        <v>124</v>
      </c>
      <c r="C62" s="43"/>
      <c r="D62" s="61">
        <v>266000.0</v>
      </c>
      <c r="E62" s="27">
        <v>165447.0</v>
      </c>
      <c r="F62" s="27">
        <f>SUM(F52:F61)</f>
        <v>222594</v>
      </c>
      <c r="G62" s="24">
        <v>236430.0</v>
      </c>
      <c r="I62" s="62">
        <v>225419.0</v>
      </c>
      <c r="M62" s="4"/>
      <c r="N62" s="16"/>
      <c r="O62" s="16"/>
    </row>
    <row r="63">
      <c r="B63" s="1" t="s">
        <v>125</v>
      </c>
      <c r="C63" s="1" t="s">
        <v>2</v>
      </c>
      <c r="D63" s="63">
        <v>905000.0</v>
      </c>
      <c r="E63" s="63">
        <v>606077.0</v>
      </c>
      <c r="F63" s="63">
        <f>F16+F27+F48+F62</f>
        <v>785521</v>
      </c>
      <c r="G63" s="28">
        <v>807835.0</v>
      </c>
      <c r="I63" s="36">
        <v>796780.0</v>
      </c>
      <c r="M63" s="4"/>
      <c r="N63" s="16"/>
      <c r="O63" s="16"/>
    </row>
    <row r="64">
      <c r="B64" s="12"/>
      <c r="C64" s="8"/>
      <c r="D64" s="8"/>
      <c r="E64" s="8"/>
      <c r="F64" s="8"/>
      <c r="M64" s="64"/>
      <c r="N64" s="16"/>
      <c r="O64" s="16"/>
    </row>
    <row r="65">
      <c r="B65" s="12"/>
      <c r="C65" s="12"/>
      <c r="D65" s="65"/>
      <c r="E65" s="65"/>
      <c r="F65" s="66"/>
      <c r="G65" s="67" t="s">
        <v>33</v>
      </c>
      <c r="H65" s="67" t="s">
        <v>101</v>
      </c>
      <c r="I65" s="67"/>
      <c r="J65" s="68"/>
      <c r="M65" s="64"/>
      <c r="N65" s="16"/>
      <c r="O65" s="16"/>
    </row>
    <row r="66">
      <c r="B66" s="12"/>
      <c r="C66" s="69"/>
      <c r="D66" s="65"/>
      <c r="E66" s="70"/>
      <c r="F66" s="71"/>
      <c r="G66" s="72" t="s">
        <v>5</v>
      </c>
      <c r="H66" s="67" t="s">
        <v>126</v>
      </c>
      <c r="I66" s="67"/>
      <c r="J66" s="68"/>
      <c r="M66" s="64"/>
      <c r="N66" s="16"/>
      <c r="O66" s="16"/>
    </row>
    <row r="67">
      <c r="B67" s="69"/>
      <c r="C67" s="69"/>
      <c r="D67" s="73"/>
      <c r="E67" s="73"/>
      <c r="F67" s="74" t="s">
        <v>127</v>
      </c>
      <c r="G67" s="75">
        <v>905000.0</v>
      </c>
      <c r="H67" s="76">
        <v>682333.0</v>
      </c>
      <c r="I67" s="76">
        <v>-222667.0</v>
      </c>
      <c r="J67" s="77"/>
      <c r="M67" s="4"/>
      <c r="N67" s="56"/>
      <c r="O67" s="16"/>
    </row>
    <row r="68">
      <c r="B68" s="12"/>
      <c r="C68" s="12"/>
      <c r="D68" s="78"/>
      <c r="E68" s="79"/>
      <c r="F68" s="74" t="s">
        <v>28</v>
      </c>
      <c r="G68" s="76">
        <v>905000.0</v>
      </c>
      <c r="H68" s="76">
        <v>807835.0</v>
      </c>
      <c r="I68" s="76">
        <v>-97165.0</v>
      </c>
      <c r="J68" s="76"/>
      <c r="M68" s="4"/>
      <c r="N68" s="4"/>
      <c r="O68" s="16"/>
    </row>
    <row r="69">
      <c r="B69" s="69"/>
      <c r="C69" s="69"/>
      <c r="D69" s="78"/>
      <c r="E69" s="80"/>
      <c r="F69" s="74" t="s">
        <v>128</v>
      </c>
      <c r="G69" s="67"/>
      <c r="H69" s="68"/>
      <c r="I69" s="81">
        <v>-125502.0</v>
      </c>
      <c r="J69" s="76"/>
      <c r="M69" s="64"/>
      <c r="N69" s="16"/>
      <c r="O69" s="16"/>
    </row>
    <row r="70">
      <c r="B70" s="12"/>
      <c r="C70" s="12"/>
      <c r="D70" s="70"/>
      <c r="E70" s="79"/>
      <c r="F70" s="82"/>
      <c r="G70" s="67"/>
      <c r="H70" s="68"/>
      <c r="I70" s="68"/>
      <c r="J70" s="76"/>
      <c r="M70" s="64"/>
      <c r="N70" s="16"/>
      <c r="O70" s="16"/>
    </row>
    <row r="71">
      <c r="B71" s="12"/>
      <c r="C71" s="12"/>
      <c r="D71" s="78"/>
      <c r="E71" s="79"/>
      <c r="F71" s="74" t="s">
        <v>129</v>
      </c>
      <c r="G71" s="67" t="s">
        <v>130</v>
      </c>
      <c r="H71" s="67"/>
      <c r="I71" s="68"/>
      <c r="J71" s="76"/>
      <c r="M71" s="64"/>
      <c r="N71" s="16"/>
      <c r="O71" s="16"/>
    </row>
    <row r="72">
      <c r="B72" s="12"/>
      <c r="C72" s="69"/>
      <c r="D72" s="78"/>
      <c r="E72" s="80"/>
      <c r="F72" s="74" t="s">
        <v>129</v>
      </c>
      <c r="G72" s="67" t="s">
        <v>131</v>
      </c>
      <c r="H72" s="68"/>
      <c r="I72" s="68"/>
      <c r="J72" s="76"/>
      <c r="M72" s="64"/>
      <c r="N72" s="16"/>
      <c r="O72" s="16"/>
    </row>
    <row r="73">
      <c r="B73" s="8"/>
      <c r="C73" s="8"/>
      <c r="D73" s="79"/>
      <c r="E73" s="79"/>
      <c r="F73" s="59"/>
      <c r="M73" s="16"/>
      <c r="N73" s="16"/>
      <c r="O73" s="16"/>
    </row>
    <row r="74">
      <c r="B74" s="8"/>
      <c r="C74" s="8"/>
      <c r="D74" s="8"/>
      <c r="E74" s="8"/>
      <c r="F74" s="8"/>
      <c r="M74" s="16"/>
      <c r="N74" s="16"/>
      <c r="O74" s="16"/>
    </row>
    <row r="75">
      <c r="B75" s="8"/>
      <c r="C75" s="8"/>
      <c r="D75" s="8"/>
      <c r="E75" s="8"/>
      <c r="F75" s="8"/>
      <c r="M75" s="16"/>
      <c r="N75" s="16"/>
      <c r="O75" s="16"/>
    </row>
    <row r="76">
      <c r="B76" s="8"/>
      <c r="C76" s="8"/>
      <c r="D76" s="8"/>
      <c r="E76" s="8"/>
      <c r="F76" s="8"/>
      <c r="M76" s="16"/>
      <c r="N76" s="16"/>
      <c r="O76" s="16"/>
    </row>
    <row r="77">
      <c r="B77" s="8"/>
      <c r="C77" s="8"/>
      <c r="D77" s="8"/>
      <c r="E77" s="8"/>
      <c r="F77" s="8"/>
      <c r="M77" s="16"/>
      <c r="N77" s="16"/>
      <c r="O77" s="16"/>
    </row>
    <row r="78">
      <c r="B78" s="8"/>
      <c r="C78" s="8"/>
      <c r="D78" s="8"/>
      <c r="E78" s="8"/>
      <c r="F78" s="8"/>
      <c r="M78" s="16"/>
      <c r="N78" s="16"/>
      <c r="O78" s="16"/>
    </row>
    <row r="79">
      <c r="B79" s="8"/>
      <c r="C79" s="8"/>
      <c r="D79" s="8"/>
      <c r="E79" s="8"/>
      <c r="F79" s="8"/>
      <c r="M79" s="16"/>
      <c r="N79" s="16"/>
      <c r="O79" s="16"/>
    </row>
    <row r="80">
      <c r="M80" s="16"/>
      <c r="N80" s="16"/>
      <c r="O80" s="16"/>
    </row>
    <row r="81">
      <c r="M81" s="16"/>
      <c r="N81" s="16"/>
      <c r="O81" s="16"/>
    </row>
  </sheetData>
  <conditionalFormatting sqref="G4:G8 I4:I8">
    <cfRule type="notContainsBlanks" dxfId="0" priority="1">
      <formula>LEN(TRIM(G4))&gt;0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