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0-2021 Budget Request Only " sheetId="1" r:id="rId4"/>
    <sheet state="visible" name="2020-2021 Income Only " sheetId="2" r:id="rId5"/>
  </sheets>
  <definedNames/>
  <calcPr/>
</workbook>
</file>

<file path=xl/sharedStrings.xml><?xml version="1.0" encoding="utf-8"?>
<sst xmlns="http://schemas.openxmlformats.org/spreadsheetml/2006/main" count="103" uniqueCount="98">
  <si>
    <t>Member</t>
  </si>
  <si>
    <t xml:space="preserve">2020-2021 BUDGET REQUEST: </t>
  </si>
  <si>
    <t>Month to Bill for</t>
  </si>
  <si>
    <t>Date Anticipated</t>
  </si>
  <si>
    <t>Contribution</t>
  </si>
  <si>
    <t>10% COVID-19</t>
  </si>
  <si>
    <t>Revised</t>
  </si>
  <si>
    <t>Additional</t>
  </si>
  <si>
    <t xml:space="preserve">Total </t>
  </si>
  <si>
    <t>Fiscal Year:</t>
  </si>
  <si>
    <t xml:space="preserve">BUDGET INCOME: </t>
  </si>
  <si>
    <t>to be Collected</t>
  </si>
  <si>
    <t>Amount:</t>
  </si>
  <si>
    <t>Reduction</t>
  </si>
  <si>
    <t>Contributions:</t>
  </si>
  <si>
    <t xml:space="preserve">Contribution  Revenue: </t>
  </si>
  <si>
    <t>2020-2021</t>
  </si>
  <si>
    <t>Members:</t>
  </si>
  <si>
    <t>Alta</t>
  </si>
  <si>
    <t xml:space="preserve">Interest: </t>
  </si>
  <si>
    <t>No Misc.</t>
  </si>
  <si>
    <t xml:space="preserve">No In-Kind </t>
  </si>
  <si>
    <t xml:space="preserve">Other Govt. </t>
  </si>
  <si>
    <t>Brighton</t>
  </si>
  <si>
    <t xml:space="preserve">TOTAL INCOME: </t>
  </si>
  <si>
    <t>Cottonwood</t>
  </si>
  <si>
    <t>Heights</t>
  </si>
  <si>
    <t>Millcreek</t>
  </si>
  <si>
    <t xml:space="preserve">Budget Expenses: Salaries and Benefits </t>
  </si>
  <si>
    <t>Park City</t>
  </si>
  <si>
    <t>Salt Lake City</t>
  </si>
  <si>
    <t xml:space="preserve">Salt Lake </t>
  </si>
  <si>
    <t>County</t>
  </si>
  <si>
    <t>Salaries</t>
  </si>
  <si>
    <t xml:space="preserve">Benefits: </t>
  </si>
  <si>
    <t xml:space="preserve">Other: </t>
  </si>
  <si>
    <t>Sandy City</t>
  </si>
  <si>
    <t xml:space="preserve">Total Expense: </t>
  </si>
  <si>
    <t xml:space="preserve">Budget Expenses: Professional Services </t>
  </si>
  <si>
    <t xml:space="preserve">Atty: GRAMA </t>
  </si>
  <si>
    <t>Attorney</t>
  </si>
  <si>
    <t>Summit</t>
  </si>
  <si>
    <t>Accounting</t>
  </si>
  <si>
    <t>Transcriber</t>
  </si>
  <si>
    <t xml:space="preserve">Other </t>
  </si>
  <si>
    <t>Consulting</t>
  </si>
  <si>
    <t>Legal In Kind</t>
  </si>
  <si>
    <t>Tech Consulting</t>
  </si>
  <si>
    <t xml:space="preserve">TOTAL Members </t>
  </si>
  <si>
    <t xml:space="preserve">EX OFFICIO MEMBERS: </t>
  </si>
  <si>
    <t xml:space="preserve">Budget Expenses: Operational </t>
  </si>
  <si>
    <t>Draper City??</t>
  </si>
  <si>
    <t>renew</t>
  </si>
  <si>
    <t>Public Notice</t>
  </si>
  <si>
    <t>Metro Water??</t>
  </si>
  <si>
    <t xml:space="preserve">renew </t>
  </si>
  <si>
    <t>UTA</t>
  </si>
  <si>
    <t>Travel</t>
  </si>
  <si>
    <t>Office Supplies</t>
  </si>
  <si>
    <t>Utilities</t>
  </si>
  <si>
    <t>TOTAL:</t>
  </si>
  <si>
    <t>Cell Phone</t>
  </si>
  <si>
    <t>Outreach &amp; Com</t>
  </si>
  <si>
    <t>Training</t>
  </si>
  <si>
    <t>Rent</t>
  </si>
  <si>
    <t>Insurance</t>
  </si>
  <si>
    <t>Bank Charges</t>
  </si>
  <si>
    <t xml:space="preserve">Interest Income </t>
  </si>
  <si>
    <t>Printing</t>
  </si>
  <si>
    <t>Postage</t>
  </si>
  <si>
    <t>Software</t>
  </si>
  <si>
    <t>Equipment</t>
  </si>
  <si>
    <t>Total 2020-2021 Income Projection</t>
  </si>
  <si>
    <t>Total</t>
  </si>
  <si>
    <t xml:space="preserve">Budget Expenses: Projects </t>
  </si>
  <si>
    <t>Govt Relations</t>
  </si>
  <si>
    <t>Envin Dashboard</t>
  </si>
  <si>
    <t>CWC Board Rt</t>
  </si>
  <si>
    <t>Grant Disbursed</t>
  </si>
  <si>
    <t>Bus Service</t>
  </si>
  <si>
    <t>Mural</t>
  </si>
  <si>
    <t>Reserves</t>
  </si>
  <si>
    <t>Other</t>
  </si>
  <si>
    <t>In Kind Bus Fare</t>
  </si>
  <si>
    <t>MTS</t>
  </si>
  <si>
    <t>Total:</t>
  </si>
  <si>
    <t>Total Expenses:</t>
  </si>
  <si>
    <t xml:space="preserve">2020-2021 Budget Request: </t>
  </si>
  <si>
    <t xml:space="preserve">Income: </t>
  </si>
  <si>
    <t xml:space="preserve">Expense </t>
  </si>
  <si>
    <t>Budget Request Income:</t>
  </si>
  <si>
    <t>Budget Expenses</t>
  </si>
  <si>
    <t xml:space="preserve">Reserves: </t>
  </si>
  <si>
    <t>Projected</t>
  </si>
  <si>
    <t>PTIF reserve 7/1/2020</t>
  </si>
  <si>
    <t>$1.1 M</t>
  </si>
  <si>
    <t xml:space="preserve">Resolution 2020-15 Tentative Budget Approved; 5/4/2020 </t>
  </si>
  <si>
    <t xml:space="preserve">Updated: 5/28/2020 to include Park City Income Approved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</si>
</sst>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mmmm yyyy"/>
    <numFmt numFmtId="167" formatCode="&quot;$&quot;#,##0"/>
  </numFmts>
  <fonts count="3">
    <font>
      <sz val="10.0"/>
      <color rgb="FF000000"/>
      <name val="Arial"/>
    </font>
    <font>
      <b/>
      <color theme="1"/>
      <name val="Arial"/>
    </font>
    <font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B6D7A8"/>
        <bgColor rgb="FFB6D7A8"/>
      </patternFill>
    </fill>
    <fill>
      <patternFill patternType="solid">
        <fgColor rgb="FFEAD1DC"/>
        <bgColor rgb="FFEAD1DC"/>
      </patternFill>
    </fill>
    <fill>
      <patternFill patternType="solid">
        <fgColor rgb="FFFFFFFF"/>
        <bgColor rgb="FFFFFFFF"/>
      </patternFill>
    </fill>
    <fill>
      <patternFill patternType="solid">
        <fgColor rgb="FFD5A6BD"/>
        <bgColor rgb="FFD5A6BD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1" fillId="3" fontId="1" numFmtId="0" xfId="0" applyAlignment="1" applyBorder="1" applyFill="1" applyFont="1">
      <alignment shrinkToFit="0" vertical="bottom" wrapText="0"/>
    </xf>
    <xf borderId="0" fillId="3" fontId="2" numFmtId="0" xfId="0" applyAlignment="1" applyFont="1">
      <alignment vertical="bottom"/>
    </xf>
    <xf borderId="0" fillId="0" fontId="2" numFmtId="164" xfId="0" applyFont="1" applyNumberFormat="1"/>
    <xf borderId="0" fillId="2" fontId="2" numFmtId="0" xfId="0" applyAlignment="1" applyFont="1">
      <alignment vertical="bottom"/>
    </xf>
    <xf borderId="0" fillId="0" fontId="2" numFmtId="0" xfId="0" applyAlignment="1" applyFont="1">
      <alignment vertical="bottom"/>
    </xf>
    <xf borderId="0" fillId="3" fontId="1" numFmtId="0" xfId="0" applyAlignment="1" applyFont="1">
      <alignment shrinkToFit="0" vertical="bottom" wrapText="0"/>
    </xf>
    <xf borderId="0" fillId="2" fontId="1" numFmtId="0" xfId="0" applyAlignment="1" applyFont="1">
      <alignment shrinkToFit="0" vertical="bottom" wrapText="0"/>
    </xf>
    <xf borderId="0" fillId="3" fontId="1" numFmtId="0" xfId="0" applyAlignment="1" applyFont="1">
      <alignment vertical="bottom"/>
    </xf>
    <xf borderId="0" fillId="0" fontId="1" numFmtId="165" xfId="0" applyAlignment="1" applyFont="1" applyNumberFormat="1">
      <alignment vertical="bottom"/>
    </xf>
    <xf borderId="0" fillId="0" fontId="1" numFmtId="0" xfId="0" applyAlignment="1" applyFont="1">
      <alignment vertical="bottom"/>
    </xf>
    <xf borderId="0" fillId="0" fontId="1" numFmtId="165" xfId="0" applyAlignment="1" applyFont="1" applyNumberFormat="1">
      <alignment horizontal="right" readingOrder="0" vertical="bottom"/>
    </xf>
    <xf borderId="0" fillId="0" fontId="2" numFmtId="166" xfId="0" applyAlignment="1" applyFont="1" applyNumberFormat="1">
      <alignment horizontal="right" vertical="bottom"/>
    </xf>
    <xf borderId="0" fillId="0" fontId="1" numFmtId="165" xfId="0" applyAlignment="1" applyFont="1" applyNumberFormat="1">
      <alignment horizontal="right" vertical="bottom"/>
    </xf>
    <xf borderId="0" fillId="0" fontId="2" numFmtId="167" xfId="0" applyAlignment="1" applyFont="1" applyNumberFormat="1">
      <alignment horizontal="right" vertical="bottom"/>
    </xf>
    <xf borderId="0" fillId="0" fontId="2" numFmtId="3" xfId="0" applyAlignment="1" applyFont="1" applyNumberFormat="1">
      <alignment vertical="bottom"/>
    </xf>
    <xf borderId="0" fillId="3" fontId="1" numFmtId="165" xfId="0" applyAlignment="1" applyFont="1" applyNumberFormat="1">
      <alignment horizontal="right" vertical="bottom"/>
    </xf>
    <xf borderId="2" fillId="0" fontId="2" numFmtId="165" xfId="0" applyAlignment="1" applyBorder="1" applyFont="1" applyNumberFormat="1">
      <alignment vertical="bottom"/>
    </xf>
    <xf borderId="0" fillId="3" fontId="2" numFmtId="165" xfId="0" applyAlignment="1" applyFont="1" applyNumberFormat="1">
      <alignment vertical="bottom"/>
    </xf>
    <xf borderId="0" fillId="4" fontId="2" numFmtId="165" xfId="0" applyAlignment="1" applyFill="1" applyFont="1" applyNumberFormat="1">
      <alignment vertical="bottom"/>
    </xf>
    <xf borderId="0" fillId="4" fontId="2" numFmtId="0" xfId="0" applyAlignment="1" applyFont="1">
      <alignment vertical="bottom"/>
    </xf>
    <xf borderId="0" fillId="0" fontId="2" numFmtId="166" xfId="0" applyAlignment="1" applyFont="1" applyNumberFormat="1">
      <alignment vertical="bottom"/>
    </xf>
    <xf borderId="0" fillId="2" fontId="1" numFmtId="165" xfId="0" applyAlignment="1" applyFont="1" applyNumberFormat="1">
      <alignment horizontal="right" readingOrder="0" vertical="bottom"/>
    </xf>
    <xf borderId="0" fillId="0" fontId="1" numFmtId="0" xfId="0" applyFont="1"/>
    <xf borderId="0" fillId="0" fontId="1" numFmtId="0" xfId="0" applyAlignment="1" applyFont="1">
      <alignment shrinkToFit="0" vertical="bottom" wrapText="0"/>
    </xf>
    <xf borderId="0" fillId="4" fontId="2" numFmtId="3" xfId="0" applyAlignment="1" applyFont="1" applyNumberFormat="1">
      <alignment vertical="bottom"/>
    </xf>
    <xf borderId="0" fillId="2" fontId="1" numFmtId="165" xfId="0" applyAlignment="1" applyFont="1" applyNumberFormat="1">
      <alignment horizontal="right" vertical="bottom"/>
    </xf>
    <xf borderId="0" fillId="4" fontId="1" numFmtId="165" xfId="0" applyAlignment="1" applyFont="1" applyNumberFormat="1">
      <alignment horizontal="right" vertical="bottom"/>
    </xf>
    <xf borderId="0" fillId="5" fontId="1" numFmtId="0" xfId="0" applyAlignment="1" applyFill="1" applyFont="1">
      <alignment shrinkToFit="0" vertical="bottom" wrapText="0"/>
    </xf>
    <xf borderId="0" fillId="5" fontId="2" numFmtId="165" xfId="0" applyAlignment="1" applyFont="1" applyNumberFormat="1">
      <alignment vertical="bottom"/>
    </xf>
    <xf borderId="0" fillId="5" fontId="2" numFmtId="0" xfId="0" applyAlignment="1" applyFont="1">
      <alignment vertical="bottom"/>
    </xf>
    <xf borderId="0" fillId="0" fontId="2" numFmtId="165" xfId="0" applyAlignment="1" applyFont="1" applyNumberFormat="1">
      <alignment vertical="bottom"/>
    </xf>
    <xf borderId="3" fillId="3" fontId="1" numFmtId="0" xfId="0" applyAlignment="1" applyBorder="1" applyFont="1">
      <alignment shrinkToFit="0" vertical="bottom" wrapText="0"/>
    </xf>
    <xf borderId="4" fillId="3" fontId="1" numFmtId="0" xfId="0" applyAlignment="1" applyBorder="1" applyFont="1">
      <alignment shrinkToFit="0" vertical="bottom" wrapText="0"/>
    </xf>
    <xf borderId="0" fillId="3" fontId="1" numFmtId="165" xfId="0" applyAlignment="1" applyFont="1" applyNumberFormat="1">
      <alignment vertical="bottom"/>
    </xf>
    <xf borderId="0" fillId="0" fontId="1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2" t="s">
        <v>1</v>
      </c>
      <c r="B1" s="3"/>
      <c r="C1" s="3"/>
      <c r="E1" s="4"/>
    </row>
    <row r="2">
      <c r="A2" s="6"/>
      <c r="B2" s="6"/>
      <c r="C2" s="6"/>
    </row>
    <row r="3">
      <c r="A3" s="7" t="s">
        <v>10</v>
      </c>
      <c r="B3" s="3"/>
      <c r="C3" s="9" t="s">
        <v>16</v>
      </c>
    </row>
    <row r="4">
      <c r="A4" s="11" t="s">
        <v>17</v>
      </c>
      <c r="B4" s="12">
        <v>668500.0</v>
      </c>
      <c r="C4" s="6"/>
    </row>
    <row r="5">
      <c r="A5" s="11" t="s">
        <v>19</v>
      </c>
      <c r="B5" s="14">
        <v>15000.0</v>
      </c>
      <c r="C5" s="6"/>
    </row>
    <row r="6">
      <c r="A6" s="6" t="s">
        <v>20</v>
      </c>
      <c r="B6" s="14">
        <v>0.0</v>
      </c>
      <c r="C6" s="6"/>
    </row>
    <row r="7">
      <c r="A7" s="6" t="s">
        <v>21</v>
      </c>
      <c r="B7" s="14">
        <v>0.0</v>
      </c>
      <c r="C7" s="6"/>
    </row>
    <row r="8">
      <c r="A8" s="11" t="s">
        <v>22</v>
      </c>
      <c r="B8" s="14">
        <v>50000.0</v>
      </c>
      <c r="C8" s="6"/>
    </row>
    <row r="9">
      <c r="A9" s="9" t="s">
        <v>24</v>
      </c>
      <c r="B9" s="17">
        <f>SUM(B4:B8)</f>
        <v>733500</v>
      </c>
      <c r="C9" s="3"/>
    </row>
    <row r="10">
      <c r="A10" s="6"/>
      <c r="B10" s="18"/>
      <c r="C10" s="6"/>
    </row>
    <row r="11">
      <c r="A11" s="7" t="s">
        <v>28</v>
      </c>
      <c r="B11" s="19"/>
      <c r="C11" s="3"/>
    </row>
    <row r="12">
      <c r="A12" s="6"/>
      <c r="B12" s="20"/>
      <c r="C12" s="21"/>
    </row>
    <row r="13">
      <c r="A13" s="11" t="s">
        <v>33</v>
      </c>
      <c r="B13" s="14">
        <v>314000.0</v>
      </c>
      <c r="C13" s="6"/>
    </row>
    <row r="14">
      <c r="A14" s="11" t="s">
        <v>34</v>
      </c>
      <c r="B14" s="14">
        <v>89000.0</v>
      </c>
      <c r="C14" s="6"/>
    </row>
    <row r="15">
      <c r="A15" s="6" t="s">
        <v>35</v>
      </c>
      <c r="B15" s="14">
        <v>0.0</v>
      </c>
      <c r="C15" s="6"/>
    </row>
    <row r="16">
      <c r="A16" s="3" t="s">
        <v>37</v>
      </c>
      <c r="B16" s="17">
        <f>SUM(B13:B15)</f>
        <v>403000</v>
      </c>
      <c r="C16" s="3"/>
    </row>
    <row r="17">
      <c r="A17" s="7" t="s">
        <v>38</v>
      </c>
      <c r="B17" s="19"/>
      <c r="C17" s="3"/>
    </row>
    <row r="18">
      <c r="A18" s="6"/>
      <c r="B18" s="20"/>
      <c r="C18" s="21"/>
    </row>
    <row r="19">
      <c r="A19" s="11" t="s">
        <v>39</v>
      </c>
      <c r="B19" s="14">
        <v>2500.0</v>
      </c>
      <c r="C19" s="6"/>
    </row>
    <row r="20">
      <c r="A20" s="11" t="s">
        <v>40</v>
      </c>
      <c r="B20" s="14">
        <v>25000.0</v>
      </c>
      <c r="C20" s="6"/>
    </row>
    <row r="21">
      <c r="A21" s="11" t="s">
        <v>42</v>
      </c>
      <c r="B21" s="14">
        <v>10000.0</v>
      </c>
      <c r="C21" s="6"/>
    </row>
    <row r="22">
      <c r="A22" s="11" t="s">
        <v>43</v>
      </c>
      <c r="B22" s="14">
        <v>5000.0</v>
      </c>
      <c r="C22" s="6"/>
    </row>
    <row r="23">
      <c r="A23" s="6" t="s">
        <v>44</v>
      </c>
      <c r="B23" s="14">
        <v>0.0</v>
      </c>
      <c r="C23" s="6"/>
    </row>
    <row r="24">
      <c r="A24" s="6" t="s">
        <v>45</v>
      </c>
      <c r="B24" s="14">
        <v>0.0</v>
      </c>
      <c r="C24" s="6"/>
    </row>
    <row r="25">
      <c r="A25" s="6" t="s">
        <v>46</v>
      </c>
      <c r="B25" s="14">
        <v>0.0</v>
      </c>
      <c r="C25" s="6"/>
    </row>
    <row r="26">
      <c r="A26" s="6" t="s">
        <v>47</v>
      </c>
      <c r="B26" s="14">
        <v>0.0</v>
      </c>
      <c r="C26" s="6"/>
    </row>
    <row r="27">
      <c r="A27" s="9" t="s">
        <v>37</v>
      </c>
      <c r="B27" s="17">
        <f>SUM(B19:B26)</f>
        <v>42500</v>
      </c>
      <c r="C27" s="3"/>
    </row>
    <row r="28">
      <c r="A28" s="6"/>
      <c r="B28" s="6"/>
      <c r="C28" s="6"/>
    </row>
    <row r="29">
      <c r="A29" s="6"/>
      <c r="B29" s="6"/>
      <c r="C29" s="6"/>
    </row>
    <row r="30">
      <c r="A30" s="7" t="s">
        <v>50</v>
      </c>
      <c r="B30" s="3"/>
      <c r="C30" s="3"/>
    </row>
    <row r="31">
      <c r="A31" s="6"/>
      <c r="B31" s="21"/>
      <c r="C31" s="21"/>
    </row>
    <row r="32">
      <c r="A32" s="6"/>
      <c r="B32" s="6"/>
      <c r="C32" s="6"/>
    </row>
    <row r="33">
      <c r="A33" s="6" t="s">
        <v>53</v>
      </c>
      <c r="B33" s="14">
        <v>0.0</v>
      </c>
      <c r="C33" s="6"/>
    </row>
    <row r="34">
      <c r="A34" s="11" t="s">
        <v>57</v>
      </c>
      <c r="B34" s="14">
        <v>1500.0</v>
      </c>
      <c r="C34" s="6"/>
    </row>
    <row r="35">
      <c r="A35" s="11" t="s">
        <v>58</v>
      </c>
      <c r="B35" s="14">
        <v>3000.0</v>
      </c>
      <c r="C35" s="6"/>
    </row>
    <row r="36">
      <c r="A36" s="6" t="s">
        <v>59</v>
      </c>
      <c r="B36" s="14">
        <v>0.0</v>
      </c>
      <c r="C36" s="6"/>
    </row>
    <row r="37">
      <c r="A37" s="6" t="s">
        <v>61</v>
      </c>
      <c r="B37" s="14">
        <v>0.0</v>
      </c>
      <c r="C37" s="6"/>
    </row>
    <row r="38">
      <c r="A38" s="11" t="s">
        <v>62</v>
      </c>
      <c r="B38" s="14">
        <v>15000.0</v>
      </c>
      <c r="C38" s="6"/>
    </row>
    <row r="39">
      <c r="A39" s="6" t="s">
        <v>63</v>
      </c>
      <c r="B39" s="14">
        <v>0.0</v>
      </c>
      <c r="C39" s="6"/>
    </row>
    <row r="40">
      <c r="A40" s="11" t="s">
        <v>64</v>
      </c>
      <c r="B40" s="14">
        <v>43000.0</v>
      </c>
      <c r="C40" s="6"/>
    </row>
    <row r="41">
      <c r="A41" s="11" t="s">
        <v>65</v>
      </c>
      <c r="B41" s="14">
        <v>9600.0</v>
      </c>
      <c r="C41" s="6"/>
    </row>
    <row r="42">
      <c r="A42" s="6" t="s">
        <v>66</v>
      </c>
      <c r="B42" s="14">
        <v>0.0</v>
      </c>
      <c r="C42" s="6"/>
    </row>
    <row r="43">
      <c r="A43" s="11" t="s">
        <v>68</v>
      </c>
      <c r="B43" s="14">
        <v>1000.0</v>
      </c>
      <c r="C43" s="6"/>
    </row>
    <row r="44">
      <c r="A44" s="6" t="s">
        <v>69</v>
      </c>
      <c r="B44" s="14">
        <v>0.0</v>
      </c>
      <c r="C44" s="6"/>
    </row>
    <row r="45">
      <c r="A45" s="11" t="s">
        <v>70</v>
      </c>
      <c r="B45" s="14">
        <v>4000.0</v>
      </c>
      <c r="C45" s="6"/>
    </row>
    <row r="46">
      <c r="A46" s="21" t="s">
        <v>71</v>
      </c>
      <c r="B46" s="28">
        <v>0.0</v>
      </c>
      <c r="C46" s="21"/>
    </row>
    <row r="47">
      <c r="A47" s="6" t="s">
        <v>44</v>
      </c>
      <c r="B47" s="14">
        <v>0.0</v>
      </c>
      <c r="C47" s="6"/>
    </row>
    <row r="48">
      <c r="A48" s="9" t="s">
        <v>73</v>
      </c>
      <c r="B48" s="17">
        <f>SUM(B33:B47)</f>
        <v>77100</v>
      </c>
      <c r="C48" s="3"/>
    </row>
    <row r="49">
      <c r="A49" s="21"/>
      <c r="B49" s="20"/>
      <c r="C49" s="26"/>
    </row>
    <row r="50">
      <c r="A50" s="29" t="s">
        <v>74</v>
      </c>
      <c r="B50" s="30"/>
      <c r="C50" s="31"/>
    </row>
    <row r="51">
      <c r="A51" s="31"/>
      <c r="B51" s="30"/>
      <c r="C51" s="31"/>
    </row>
    <row r="52">
      <c r="A52" s="11" t="s">
        <v>75</v>
      </c>
      <c r="B52" s="14">
        <v>15000.0</v>
      </c>
      <c r="C52" s="6"/>
    </row>
    <row r="53">
      <c r="A53" s="11" t="s">
        <v>76</v>
      </c>
      <c r="B53" s="14">
        <v>80000.0</v>
      </c>
      <c r="C53" s="6"/>
    </row>
    <row r="54">
      <c r="A54" s="11" t="s">
        <v>77</v>
      </c>
      <c r="B54" s="14">
        <v>5000.0</v>
      </c>
      <c r="C54" s="6"/>
    </row>
    <row r="55">
      <c r="A55" s="11" t="s">
        <v>78</v>
      </c>
      <c r="B55" s="14">
        <v>20000.0</v>
      </c>
      <c r="C55" s="6"/>
    </row>
    <row r="56">
      <c r="A56" s="6" t="s">
        <v>79</v>
      </c>
      <c r="B56" s="14">
        <v>0.0</v>
      </c>
      <c r="C56" s="6"/>
    </row>
    <row r="57">
      <c r="A57" s="6" t="s">
        <v>80</v>
      </c>
      <c r="B57" s="14">
        <v>0.0</v>
      </c>
      <c r="C57" s="6"/>
    </row>
    <row r="58">
      <c r="A58" s="6" t="s">
        <v>81</v>
      </c>
      <c r="B58" s="14">
        <v>0.0</v>
      </c>
      <c r="C58" s="6"/>
    </row>
    <row r="59">
      <c r="A59" s="11" t="s">
        <v>82</v>
      </c>
      <c r="B59" s="14">
        <v>20000.0</v>
      </c>
      <c r="C59" s="6"/>
    </row>
    <row r="60">
      <c r="A60" s="6" t="s">
        <v>83</v>
      </c>
      <c r="B60" s="14">
        <v>0.0</v>
      </c>
      <c r="C60" s="6"/>
    </row>
    <row r="61">
      <c r="A61" s="11" t="s">
        <v>84</v>
      </c>
      <c r="B61" s="14">
        <v>40000.0</v>
      </c>
      <c r="C61" s="6"/>
    </row>
    <row r="62">
      <c r="A62" s="9" t="s">
        <v>85</v>
      </c>
      <c r="B62" s="17">
        <f>SUM(B52:B61)</f>
        <v>180000</v>
      </c>
      <c r="C62" s="3"/>
    </row>
    <row r="63">
      <c r="A63" s="9" t="s">
        <v>86</v>
      </c>
      <c r="B63" s="17">
        <f>SUM(B16+B27+B48+B62)</f>
        <v>702600</v>
      </c>
      <c r="C63" s="3"/>
    </row>
    <row r="64">
      <c r="A64" s="6"/>
      <c r="B64" s="32"/>
      <c r="C64" s="6"/>
    </row>
    <row r="65">
      <c r="A65" s="33" t="s">
        <v>87</v>
      </c>
      <c r="B65" s="19"/>
      <c r="C65" s="3"/>
    </row>
    <row r="66">
      <c r="A66" s="9" t="s">
        <v>88</v>
      </c>
      <c r="B66" s="19"/>
      <c r="C66" s="3" t="s">
        <v>89</v>
      </c>
    </row>
    <row r="67">
      <c r="A67" s="17">
        <f>B9</f>
        <v>733500</v>
      </c>
      <c r="B67" s="19"/>
      <c r="C67" s="17">
        <f>SUM(B16+B27+B48+B62)</f>
        <v>702600</v>
      </c>
    </row>
    <row r="68">
      <c r="A68" s="33" t="s">
        <v>90</v>
      </c>
      <c r="B68" s="19"/>
      <c r="C68" s="17">
        <f>B9</f>
        <v>733500</v>
      </c>
    </row>
    <row r="69">
      <c r="A69" s="7" t="s">
        <v>91</v>
      </c>
      <c r="B69" s="19"/>
      <c r="C69" s="17">
        <f>B63</f>
        <v>702600</v>
      </c>
    </row>
    <row r="70">
      <c r="A70" s="9" t="s">
        <v>92</v>
      </c>
      <c r="B70" s="19"/>
      <c r="C70" s="17">
        <f>SUM(C68-C69)</f>
        <v>30900</v>
      </c>
    </row>
    <row r="71">
      <c r="A71" s="9" t="s">
        <v>93</v>
      </c>
      <c r="B71" s="19"/>
      <c r="C71" s="19"/>
    </row>
    <row r="72">
      <c r="A72" s="34" t="s">
        <v>94</v>
      </c>
      <c r="B72" s="19"/>
      <c r="C72" s="35" t="s">
        <v>95</v>
      </c>
    </row>
    <row r="73">
      <c r="A73" s="6"/>
      <c r="B73" s="32"/>
      <c r="C73" s="6"/>
    </row>
    <row r="74">
      <c r="A74" s="36" t="s">
        <v>96</v>
      </c>
      <c r="B74" s="32"/>
      <c r="C74" s="6"/>
    </row>
    <row r="75">
      <c r="A75" s="37" t="s">
        <v>97</v>
      </c>
      <c r="B75" s="38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5"/>
      <c r="J1" s="6"/>
    </row>
    <row r="2">
      <c r="A2" s="5"/>
      <c r="B2" s="1" t="s">
        <v>9</v>
      </c>
      <c r="C2" s="1" t="s">
        <v>11</v>
      </c>
      <c r="D2" s="1" t="s">
        <v>12</v>
      </c>
      <c r="E2" s="1" t="s">
        <v>13</v>
      </c>
      <c r="F2" s="1" t="s">
        <v>4</v>
      </c>
      <c r="G2" s="1" t="s">
        <v>14</v>
      </c>
      <c r="H2" s="8" t="s">
        <v>15</v>
      </c>
      <c r="I2" s="5"/>
      <c r="J2" s="6"/>
    </row>
    <row r="3">
      <c r="A3" s="6"/>
      <c r="B3" s="6"/>
      <c r="C3" s="6"/>
      <c r="D3" s="6"/>
      <c r="E3" s="6"/>
      <c r="F3" s="6"/>
      <c r="G3" s="6"/>
      <c r="H3" s="10"/>
      <c r="I3" s="6"/>
      <c r="J3" s="6"/>
    </row>
    <row r="4">
      <c r="A4" s="11" t="s">
        <v>18</v>
      </c>
      <c r="B4" s="13">
        <v>43983.0</v>
      </c>
      <c r="C4" s="13">
        <v>44013.0</v>
      </c>
      <c r="D4" s="15">
        <v>15000.0</v>
      </c>
      <c r="E4" s="15">
        <v>-1500.0</v>
      </c>
      <c r="F4" s="15">
        <v>13500.0</v>
      </c>
      <c r="G4" s="6"/>
      <c r="H4" s="14">
        <v>13500.0</v>
      </c>
      <c r="I4" s="6"/>
      <c r="J4" s="6"/>
    </row>
    <row r="5">
      <c r="A5" s="6"/>
      <c r="B5" s="6"/>
      <c r="C5" s="6"/>
      <c r="D5" s="6"/>
      <c r="E5" s="6"/>
      <c r="F5" s="6"/>
      <c r="G5" s="6"/>
      <c r="H5" s="10"/>
      <c r="I5" s="6"/>
      <c r="J5" s="6"/>
    </row>
    <row r="6">
      <c r="A6" s="11" t="s">
        <v>23</v>
      </c>
      <c r="B6" s="13">
        <v>43983.0</v>
      </c>
      <c r="C6" s="13">
        <v>44013.0</v>
      </c>
      <c r="D6" s="15">
        <v>15000.0</v>
      </c>
      <c r="E6" s="15">
        <v>-1500.0</v>
      </c>
      <c r="F6" s="15">
        <v>13500.0</v>
      </c>
      <c r="G6" s="6"/>
      <c r="H6" s="14">
        <v>15000.0</v>
      </c>
      <c r="I6" s="6"/>
      <c r="J6" s="16"/>
    </row>
    <row r="7">
      <c r="A7" s="6"/>
      <c r="B7" s="6"/>
      <c r="C7" s="6"/>
      <c r="D7" s="6"/>
      <c r="E7" s="6"/>
      <c r="F7" s="6"/>
      <c r="G7" s="6"/>
      <c r="H7" s="10"/>
      <c r="I7" s="6"/>
      <c r="J7" s="6"/>
    </row>
    <row r="8">
      <c r="A8" s="11" t="s">
        <v>25</v>
      </c>
      <c r="B8" s="6"/>
      <c r="C8" s="6"/>
      <c r="D8" s="6"/>
      <c r="E8" s="6"/>
      <c r="F8" s="6"/>
      <c r="G8" s="6"/>
      <c r="H8" s="10"/>
      <c r="I8" s="6"/>
      <c r="J8" s="6"/>
    </row>
    <row r="9">
      <c r="A9" s="11" t="s">
        <v>26</v>
      </c>
      <c r="B9" s="13">
        <v>43983.0</v>
      </c>
      <c r="C9" s="13">
        <v>44013.0</v>
      </c>
      <c r="D9" s="15">
        <v>50000.0</v>
      </c>
      <c r="E9" s="15">
        <v>-5000.0</v>
      </c>
      <c r="F9" s="15">
        <v>45000.0</v>
      </c>
      <c r="G9" s="6"/>
      <c r="H9" s="14">
        <v>45000.0</v>
      </c>
      <c r="I9" s="6"/>
      <c r="J9" s="6"/>
    </row>
    <row r="10">
      <c r="A10" s="6"/>
      <c r="B10" s="6"/>
      <c r="C10" s="6"/>
      <c r="D10" s="6"/>
      <c r="E10" s="6"/>
      <c r="F10" s="6"/>
      <c r="G10" s="6"/>
      <c r="H10" s="10"/>
      <c r="I10" s="6"/>
      <c r="J10" s="6"/>
    </row>
    <row r="11">
      <c r="A11" s="11" t="s">
        <v>27</v>
      </c>
      <c r="B11" s="13">
        <v>43983.0</v>
      </c>
      <c r="C11" s="13">
        <v>44013.0</v>
      </c>
      <c r="D11" s="15">
        <v>75000.0</v>
      </c>
      <c r="E11" s="15">
        <v>-7500.0</v>
      </c>
      <c r="F11" s="15">
        <v>67500.0</v>
      </c>
      <c r="G11" s="6"/>
      <c r="H11" s="14">
        <v>75000.0</v>
      </c>
      <c r="I11" s="6"/>
      <c r="J11" s="16"/>
    </row>
    <row r="12">
      <c r="A12" s="6"/>
      <c r="B12" s="6"/>
      <c r="C12" s="6"/>
      <c r="D12" s="6"/>
      <c r="E12" s="6"/>
      <c r="F12" s="6"/>
      <c r="G12" s="6"/>
      <c r="H12" s="10"/>
      <c r="I12" s="6"/>
      <c r="J12" s="6"/>
    </row>
    <row r="13">
      <c r="A13" s="11" t="s">
        <v>29</v>
      </c>
      <c r="B13" s="13">
        <v>43983.0</v>
      </c>
      <c r="C13" s="13">
        <v>44105.0</v>
      </c>
      <c r="D13" s="6"/>
      <c r="E13" s="6"/>
      <c r="F13" s="6"/>
      <c r="G13" s="6"/>
      <c r="H13" s="12">
        <v>25000.0</v>
      </c>
      <c r="I13" s="6"/>
      <c r="J13" s="6"/>
    </row>
    <row r="14">
      <c r="A14" s="6"/>
      <c r="B14" s="6"/>
      <c r="C14" s="6"/>
      <c r="D14" s="6"/>
      <c r="E14" s="6"/>
      <c r="F14" s="6"/>
      <c r="G14" s="6"/>
      <c r="H14" s="10"/>
      <c r="I14" s="6"/>
      <c r="J14" s="6"/>
    </row>
    <row r="15">
      <c r="A15" s="11" t="s">
        <v>30</v>
      </c>
      <c r="B15" s="13">
        <v>43983.0</v>
      </c>
      <c r="C15" s="13">
        <v>44044.0</v>
      </c>
      <c r="D15" s="15">
        <v>200000.0</v>
      </c>
      <c r="E15" s="15">
        <v>-20000.0</v>
      </c>
      <c r="F15" s="15">
        <v>180000.0</v>
      </c>
      <c r="G15" s="6"/>
      <c r="H15" s="14">
        <v>200000.0</v>
      </c>
      <c r="I15" s="6"/>
      <c r="J15" s="16"/>
    </row>
    <row r="16">
      <c r="A16" s="6"/>
      <c r="B16" s="6"/>
      <c r="C16" s="6"/>
      <c r="D16" s="6"/>
      <c r="E16" s="6"/>
      <c r="F16" s="6"/>
      <c r="G16" s="6"/>
      <c r="H16" s="10"/>
      <c r="I16" s="6"/>
      <c r="J16" s="6"/>
    </row>
    <row r="17">
      <c r="A17" s="11" t="s">
        <v>31</v>
      </c>
      <c r="B17" s="6"/>
      <c r="C17" s="6"/>
      <c r="D17" s="6"/>
      <c r="E17" s="6"/>
      <c r="F17" s="6"/>
      <c r="G17" s="6"/>
      <c r="H17" s="10"/>
      <c r="I17" s="6"/>
      <c r="J17" s="6"/>
    </row>
    <row r="18">
      <c r="A18" s="11" t="s">
        <v>32</v>
      </c>
      <c r="B18" s="13">
        <v>43983.0</v>
      </c>
      <c r="C18" s="13">
        <v>44105.0</v>
      </c>
      <c r="D18" s="15">
        <v>200000.0</v>
      </c>
      <c r="E18" s="15">
        <v>-20000.0</v>
      </c>
      <c r="F18" s="15">
        <v>180000.0</v>
      </c>
      <c r="G18" s="6"/>
      <c r="H18" s="14">
        <v>180000.0</v>
      </c>
      <c r="I18" s="6"/>
      <c r="J18" s="6"/>
    </row>
    <row r="19">
      <c r="A19" s="6"/>
      <c r="B19" s="6"/>
      <c r="C19" s="6"/>
      <c r="D19" s="6"/>
      <c r="E19" s="6"/>
      <c r="F19" s="6"/>
      <c r="G19" s="6"/>
      <c r="H19" s="10"/>
      <c r="I19" s="6"/>
      <c r="J19" s="6"/>
    </row>
    <row r="20">
      <c r="A20" s="11" t="s">
        <v>36</v>
      </c>
      <c r="B20" s="13">
        <v>43983.0</v>
      </c>
      <c r="C20" s="13">
        <v>44105.0</v>
      </c>
      <c r="D20" s="15">
        <v>100000.0</v>
      </c>
      <c r="E20" s="15">
        <v>-10000.0</v>
      </c>
      <c r="F20" s="15">
        <v>90000.0</v>
      </c>
      <c r="G20" s="6"/>
      <c r="H20" s="14">
        <v>90000.0</v>
      </c>
      <c r="I20" s="6"/>
      <c r="J20" s="6"/>
    </row>
    <row r="21">
      <c r="A21" s="6"/>
      <c r="B21" s="22"/>
      <c r="C21" s="22"/>
      <c r="D21" s="6"/>
      <c r="E21" s="6"/>
      <c r="F21" s="6"/>
      <c r="G21" s="6"/>
      <c r="H21" s="10"/>
      <c r="I21" s="6"/>
      <c r="J21" s="6"/>
    </row>
    <row r="22">
      <c r="A22" s="11" t="s">
        <v>41</v>
      </c>
      <c r="B22" s="6"/>
      <c r="C22" s="6"/>
      <c r="D22" s="6"/>
      <c r="E22" s="6"/>
      <c r="F22" s="6"/>
      <c r="G22" s="6"/>
      <c r="H22" s="10"/>
      <c r="I22" s="6"/>
      <c r="J22" s="6"/>
    </row>
    <row r="23">
      <c r="A23" s="11" t="s">
        <v>32</v>
      </c>
      <c r="B23" s="13">
        <v>43983.0</v>
      </c>
      <c r="C23" s="13">
        <v>44105.0</v>
      </c>
      <c r="D23" s="6"/>
      <c r="E23" s="6"/>
      <c r="F23" s="6"/>
      <c r="G23" s="6"/>
      <c r="H23" s="14">
        <v>25000.0</v>
      </c>
      <c r="I23" s="16"/>
      <c r="J23" s="16"/>
    </row>
    <row r="24">
      <c r="A24" s="6"/>
      <c r="B24" s="22"/>
      <c r="C24" s="6"/>
      <c r="D24" s="6"/>
      <c r="E24" s="6"/>
      <c r="F24" s="6"/>
      <c r="G24" s="6"/>
      <c r="H24" s="23">
        <v>668500.0</v>
      </c>
      <c r="I24" s="8" t="s">
        <v>48</v>
      </c>
      <c r="J24" s="6"/>
      <c r="L24" s="24"/>
    </row>
    <row r="25">
      <c r="A25" s="25" t="s">
        <v>49</v>
      </c>
      <c r="B25" s="6"/>
      <c r="C25" s="6"/>
      <c r="D25" s="6"/>
      <c r="E25" s="6"/>
      <c r="F25" s="6"/>
      <c r="G25" s="6"/>
      <c r="H25" s="6"/>
      <c r="I25" s="6"/>
      <c r="J25" s="6"/>
    </row>
    <row r="26">
      <c r="A26" s="11" t="s">
        <v>51</v>
      </c>
      <c r="B26" s="6" t="s">
        <v>52</v>
      </c>
      <c r="C26" s="6"/>
      <c r="D26" s="6"/>
      <c r="E26" s="6"/>
      <c r="F26" s="6"/>
      <c r="G26" s="6"/>
      <c r="H26" s="6"/>
      <c r="I26" s="6"/>
      <c r="J26" s="6"/>
    </row>
    <row r="27">
      <c r="A27" s="11" t="s">
        <v>54</v>
      </c>
      <c r="B27" s="6" t="s">
        <v>55</v>
      </c>
      <c r="C27" s="6"/>
      <c r="D27" s="6"/>
      <c r="E27" s="6"/>
      <c r="F27" s="6"/>
      <c r="G27" s="6"/>
      <c r="H27" s="6"/>
      <c r="I27" s="6"/>
      <c r="J27" s="6"/>
    </row>
    <row r="28">
      <c r="A28" s="11" t="s">
        <v>56</v>
      </c>
      <c r="B28" s="13">
        <v>43983.0</v>
      </c>
      <c r="C28" s="13">
        <v>44013.0</v>
      </c>
      <c r="D28" s="6"/>
      <c r="E28" s="6"/>
      <c r="F28" s="6"/>
      <c r="G28" s="15"/>
      <c r="H28" s="14">
        <v>50000.0</v>
      </c>
      <c r="I28" s="11" t="s">
        <v>22</v>
      </c>
      <c r="J28" s="16"/>
    </row>
    <row r="29">
      <c r="A29" s="6"/>
      <c r="B29" s="6"/>
      <c r="C29" s="6"/>
      <c r="D29" s="6"/>
      <c r="E29" s="6"/>
      <c r="F29" s="6"/>
      <c r="G29" s="6"/>
      <c r="H29" s="6"/>
      <c r="I29" s="6"/>
      <c r="J29" s="6"/>
    </row>
    <row r="30">
      <c r="A30" s="1" t="s">
        <v>60</v>
      </c>
      <c r="B30" s="5"/>
      <c r="C30" s="5"/>
      <c r="D30" s="5"/>
      <c r="E30" s="5"/>
      <c r="F30" s="5"/>
      <c r="G30" s="5"/>
      <c r="H30" s="23">
        <v>718500.0</v>
      </c>
      <c r="I30" s="5"/>
      <c r="J30" s="26"/>
    </row>
    <row r="31">
      <c r="A31" s="6"/>
      <c r="B31" s="6"/>
      <c r="C31" s="6"/>
      <c r="D31" s="6"/>
      <c r="E31" s="6"/>
      <c r="F31" s="6"/>
      <c r="G31" s="6"/>
      <c r="H31" s="27">
        <v>15000.0</v>
      </c>
      <c r="I31" s="8" t="s">
        <v>67</v>
      </c>
      <c r="J31" s="26"/>
    </row>
    <row r="32">
      <c r="A32" s="6"/>
      <c r="B32" s="6"/>
      <c r="C32" s="6"/>
      <c r="D32" s="6"/>
      <c r="E32" s="6"/>
      <c r="F32" s="6"/>
      <c r="G32" s="6"/>
      <c r="H32" s="6"/>
      <c r="I32" s="6"/>
      <c r="J32" s="26"/>
    </row>
    <row r="33">
      <c r="A33" s="6"/>
      <c r="B33" s="6"/>
      <c r="C33" s="6"/>
      <c r="D33" s="6"/>
      <c r="E33" s="6"/>
      <c r="F33" s="6"/>
      <c r="G33" s="6"/>
      <c r="H33" s="23">
        <v>733500.0</v>
      </c>
      <c r="I33" s="8" t="s">
        <v>72</v>
      </c>
      <c r="J33" s="5"/>
    </row>
    <row r="34">
      <c r="A34" s="6"/>
      <c r="B34" s="6"/>
      <c r="C34" s="6"/>
      <c r="D34" s="6"/>
      <c r="E34" s="6"/>
      <c r="F34" s="6"/>
      <c r="G34" s="6"/>
      <c r="H34" s="6"/>
      <c r="I34" s="6"/>
      <c r="J34" s="6"/>
    </row>
    <row r="35">
      <c r="A35" s="6"/>
      <c r="B35" s="6"/>
      <c r="C35" s="6"/>
      <c r="D35" s="6"/>
      <c r="E35" s="6"/>
      <c r="F35" s="6"/>
      <c r="G35" s="6"/>
      <c r="H35" s="6"/>
      <c r="I35" s="6"/>
      <c r="J35" s="6"/>
    </row>
  </sheetData>
  <drawing r:id="rId1"/>
</worksheet>
</file>