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8.xml" ContentType="application/vnd.openxmlformats-officedocument.spreadsheetml.worksheet+xml"/>
  <Override PartName="/xl/chartsheets/sheet5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7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5080" yWindow="-120" windowWidth="25440" windowHeight="13176" tabRatio="973" firstSheet="4" activeTab="4"/>
  </bookViews>
  <sheets>
    <sheet name="1 Child (2)" sheetId="47" state="hidden" r:id="rId1"/>
    <sheet name="% Income used for Support Chart" sheetId="44" state="hidden" r:id="rId2"/>
    <sheet name="Master Sheet Version 3 (2)" sheetId="43" state="hidden" r:id="rId3"/>
    <sheet name="Master Sheet Version 3" sheetId="35" state="hidden" r:id="rId4"/>
    <sheet name="Master Data" sheetId="60" r:id="rId5"/>
    <sheet name="1 Child Chart" sheetId="62" r:id="rId6"/>
    <sheet name="1 Child" sheetId="5" state="hidden" r:id="rId7"/>
    <sheet name="Sheet3" sheetId="46" state="hidden" r:id="rId8"/>
    <sheet name="Formula used for 1 child" sheetId="34" state="hidden" r:id="rId9"/>
    <sheet name="2 Child Chart" sheetId="50" r:id="rId10"/>
    <sheet name="Test 2 Child Chart" sheetId="61" state="hidden" r:id="rId11"/>
    <sheet name="2 Child " sheetId="7" state="hidden" r:id="rId12"/>
    <sheet name="3 Child Chart" sheetId="51" r:id="rId13"/>
    <sheet name="Sheet5" sheetId="52" state="hidden" r:id="rId14"/>
    <sheet name="3 Child" sheetId="9" state="hidden" r:id="rId15"/>
    <sheet name="4 Child Chart" sheetId="39" r:id="rId16"/>
    <sheet name="4  Child " sheetId="19" state="hidden" r:id="rId17"/>
    <sheet name="5 Child Chart" sheetId="41" r:id="rId18"/>
    <sheet name="5  Child " sheetId="23" state="hidden" r:id="rId19"/>
    <sheet name="6 Child Chart" sheetId="54" r:id="rId20"/>
    <sheet name="Brian's 1-6 Child Chart" sheetId="55" r:id="rId21"/>
    <sheet name="6  Child" sheetId="22" state="hidden" r:id="rId22"/>
    <sheet name="Version Comparisons (2)" sheetId="12" state="hidden" r:id="rId23"/>
    <sheet name="Version 2 Child 1-6 Chart" sheetId="33" state="hidden" r:id="rId24"/>
    <sheet name="Version 3 Child 1-6 Chart" sheetId="31" state="hidden" r:id="rId25"/>
    <sheet name="Version 4 Child 1-6 Chart" sheetId="32" state="hidden" r:id="rId26"/>
    <sheet name="Sheet10" sheetId="18" state="hidden" r:id="rId27"/>
    <sheet name="Sheet16" sheetId="27" state="hidden" r:id="rId28"/>
    <sheet name="Version Comparisons" sheetId="11" state="hidden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60" l="1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51" i="60"/>
  <c r="E52" i="60"/>
  <c r="E53" i="60"/>
  <c r="E54" i="60"/>
  <c r="E55" i="60"/>
  <c r="E56" i="60"/>
  <c r="E57" i="60"/>
  <c r="E58" i="60"/>
  <c r="E59" i="60"/>
  <c r="E60" i="60"/>
  <c r="E61" i="60"/>
  <c r="E62" i="60"/>
  <c r="E63" i="60"/>
  <c r="E64" i="60"/>
  <c r="E65" i="60"/>
  <c r="E66" i="60"/>
  <c r="E67" i="60"/>
  <c r="E68" i="60"/>
  <c r="E69" i="60"/>
  <c r="E70" i="60"/>
  <c r="E71" i="60"/>
  <c r="E72" i="60"/>
  <c r="E73" i="60"/>
  <c r="E74" i="60"/>
  <c r="E75" i="60"/>
  <c r="E76" i="60"/>
  <c r="E77" i="60"/>
  <c r="E78" i="60"/>
  <c r="E79" i="60"/>
  <c r="E80" i="60"/>
  <c r="E81" i="60"/>
  <c r="E82" i="60"/>
  <c r="E83" i="60"/>
  <c r="E84" i="60"/>
  <c r="E85" i="60"/>
  <c r="E86" i="60"/>
  <c r="E87" i="60"/>
  <c r="E88" i="60"/>
  <c r="E89" i="60"/>
  <c r="E90" i="60"/>
  <c r="E91" i="60"/>
  <c r="E92" i="60"/>
  <c r="E93" i="60"/>
  <c r="E94" i="60"/>
  <c r="E95" i="60"/>
  <c r="E96" i="60"/>
  <c r="E97" i="60"/>
  <c r="E98" i="60"/>
  <c r="E99" i="60"/>
  <c r="E100" i="60"/>
  <c r="E101" i="60"/>
  <c r="E102" i="60"/>
  <c r="E103" i="60"/>
  <c r="E104" i="60"/>
  <c r="E105" i="60"/>
  <c r="E106" i="60"/>
  <c r="E107" i="60"/>
  <c r="E108" i="60"/>
  <c r="E109" i="60"/>
  <c r="E110" i="60"/>
  <c r="E111" i="60"/>
  <c r="E112" i="60"/>
  <c r="E113" i="60"/>
  <c r="E114" i="60"/>
  <c r="E115" i="60"/>
  <c r="E116" i="60"/>
  <c r="E117" i="60"/>
  <c r="E118" i="60"/>
  <c r="E119" i="60"/>
  <c r="E120" i="60"/>
  <c r="E121" i="60"/>
  <c r="E122" i="60"/>
  <c r="E123" i="60"/>
  <c r="E124" i="60"/>
  <c r="E125" i="60"/>
  <c r="E126" i="60"/>
  <c r="E127" i="60"/>
  <c r="E128" i="60"/>
  <c r="E129" i="60"/>
  <c r="E130" i="60"/>
  <c r="E131" i="60"/>
  <c r="E132" i="60"/>
  <c r="E133" i="60"/>
  <c r="E134" i="60"/>
  <c r="E135" i="60"/>
  <c r="E136" i="60"/>
  <c r="F136" i="60" s="1"/>
  <c r="M136" i="7" s="1"/>
  <c r="E137" i="60"/>
  <c r="F137" i="60" s="1"/>
  <c r="M137" i="7" s="1"/>
  <c r="E138" i="60"/>
  <c r="F138" i="60" s="1"/>
  <c r="M138" i="7" s="1"/>
  <c r="E139" i="60"/>
  <c r="F139" i="60" s="1"/>
  <c r="M139" i="7" s="1"/>
  <c r="E140" i="60"/>
  <c r="E141" i="60"/>
  <c r="E142" i="60"/>
  <c r="E143" i="60"/>
  <c r="E144" i="60"/>
  <c r="F144" i="60" s="1"/>
  <c r="E145" i="60"/>
  <c r="F145" i="60" s="1"/>
  <c r="E146" i="60"/>
  <c r="F146" i="60" s="1"/>
  <c r="E147" i="60"/>
  <c r="F147" i="60" s="1"/>
  <c r="E148" i="60"/>
  <c r="E149" i="60"/>
  <c r="E150" i="60"/>
  <c r="E151" i="60"/>
  <c r="E152" i="60"/>
  <c r="E153" i="60"/>
  <c r="F153" i="60" s="1"/>
  <c r="E154" i="60"/>
  <c r="F154" i="60" s="1"/>
  <c r="E155" i="60"/>
  <c r="F155" i="60" s="1"/>
  <c r="E156" i="60"/>
  <c r="E157" i="60"/>
  <c r="E158" i="60"/>
  <c r="F158" i="60" s="1"/>
  <c r="E159" i="60"/>
  <c r="E160" i="60"/>
  <c r="E161" i="60"/>
  <c r="E162" i="60"/>
  <c r="E163" i="60"/>
  <c r="F163" i="60" s="1"/>
  <c r="E164" i="60"/>
  <c r="E165" i="60"/>
  <c r="E166" i="60"/>
  <c r="F166" i="60" s="1"/>
  <c r="E167" i="60"/>
  <c r="E168" i="60"/>
  <c r="F168" i="60" s="1"/>
  <c r="E169" i="60"/>
  <c r="F169" i="60" s="1"/>
  <c r="E170" i="60"/>
  <c r="F170" i="60" s="1"/>
  <c r="E171" i="60"/>
  <c r="F171" i="60" s="1"/>
  <c r="E172" i="60"/>
  <c r="E173" i="60"/>
  <c r="E174" i="60"/>
  <c r="E35" i="60"/>
  <c r="F141" i="60"/>
  <c r="F149" i="60"/>
  <c r="F157" i="60"/>
  <c r="F165" i="60"/>
  <c r="F173" i="60"/>
  <c r="M149" i="22"/>
  <c r="M147" i="22"/>
  <c r="M148" i="22"/>
  <c r="M135" i="22"/>
  <c r="M136" i="22"/>
  <c r="M137" i="22"/>
  <c r="M138" i="22"/>
  <c r="M139" i="22"/>
  <c r="M140" i="22"/>
  <c r="M141" i="22"/>
  <c r="M142" i="22"/>
  <c r="M143" i="22"/>
  <c r="M144" i="22"/>
  <c r="M145" i="22"/>
  <c r="M146" i="22"/>
  <c r="M145" i="23"/>
  <c r="M146" i="23"/>
  <c r="M147" i="23"/>
  <c r="M142" i="23"/>
  <c r="M143" i="23"/>
  <c r="M144" i="23"/>
  <c r="M135" i="23"/>
  <c r="M136" i="23"/>
  <c r="M137" i="23"/>
  <c r="M138" i="23"/>
  <c r="M139" i="23"/>
  <c r="M140" i="23"/>
  <c r="M141" i="23"/>
  <c r="M135" i="19"/>
  <c r="M136" i="19"/>
  <c r="M137" i="19"/>
  <c r="M138" i="19"/>
  <c r="M139" i="19"/>
  <c r="M140" i="19"/>
  <c r="M141" i="19"/>
  <c r="M142" i="19"/>
  <c r="M143" i="19"/>
  <c r="M144" i="19"/>
  <c r="I135" i="60"/>
  <c r="J135" i="60"/>
  <c r="K135" i="60"/>
  <c r="L135" i="60"/>
  <c r="M135" i="60"/>
  <c r="N135" i="60"/>
  <c r="I136" i="60"/>
  <c r="J136" i="60" s="1"/>
  <c r="K136" i="60"/>
  <c r="L136" i="60"/>
  <c r="M136" i="60"/>
  <c r="N136" i="60"/>
  <c r="I137" i="60"/>
  <c r="J137" i="60"/>
  <c r="K137" i="60"/>
  <c r="L137" i="60" s="1"/>
  <c r="M137" i="60"/>
  <c r="N137" i="60"/>
  <c r="I138" i="60"/>
  <c r="J138" i="60"/>
  <c r="K138" i="60"/>
  <c r="L138" i="60"/>
  <c r="M138" i="60"/>
  <c r="N138" i="60" s="1"/>
  <c r="I139" i="60"/>
  <c r="J139" i="60"/>
  <c r="K139" i="60"/>
  <c r="L139" i="60"/>
  <c r="M139" i="60"/>
  <c r="N139" i="60"/>
  <c r="I140" i="60"/>
  <c r="J140" i="60" s="1"/>
  <c r="K140" i="60"/>
  <c r="L140" i="60"/>
  <c r="M140" i="60"/>
  <c r="N140" i="60"/>
  <c r="I141" i="60"/>
  <c r="J141" i="60"/>
  <c r="K141" i="60"/>
  <c r="L141" i="60" s="1"/>
  <c r="M141" i="60"/>
  <c r="N141" i="60"/>
  <c r="I142" i="60"/>
  <c r="J142" i="60"/>
  <c r="K142" i="60"/>
  <c r="L142" i="60"/>
  <c r="M142" i="60"/>
  <c r="N142" i="60" s="1"/>
  <c r="I143" i="60"/>
  <c r="J143" i="60"/>
  <c r="K143" i="60"/>
  <c r="L143" i="60"/>
  <c r="M143" i="60"/>
  <c r="N143" i="60"/>
  <c r="I144" i="60"/>
  <c r="J144" i="60" s="1"/>
  <c r="K144" i="60"/>
  <c r="L144" i="60"/>
  <c r="M144" i="60"/>
  <c r="N144" i="60"/>
  <c r="I145" i="60"/>
  <c r="J145" i="60"/>
  <c r="K145" i="60"/>
  <c r="L145" i="60" s="1"/>
  <c r="M145" i="60"/>
  <c r="N145" i="60"/>
  <c r="I146" i="60"/>
  <c r="J146" i="60"/>
  <c r="K146" i="60"/>
  <c r="L146" i="60"/>
  <c r="M146" i="60"/>
  <c r="N146" i="60" s="1"/>
  <c r="I147" i="60"/>
  <c r="J147" i="60"/>
  <c r="K147" i="60"/>
  <c r="L147" i="60"/>
  <c r="M147" i="60"/>
  <c r="N147" i="60"/>
  <c r="I148" i="60"/>
  <c r="J148" i="60" s="1"/>
  <c r="K148" i="60"/>
  <c r="L148" i="60"/>
  <c r="M148" i="60"/>
  <c r="N148" i="60"/>
  <c r="I149" i="60"/>
  <c r="J149" i="60"/>
  <c r="K149" i="60"/>
  <c r="L149" i="60" s="1"/>
  <c r="M149" i="60"/>
  <c r="N149" i="60"/>
  <c r="I150" i="60"/>
  <c r="J150" i="60"/>
  <c r="K150" i="60"/>
  <c r="L150" i="60"/>
  <c r="M150" i="60"/>
  <c r="N150" i="60" s="1"/>
  <c r="I151" i="60"/>
  <c r="J151" i="60"/>
  <c r="K151" i="60"/>
  <c r="L151" i="60"/>
  <c r="M151" i="60"/>
  <c r="N151" i="60"/>
  <c r="I152" i="60"/>
  <c r="J152" i="60" s="1"/>
  <c r="K152" i="60"/>
  <c r="L152" i="60"/>
  <c r="M152" i="60"/>
  <c r="N152" i="60"/>
  <c r="I153" i="60"/>
  <c r="J153" i="60"/>
  <c r="K153" i="60"/>
  <c r="L153" i="60" s="1"/>
  <c r="M153" i="60"/>
  <c r="N153" i="60"/>
  <c r="I154" i="60"/>
  <c r="J154" i="60"/>
  <c r="K154" i="60"/>
  <c r="L154" i="60"/>
  <c r="M154" i="60"/>
  <c r="N154" i="60" s="1"/>
  <c r="I155" i="60"/>
  <c r="J155" i="60"/>
  <c r="K155" i="60"/>
  <c r="L155" i="60"/>
  <c r="M155" i="60"/>
  <c r="N155" i="60"/>
  <c r="I156" i="60"/>
  <c r="J156" i="60" s="1"/>
  <c r="K156" i="60"/>
  <c r="L156" i="60"/>
  <c r="M156" i="60"/>
  <c r="N156" i="60"/>
  <c r="I157" i="60"/>
  <c r="J157" i="60"/>
  <c r="K157" i="60"/>
  <c r="L157" i="60" s="1"/>
  <c r="M157" i="60"/>
  <c r="N157" i="60"/>
  <c r="I158" i="60"/>
  <c r="J158" i="60"/>
  <c r="K158" i="60"/>
  <c r="L158" i="60"/>
  <c r="M158" i="60"/>
  <c r="N158" i="60" s="1"/>
  <c r="I159" i="60"/>
  <c r="J159" i="60"/>
  <c r="K159" i="60"/>
  <c r="L159" i="60"/>
  <c r="M159" i="60"/>
  <c r="N159" i="60"/>
  <c r="I160" i="60"/>
  <c r="J160" i="60" s="1"/>
  <c r="K160" i="60"/>
  <c r="L160" i="60"/>
  <c r="M160" i="60"/>
  <c r="N160" i="60"/>
  <c r="I161" i="60"/>
  <c r="J161" i="60"/>
  <c r="K161" i="60"/>
  <c r="L161" i="60" s="1"/>
  <c r="M161" i="60"/>
  <c r="N161" i="60"/>
  <c r="I162" i="60"/>
  <c r="J162" i="60"/>
  <c r="K162" i="60"/>
  <c r="L162" i="60"/>
  <c r="M162" i="60"/>
  <c r="N162" i="60" s="1"/>
  <c r="I163" i="60"/>
  <c r="J163" i="60"/>
  <c r="K163" i="60"/>
  <c r="L163" i="60"/>
  <c r="M163" i="60"/>
  <c r="N163" i="60"/>
  <c r="I164" i="60"/>
  <c r="J164" i="60" s="1"/>
  <c r="K164" i="60"/>
  <c r="L164" i="60"/>
  <c r="M164" i="60"/>
  <c r="N164" i="60"/>
  <c r="I165" i="60"/>
  <c r="J165" i="60"/>
  <c r="K165" i="60"/>
  <c r="L165" i="60" s="1"/>
  <c r="M165" i="60"/>
  <c r="N165" i="60"/>
  <c r="I166" i="60"/>
  <c r="J166" i="60"/>
  <c r="K166" i="60"/>
  <c r="L166" i="60"/>
  <c r="M166" i="60"/>
  <c r="N166" i="60" s="1"/>
  <c r="I167" i="60"/>
  <c r="J167" i="60"/>
  <c r="K167" i="60"/>
  <c r="L167" i="60"/>
  <c r="M167" i="60"/>
  <c r="N167" i="60"/>
  <c r="I168" i="60"/>
  <c r="J168" i="60" s="1"/>
  <c r="K168" i="60"/>
  <c r="L168" i="60"/>
  <c r="M168" i="60"/>
  <c r="N168" i="60"/>
  <c r="I169" i="60"/>
  <c r="J169" i="60"/>
  <c r="K169" i="60"/>
  <c r="L169" i="60" s="1"/>
  <c r="M169" i="60"/>
  <c r="N169" i="60"/>
  <c r="I170" i="60"/>
  <c r="J170" i="60"/>
  <c r="K170" i="60"/>
  <c r="L170" i="60"/>
  <c r="M170" i="60"/>
  <c r="N170" i="60" s="1"/>
  <c r="I171" i="60"/>
  <c r="J171" i="60"/>
  <c r="K171" i="60"/>
  <c r="L171" i="60"/>
  <c r="M171" i="60"/>
  <c r="N171" i="60"/>
  <c r="I172" i="60"/>
  <c r="J172" i="60" s="1"/>
  <c r="K172" i="60"/>
  <c r="L172" i="60"/>
  <c r="M172" i="60"/>
  <c r="N172" i="60"/>
  <c r="I173" i="60"/>
  <c r="J173" i="60"/>
  <c r="K173" i="60"/>
  <c r="L173" i="60" s="1"/>
  <c r="M173" i="60"/>
  <c r="N173" i="60"/>
  <c r="I174" i="60"/>
  <c r="J174" i="60"/>
  <c r="K174" i="60"/>
  <c r="L174" i="60"/>
  <c r="M174" i="60"/>
  <c r="N174" i="60" s="1"/>
  <c r="M142" i="9"/>
  <c r="M135" i="9"/>
  <c r="M136" i="9"/>
  <c r="M137" i="9"/>
  <c r="M138" i="9"/>
  <c r="M139" i="9"/>
  <c r="M140" i="9"/>
  <c r="M141" i="9"/>
  <c r="H174" i="60"/>
  <c r="H135" i="60"/>
  <c r="H136" i="60"/>
  <c r="H137" i="60"/>
  <c r="H138" i="60"/>
  <c r="H139" i="60"/>
  <c r="H140" i="60"/>
  <c r="H141" i="60"/>
  <c r="H142" i="60"/>
  <c r="H143" i="60"/>
  <c r="H144" i="60"/>
  <c r="H145" i="60"/>
  <c r="H146" i="60"/>
  <c r="H147" i="60"/>
  <c r="H148" i="60"/>
  <c r="H149" i="60"/>
  <c r="H150" i="60"/>
  <c r="H151" i="60"/>
  <c r="H152" i="60"/>
  <c r="H153" i="60"/>
  <c r="H154" i="60"/>
  <c r="H155" i="60"/>
  <c r="H156" i="60"/>
  <c r="H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F135" i="60"/>
  <c r="M135" i="7" s="1"/>
  <c r="F140" i="60"/>
  <c r="F142" i="60"/>
  <c r="F143" i="60"/>
  <c r="F148" i="60"/>
  <c r="F150" i="60"/>
  <c r="F151" i="60"/>
  <c r="F152" i="60"/>
  <c r="F156" i="60"/>
  <c r="F159" i="60"/>
  <c r="F160" i="60"/>
  <c r="F161" i="60"/>
  <c r="F162" i="60"/>
  <c r="F164" i="60"/>
  <c r="F167" i="60"/>
  <c r="F172" i="60"/>
  <c r="F174" i="60"/>
  <c r="D135" i="60"/>
  <c r="D136" i="60"/>
  <c r="D137" i="60"/>
  <c r="D138" i="60"/>
  <c r="D139" i="60"/>
  <c r="D140" i="60"/>
  <c r="D141" i="60"/>
  <c r="D142" i="60"/>
  <c r="D143" i="60"/>
  <c r="D144" i="60"/>
  <c r="D145" i="60"/>
  <c r="D146" i="60"/>
  <c r="D147" i="60"/>
  <c r="D148" i="60"/>
  <c r="D149" i="60"/>
  <c r="D150" i="60"/>
  <c r="D151" i="60"/>
  <c r="D152" i="60"/>
  <c r="D153" i="60"/>
  <c r="D154" i="60"/>
  <c r="D155" i="60"/>
  <c r="D156" i="60"/>
  <c r="D157" i="60"/>
  <c r="D158" i="60"/>
  <c r="D159" i="60"/>
  <c r="D160" i="60"/>
  <c r="D161" i="60"/>
  <c r="D162" i="60"/>
  <c r="D163" i="60"/>
  <c r="D164" i="60"/>
  <c r="D165" i="60"/>
  <c r="D166" i="60"/>
  <c r="D167" i="60"/>
  <c r="D168" i="60"/>
  <c r="D169" i="60"/>
  <c r="D170" i="60"/>
  <c r="D171" i="60"/>
  <c r="D172" i="60"/>
  <c r="D173" i="60"/>
  <c r="D174" i="60"/>
  <c r="G135" i="60"/>
  <c r="G136" i="60"/>
  <c r="G137" i="60"/>
  <c r="G138" i="60"/>
  <c r="G139" i="60"/>
  <c r="G140" i="60"/>
  <c r="G141" i="60"/>
  <c r="G142" i="60"/>
  <c r="G143" i="60"/>
  <c r="G144" i="60"/>
  <c r="G145" i="60"/>
  <c r="G146" i="60"/>
  <c r="G147" i="60"/>
  <c r="G148" i="60"/>
  <c r="G149" i="60"/>
  <c r="G150" i="60"/>
  <c r="G151" i="60"/>
  <c r="G152" i="60"/>
  <c r="G153" i="60"/>
  <c r="G154" i="60"/>
  <c r="G155" i="60"/>
  <c r="G156" i="60"/>
  <c r="G157" i="60"/>
  <c r="G158" i="60"/>
  <c r="G159" i="60"/>
  <c r="G160" i="60"/>
  <c r="G161" i="60"/>
  <c r="G162" i="60"/>
  <c r="G163" i="60"/>
  <c r="G164" i="60"/>
  <c r="G165" i="60"/>
  <c r="G166" i="60"/>
  <c r="G167" i="60"/>
  <c r="G168" i="60"/>
  <c r="G169" i="60"/>
  <c r="G170" i="60"/>
  <c r="G171" i="60"/>
  <c r="G172" i="60"/>
  <c r="G173" i="60"/>
  <c r="G174" i="60"/>
  <c r="M4" i="22" l="1"/>
  <c r="M5" i="22"/>
  <c r="M6" i="22"/>
  <c r="M7" i="22"/>
  <c r="M8" i="22"/>
  <c r="M9" i="22"/>
  <c r="M10" i="22"/>
  <c r="M11" i="22"/>
  <c r="M12" i="22"/>
  <c r="M13" i="22"/>
  <c r="M14" i="22"/>
  <c r="M15" i="22"/>
  <c r="M16" i="22"/>
  <c r="M17" i="22"/>
  <c r="M18" i="22"/>
  <c r="M19" i="22"/>
  <c r="M20" i="22"/>
  <c r="M21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M34" i="22"/>
  <c r="M35" i="22"/>
  <c r="M36" i="22"/>
  <c r="M37" i="22"/>
  <c r="M38" i="22"/>
  <c r="M39" i="22"/>
  <c r="M40" i="22"/>
  <c r="M41" i="22"/>
  <c r="M42" i="22"/>
  <c r="M43" i="22"/>
  <c r="M44" i="22"/>
  <c r="M45" i="22"/>
  <c r="M46" i="22"/>
  <c r="M47" i="22"/>
  <c r="M48" i="22"/>
  <c r="M49" i="22"/>
  <c r="M50" i="22"/>
  <c r="M51" i="22"/>
  <c r="M52" i="22"/>
  <c r="M53" i="22"/>
  <c r="M54" i="22"/>
  <c r="M55" i="22"/>
  <c r="M56" i="22"/>
  <c r="M57" i="22"/>
  <c r="M58" i="22"/>
  <c r="M59" i="22"/>
  <c r="M60" i="22"/>
  <c r="M61" i="22"/>
  <c r="M62" i="22"/>
  <c r="M63" i="22"/>
  <c r="M64" i="22"/>
  <c r="M65" i="22"/>
  <c r="M66" i="22"/>
  <c r="M67" i="22"/>
  <c r="M68" i="22"/>
  <c r="M69" i="22"/>
  <c r="M70" i="22"/>
  <c r="M71" i="22"/>
  <c r="M72" i="22"/>
  <c r="M73" i="22"/>
  <c r="M74" i="22"/>
  <c r="M75" i="22"/>
  <c r="M76" i="22"/>
  <c r="M77" i="22"/>
  <c r="M78" i="22"/>
  <c r="M79" i="22"/>
  <c r="M80" i="22"/>
  <c r="M81" i="22"/>
  <c r="M82" i="22"/>
  <c r="M83" i="22"/>
  <c r="M84" i="22"/>
  <c r="M85" i="22"/>
  <c r="M86" i="22"/>
  <c r="M87" i="22"/>
  <c r="M88" i="22"/>
  <c r="M89" i="22"/>
  <c r="M90" i="22"/>
  <c r="M91" i="22"/>
  <c r="M92" i="22"/>
  <c r="M93" i="22"/>
  <c r="M94" i="22"/>
  <c r="M95" i="22"/>
  <c r="M96" i="22"/>
  <c r="M97" i="22"/>
  <c r="M98" i="22"/>
  <c r="M99" i="22"/>
  <c r="M100" i="22"/>
  <c r="M101" i="22"/>
  <c r="M102" i="22"/>
  <c r="M103" i="22"/>
  <c r="M104" i="22"/>
  <c r="M105" i="22"/>
  <c r="M106" i="22"/>
  <c r="M107" i="22"/>
  <c r="M108" i="22"/>
  <c r="M109" i="22"/>
  <c r="M110" i="22"/>
  <c r="M111" i="22"/>
  <c r="M112" i="22"/>
  <c r="M113" i="22"/>
  <c r="M114" i="22"/>
  <c r="M115" i="22"/>
  <c r="M116" i="22"/>
  <c r="M117" i="22"/>
  <c r="M118" i="22"/>
  <c r="M119" i="22"/>
  <c r="M120" i="22"/>
  <c r="M121" i="22"/>
  <c r="M122" i="22"/>
  <c r="M123" i="22"/>
  <c r="M124" i="22"/>
  <c r="M125" i="22"/>
  <c r="M126" i="22"/>
  <c r="M127" i="22"/>
  <c r="M128" i="22"/>
  <c r="M129" i="22"/>
  <c r="M130" i="22"/>
  <c r="M131" i="22"/>
  <c r="M132" i="22"/>
  <c r="M133" i="22"/>
  <c r="M134" i="22"/>
  <c r="M3" i="22"/>
  <c r="M4" i="23"/>
  <c r="M5" i="23"/>
  <c r="M6" i="23"/>
  <c r="M7" i="23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M45" i="23"/>
  <c r="M46" i="23"/>
  <c r="M47" i="23"/>
  <c r="M48" i="23"/>
  <c r="M49" i="23"/>
  <c r="M50" i="23"/>
  <c r="M51" i="23"/>
  <c r="M52" i="23"/>
  <c r="M53" i="23"/>
  <c r="M54" i="23"/>
  <c r="M55" i="23"/>
  <c r="M56" i="23"/>
  <c r="M57" i="23"/>
  <c r="M58" i="23"/>
  <c r="M59" i="23"/>
  <c r="M60" i="23"/>
  <c r="M61" i="23"/>
  <c r="M62" i="23"/>
  <c r="M63" i="23"/>
  <c r="M64" i="23"/>
  <c r="M65" i="23"/>
  <c r="M66" i="23"/>
  <c r="M67" i="23"/>
  <c r="M68" i="23"/>
  <c r="M69" i="23"/>
  <c r="M70" i="23"/>
  <c r="M71" i="23"/>
  <c r="M72" i="23"/>
  <c r="M73" i="23"/>
  <c r="M74" i="23"/>
  <c r="M75" i="23"/>
  <c r="M76" i="23"/>
  <c r="M77" i="23"/>
  <c r="M78" i="23"/>
  <c r="M79" i="23"/>
  <c r="M80" i="23"/>
  <c r="M81" i="23"/>
  <c r="M82" i="23"/>
  <c r="M83" i="23"/>
  <c r="M84" i="23"/>
  <c r="M85" i="23"/>
  <c r="M86" i="23"/>
  <c r="M87" i="23"/>
  <c r="M88" i="23"/>
  <c r="M89" i="23"/>
  <c r="M90" i="23"/>
  <c r="M91" i="23"/>
  <c r="M92" i="23"/>
  <c r="M93" i="23"/>
  <c r="M94" i="23"/>
  <c r="M95" i="23"/>
  <c r="M96" i="23"/>
  <c r="M97" i="23"/>
  <c r="M98" i="23"/>
  <c r="M99" i="23"/>
  <c r="M100" i="23"/>
  <c r="M101" i="23"/>
  <c r="M102" i="23"/>
  <c r="M103" i="23"/>
  <c r="M104" i="23"/>
  <c r="M105" i="23"/>
  <c r="M106" i="23"/>
  <c r="M107" i="23"/>
  <c r="M108" i="23"/>
  <c r="M109" i="23"/>
  <c r="M110" i="23"/>
  <c r="M111" i="23"/>
  <c r="M112" i="23"/>
  <c r="M113" i="23"/>
  <c r="M114" i="23"/>
  <c r="M115" i="23"/>
  <c r="M116" i="23"/>
  <c r="M117" i="23"/>
  <c r="M118" i="23"/>
  <c r="M119" i="23"/>
  <c r="M120" i="23"/>
  <c r="M121" i="23"/>
  <c r="M122" i="23"/>
  <c r="M123" i="23"/>
  <c r="M124" i="23"/>
  <c r="M125" i="23"/>
  <c r="M126" i="23"/>
  <c r="M127" i="23"/>
  <c r="M128" i="23"/>
  <c r="M129" i="23"/>
  <c r="M130" i="23"/>
  <c r="M131" i="23"/>
  <c r="M132" i="23"/>
  <c r="M133" i="23"/>
  <c r="M134" i="23"/>
  <c r="M3" i="23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59" i="19"/>
  <c r="M60" i="19"/>
  <c r="M61" i="19"/>
  <c r="M62" i="19"/>
  <c r="M63" i="19"/>
  <c r="M64" i="19"/>
  <c r="M65" i="19"/>
  <c r="M66" i="19"/>
  <c r="M67" i="19"/>
  <c r="M68" i="19"/>
  <c r="M69" i="19"/>
  <c r="M70" i="19"/>
  <c r="M71" i="19"/>
  <c r="M72" i="19"/>
  <c r="M73" i="19"/>
  <c r="M74" i="19"/>
  <c r="M75" i="19"/>
  <c r="M76" i="19"/>
  <c r="M77" i="19"/>
  <c r="M78" i="19"/>
  <c r="M79" i="19"/>
  <c r="M80" i="19"/>
  <c r="M81" i="19"/>
  <c r="M82" i="19"/>
  <c r="M83" i="19"/>
  <c r="M84" i="19"/>
  <c r="M85" i="19"/>
  <c r="M86" i="19"/>
  <c r="M87" i="19"/>
  <c r="M88" i="19"/>
  <c r="M89" i="19"/>
  <c r="M90" i="19"/>
  <c r="M91" i="19"/>
  <c r="M92" i="19"/>
  <c r="M93" i="19"/>
  <c r="M94" i="19"/>
  <c r="M95" i="19"/>
  <c r="M96" i="19"/>
  <c r="M97" i="19"/>
  <c r="M98" i="19"/>
  <c r="M99" i="19"/>
  <c r="M100" i="19"/>
  <c r="M101" i="19"/>
  <c r="M102" i="19"/>
  <c r="M103" i="19"/>
  <c r="M104" i="19"/>
  <c r="M105" i="19"/>
  <c r="M106" i="19"/>
  <c r="M107" i="19"/>
  <c r="M108" i="19"/>
  <c r="M109" i="19"/>
  <c r="M110" i="19"/>
  <c r="M111" i="19"/>
  <c r="M112" i="19"/>
  <c r="M113" i="19"/>
  <c r="M114" i="19"/>
  <c r="M115" i="19"/>
  <c r="M116" i="19"/>
  <c r="M117" i="19"/>
  <c r="M118" i="19"/>
  <c r="M119" i="19"/>
  <c r="M120" i="19"/>
  <c r="M121" i="19"/>
  <c r="M122" i="19"/>
  <c r="M123" i="19"/>
  <c r="M124" i="19"/>
  <c r="M125" i="19"/>
  <c r="M126" i="19"/>
  <c r="M127" i="19"/>
  <c r="M128" i="19"/>
  <c r="M129" i="19"/>
  <c r="M130" i="19"/>
  <c r="M131" i="19"/>
  <c r="M132" i="19"/>
  <c r="M133" i="19"/>
  <c r="M134" i="19"/>
  <c r="M3" i="1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73" i="9"/>
  <c r="M74" i="9"/>
  <c r="M75" i="9"/>
  <c r="M76" i="9"/>
  <c r="M77" i="9"/>
  <c r="M78" i="9"/>
  <c r="M79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3" i="9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9" i="7"/>
  <c r="M45" i="7"/>
  <c r="M57" i="7"/>
  <c r="M61" i="7"/>
  <c r="M66" i="7"/>
  <c r="M82" i="7"/>
  <c r="M83" i="7"/>
  <c r="M105" i="7"/>
  <c r="M106" i="7"/>
  <c r="M107" i="7"/>
  <c r="M122" i="7"/>
  <c r="M130" i="7"/>
  <c r="M132" i="7"/>
  <c r="M133" i="7"/>
  <c r="M3" i="7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3" i="5"/>
  <c r="M134" i="60"/>
  <c r="N134" i="60" s="1"/>
  <c r="L134" i="60"/>
  <c r="K134" i="60"/>
  <c r="I134" i="60"/>
  <c r="J134" i="60" s="1"/>
  <c r="G134" i="60"/>
  <c r="H134" i="60" s="1"/>
  <c r="F134" i="60"/>
  <c r="M134" i="7" s="1"/>
  <c r="D134" i="60"/>
  <c r="M133" i="60"/>
  <c r="N133" i="60" s="1"/>
  <c r="K133" i="60"/>
  <c r="L133" i="60" s="1"/>
  <c r="J133" i="60"/>
  <c r="I133" i="60"/>
  <c r="G133" i="60"/>
  <c r="H133" i="60" s="1"/>
  <c r="F133" i="60"/>
  <c r="D133" i="60"/>
  <c r="N132" i="60"/>
  <c r="M132" i="60"/>
  <c r="K132" i="60"/>
  <c r="L132" i="60" s="1"/>
  <c r="J132" i="60"/>
  <c r="I132" i="60"/>
  <c r="G132" i="60"/>
  <c r="H132" i="60" s="1"/>
  <c r="F132" i="60"/>
  <c r="D132" i="60"/>
  <c r="M131" i="60"/>
  <c r="N131" i="60" s="1"/>
  <c r="K131" i="60"/>
  <c r="L131" i="60" s="1"/>
  <c r="I131" i="60"/>
  <c r="J131" i="60" s="1"/>
  <c r="H131" i="60"/>
  <c r="G131" i="60"/>
  <c r="F131" i="60"/>
  <c r="M131" i="7" s="1"/>
  <c r="D131" i="60"/>
  <c r="M130" i="60"/>
  <c r="N130" i="60" s="1"/>
  <c r="K130" i="60"/>
  <c r="L130" i="60" s="1"/>
  <c r="I130" i="60"/>
  <c r="J130" i="60" s="1"/>
  <c r="H130" i="60"/>
  <c r="G130" i="60"/>
  <c r="F130" i="60"/>
  <c r="D130" i="60"/>
  <c r="N129" i="60"/>
  <c r="M129" i="60"/>
  <c r="K129" i="60"/>
  <c r="L129" i="60" s="1"/>
  <c r="I129" i="60"/>
  <c r="J129" i="60" s="1"/>
  <c r="G129" i="60"/>
  <c r="H129" i="60" s="1"/>
  <c r="F129" i="60"/>
  <c r="M129" i="7" s="1"/>
  <c r="D129" i="60"/>
  <c r="N128" i="60"/>
  <c r="M128" i="60"/>
  <c r="K128" i="60"/>
  <c r="L128" i="60" s="1"/>
  <c r="J128" i="60"/>
  <c r="I128" i="60"/>
  <c r="G128" i="60"/>
  <c r="H128" i="60" s="1"/>
  <c r="F128" i="60"/>
  <c r="M128" i="7" s="1"/>
  <c r="D128" i="60"/>
  <c r="M127" i="60"/>
  <c r="N127" i="60" s="1"/>
  <c r="L127" i="60"/>
  <c r="K127" i="60"/>
  <c r="I127" i="60"/>
  <c r="J127" i="60" s="1"/>
  <c r="G127" i="60"/>
  <c r="H127" i="60" s="1"/>
  <c r="F127" i="60"/>
  <c r="M127" i="7" s="1"/>
  <c r="D127" i="60"/>
  <c r="M126" i="60"/>
  <c r="N126" i="60" s="1"/>
  <c r="L126" i="60"/>
  <c r="K126" i="60"/>
  <c r="I126" i="60"/>
  <c r="J126" i="60" s="1"/>
  <c r="G126" i="60"/>
  <c r="H126" i="60" s="1"/>
  <c r="F126" i="60"/>
  <c r="M126" i="7" s="1"/>
  <c r="D126" i="60"/>
  <c r="M125" i="60"/>
  <c r="N125" i="60" s="1"/>
  <c r="K125" i="60"/>
  <c r="L125" i="60" s="1"/>
  <c r="J125" i="60"/>
  <c r="I125" i="60"/>
  <c r="G125" i="60"/>
  <c r="H125" i="60" s="1"/>
  <c r="F125" i="60"/>
  <c r="M125" i="7" s="1"/>
  <c r="D125" i="60"/>
  <c r="M124" i="60"/>
  <c r="N124" i="60" s="1"/>
  <c r="K124" i="60"/>
  <c r="L124" i="60" s="1"/>
  <c r="J124" i="60"/>
  <c r="I124" i="60"/>
  <c r="G124" i="60"/>
  <c r="H124" i="60" s="1"/>
  <c r="F124" i="60"/>
  <c r="M124" i="7" s="1"/>
  <c r="D124" i="60"/>
  <c r="M123" i="60"/>
  <c r="N123" i="60" s="1"/>
  <c r="K123" i="60"/>
  <c r="L123" i="60" s="1"/>
  <c r="I123" i="60"/>
  <c r="J123" i="60" s="1"/>
  <c r="H123" i="60"/>
  <c r="G123" i="60"/>
  <c r="F123" i="60"/>
  <c r="M123" i="7" s="1"/>
  <c r="D123" i="60"/>
  <c r="M122" i="60"/>
  <c r="N122" i="60" s="1"/>
  <c r="L122" i="60"/>
  <c r="K122" i="60"/>
  <c r="I122" i="60"/>
  <c r="J122" i="60" s="1"/>
  <c r="H122" i="60"/>
  <c r="G122" i="60"/>
  <c r="F122" i="60"/>
  <c r="D122" i="60"/>
  <c r="N121" i="60"/>
  <c r="M121" i="60"/>
  <c r="K121" i="60"/>
  <c r="L121" i="60" s="1"/>
  <c r="I121" i="60"/>
  <c r="J121" i="60" s="1"/>
  <c r="G121" i="60"/>
  <c r="H121" i="60" s="1"/>
  <c r="F121" i="60"/>
  <c r="M121" i="7" s="1"/>
  <c r="D121" i="60"/>
  <c r="N120" i="60"/>
  <c r="M120" i="60"/>
  <c r="K120" i="60"/>
  <c r="L120" i="60" s="1"/>
  <c r="I120" i="60"/>
  <c r="J120" i="60" s="1"/>
  <c r="G120" i="60"/>
  <c r="H120" i="60" s="1"/>
  <c r="F120" i="60"/>
  <c r="M120" i="7" s="1"/>
  <c r="D120" i="60"/>
  <c r="M119" i="60"/>
  <c r="N119" i="60" s="1"/>
  <c r="L119" i="60"/>
  <c r="K119" i="60"/>
  <c r="I119" i="60"/>
  <c r="J119" i="60" s="1"/>
  <c r="G119" i="60"/>
  <c r="H119" i="60" s="1"/>
  <c r="F119" i="60"/>
  <c r="M119" i="7" s="1"/>
  <c r="D119" i="60"/>
  <c r="M118" i="60"/>
  <c r="N118" i="60" s="1"/>
  <c r="L118" i="60"/>
  <c r="K118" i="60"/>
  <c r="I118" i="60"/>
  <c r="J118" i="60" s="1"/>
  <c r="H118" i="60"/>
  <c r="G118" i="60"/>
  <c r="F118" i="60"/>
  <c r="M118" i="7" s="1"/>
  <c r="D118" i="60"/>
  <c r="M117" i="60"/>
  <c r="N117" i="60" s="1"/>
  <c r="K117" i="60"/>
  <c r="L117" i="60" s="1"/>
  <c r="J117" i="60"/>
  <c r="I117" i="60"/>
  <c r="G117" i="60"/>
  <c r="H117" i="60" s="1"/>
  <c r="F117" i="60"/>
  <c r="M117" i="7" s="1"/>
  <c r="D117" i="60"/>
  <c r="M116" i="60"/>
  <c r="N116" i="60" s="1"/>
  <c r="K116" i="60"/>
  <c r="L116" i="60" s="1"/>
  <c r="J116" i="60"/>
  <c r="I116" i="60"/>
  <c r="G116" i="60"/>
  <c r="H116" i="60" s="1"/>
  <c r="F116" i="60"/>
  <c r="M116" i="7" s="1"/>
  <c r="D116" i="60"/>
  <c r="M115" i="60"/>
  <c r="N115" i="60" s="1"/>
  <c r="K115" i="60"/>
  <c r="L115" i="60" s="1"/>
  <c r="I115" i="60"/>
  <c r="J115" i="60" s="1"/>
  <c r="H115" i="60"/>
  <c r="G115" i="60"/>
  <c r="F115" i="60"/>
  <c r="M115" i="7" s="1"/>
  <c r="D115" i="60"/>
  <c r="M114" i="60"/>
  <c r="N114" i="60" s="1"/>
  <c r="K114" i="60"/>
  <c r="L114" i="60" s="1"/>
  <c r="I114" i="60"/>
  <c r="J114" i="60" s="1"/>
  <c r="H114" i="60"/>
  <c r="G114" i="60"/>
  <c r="F114" i="60"/>
  <c r="M114" i="7" s="1"/>
  <c r="D114" i="60"/>
  <c r="N113" i="60"/>
  <c r="M113" i="60"/>
  <c r="K113" i="60"/>
  <c r="L113" i="60" s="1"/>
  <c r="I113" i="60"/>
  <c r="J113" i="60" s="1"/>
  <c r="G113" i="60"/>
  <c r="H113" i="60" s="1"/>
  <c r="F113" i="60"/>
  <c r="M113" i="7" s="1"/>
  <c r="D113" i="60"/>
  <c r="N112" i="60"/>
  <c r="M112" i="60"/>
  <c r="K112" i="60"/>
  <c r="L112" i="60" s="1"/>
  <c r="I112" i="60"/>
  <c r="J112" i="60" s="1"/>
  <c r="G112" i="60"/>
  <c r="H112" i="60" s="1"/>
  <c r="F112" i="60"/>
  <c r="M112" i="7" s="1"/>
  <c r="D112" i="60"/>
  <c r="M111" i="60"/>
  <c r="N111" i="60" s="1"/>
  <c r="L111" i="60"/>
  <c r="K111" i="60"/>
  <c r="I111" i="60"/>
  <c r="J111" i="60" s="1"/>
  <c r="G111" i="60"/>
  <c r="H111" i="60" s="1"/>
  <c r="F111" i="60"/>
  <c r="M111" i="7" s="1"/>
  <c r="D111" i="60"/>
  <c r="M110" i="60"/>
  <c r="N110" i="60" s="1"/>
  <c r="L110" i="60"/>
  <c r="K110" i="60"/>
  <c r="I110" i="60"/>
  <c r="J110" i="60" s="1"/>
  <c r="G110" i="60"/>
  <c r="H110" i="60" s="1"/>
  <c r="F110" i="60"/>
  <c r="M110" i="7" s="1"/>
  <c r="D110" i="60"/>
  <c r="M109" i="60"/>
  <c r="N109" i="60" s="1"/>
  <c r="K109" i="60"/>
  <c r="L109" i="60" s="1"/>
  <c r="J109" i="60"/>
  <c r="I109" i="60"/>
  <c r="G109" i="60"/>
  <c r="H109" i="60" s="1"/>
  <c r="F109" i="60"/>
  <c r="M109" i="7" s="1"/>
  <c r="D109" i="60"/>
  <c r="M108" i="60"/>
  <c r="N108" i="60" s="1"/>
  <c r="K108" i="60"/>
  <c r="L108" i="60" s="1"/>
  <c r="J108" i="60"/>
  <c r="I108" i="60"/>
  <c r="G108" i="60"/>
  <c r="H108" i="60" s="1"/>
  <c r="F108" i="60"/>
  <c r="M108" i="7" s="1"/>
  <c r="D108" i="60"/>
  <c r="M107" i="60"/>
  <c r="N107" i="60" s="1"/>
  <c r="K107" i="60"/>
  <c r="L107" i="60" s="1"/>
  <c r="I107" i="60"/>
  <c r="J107" i="60" s="1"/>
  <c r="H107" i="60"/>
  <c r="G107" i="60"/>
  <c r="F107" i="60"/>
  <c r="D107" i="60"/>
  <c r="M106" i="60"/>
  <c r="N106" i="60" s="1"/>
  <c r="K106" i="60"/>
  <c r="L106" i="60" s="1"/>
  <c r="I106" i="60"/>
  <c r="J106" i="60" s="1"/>
  <c r="H106" i="60"/>
  <c r="G106" i="60"/>
  <c r="F106" i="60"/>
  <c r="D106" i="60"/>
  <c r="N105" i="60"/>
  <c r="M105" i="60"/>
  <c r="K105" i="60"/>
  <c r="L105" i="60" s="1"/>
  <c r="I105" i="60"/>
  <c r="J105" i="60" s="1"/>
  <c r="G105" i="60"/>
  <c r="H105" i="60" s="1"/>
  <c r="F105" i="60"/>
  <c r="D105" i="60"/>
  <c r="N104" i="60"/>
  <c r="M104" i="60"/>
  <c r="K104" i="60"/>
  <c r="L104" i="60" s="1"/>
  <c r="J104" i="60"/>
  <c r="I104" i="60"/>
  <c r="G104" i="60"/>
  <c r="H104" i="60" s="1"/>
  <c r="F104" i="60"/>
  <c r="M104" i="7" s="1"/>
  <c r="D104" i="60"/>
  <c r="M103" i="60"/>
  <c r="N103" i="60" s="1"/>
  <c r="L103" i="60"/>
  <c r="K103" i="60"/>
  <c r="I103" i="60"/>
  <c r="J103" i="60" s="1"/>
  <c r="G103" i="60"/>
  <c r="H103" i="60" s="1"/>
  <c r="F103" i="60"/>
  <c r="M103" i="7" s="1"/>
  <c r="D103" i="60"/>
  <c r="M102" i="60"/>
  <c r="N102" i="60" s="1"/>
  <c r="L102" i="60"/>
  <c r="K102" i="60"/>
  <c r="I102" i="60"/>
  <c r="J102" i="60" s="1"/>
  <c r="G102" i="60"/>
  <c r="H102" i="60" s="1"/>
  <c r="F102" i="60"/>
  <c r="M102" i="7" s="1"/>
  <c r="D102" i="60"/>
  <c r="M101" i="60"/>
  <c r="N101" i="60" s="1"/>
  <c r="K101" i="60"/>
  <c r="L101" i="60" s="1"/>
  <c r="J101" i="60"/>
  <c r="I101" i="60"/>
  <c r="G101" i="60"/>
  <c r="H101" i="60" s="1"/>
  <c r="F101" i="60"/>
  <c r="M101" i="7" s="1"/>
  <c r="D101" i="60"/>
  <c r="M100" i="60"/>
  <c r="N100" i="60" s="1"/>
  <c r="K100" i="60"/>
  <c r="L100" i="60" s="1"/>
  <c r="J100" i="60"/>
  <c r="I100" i="60"/>
  <c r="G100" i="60"/>
  <c r="H100" i="60" s="1"/>
  <c r="F100" i="60"/>
  <c r="M100" i="7" s="1"/>
  <c r="D100" i="60"/>
  <c r="M99" i="60"/>
  <c r="N99" i="60" s="1"/>
  <c r="K99" i="60"/>
  <c r="L99" i="60" s="1"/>
  <c r="J99" i="60"/>
  <c r="I99" i="60"/>
  <c r="H99" i="60"/>
  <c r="G99" i="60"/>
  <c r="F99" i="60"/>
  <c r="M99" i="7" s="1"/>
  <c r="D99" i="60"/>
  <c r="M98" i="60"/>
  <c r="N98" i="60" s="1"/>
  <c r="L98" i="60"/>
  <c r="K98" i="60"/>
  <c r="I98" i="60"/>
  <c r="J98" i="60" s="1"/>
  <c r="H98" i="60"/>
  <c r="G98" i="60"/>
  <c r="F98" i="60"/>
  <c r="M98" i="7" s="1"/>
  <c r="D98" i="60"/>
  <c r="N97" i="60"/>
  <c r="M97" i="60"/>
  <c r="K97" i="60"/>
  <c r="L97" i="60" s="1"/>
  <c r="I97" i="60"/>
  <c r="J97" i="60" s="1"/>
  <c r="G97" i="60"/>
  <c r="H97" i="60" s="1"/>
  <c r="F97" i="60"/>
  <c r="M97" i="7" s="1"/>
  <c r="D97" i="60"/>
  <c r="N96" i="60"/>
  <c r="M96" i="60"/>
  <c r="K96" i="60"/>
  <c r="L96" i="60" s="1"/>
  <c r="I96" i="60"/>
  <c r="J96" i="60" s="1"/>
  <c r="G96" i="60"/>
  <c r="H96" i="60" s="1"/>
  <c r="F96" i="60"/>
  <c r="M96" i="7" s="1"/>
  <c r="D96" i="60"/>
  <c r="M95" i="60"/>
  <c r="N95" i="60" s="1"/>
  <c r="L95" i="60"/>
  <c r="K95" i="60"/>
  <c r="I95" i="60"/>
  <c r="J95" i="60" s="1"/>
  <c r="G95" i="60"/>
  <c r="H95" i="60" s="1"/>
  <c r="F95" i="60"/>
  <c r="M95" i="7" s="1"/>
  <c r="D95" i="60"/>
  <c r="M94" i="60"/>
  <c r="N94" i="60" s="1"/>
  <c r="L94" i="60"/>
  <c r="K94" i="60"/>
  <c r="I94" i="60"/>
  <c r="J94" i="60" s="1"/>
  <c r="H94" i="60"/>
  <c r="G94" i="60"/>
  <c r="F94" i="60"/>
  <c r="M94" i="7" s="1"/>
  <c r="D94" i="60"/>
  <c r="M93" i="60"/>
  <c r="N93" i="60" s="1"/>
  <c r="K93" i="60"/>
  <c r="L93" i="60" s="1"/>
  <c r="J93" i="60"/>
  <c r="I93" i="60"/>
  <c r="G93" i="60"/>
  <c r="H93" i="60" s="1"/>
  <c r="F93" i="60"/>
  <c r="M93" i="7" s="1"/>
  <c r="D93" i="60"/>
  <c r="M92" i="60"/>
  <c r="N92" i="60" s="1"/>
  <c r="K92" i="60"/>
  <c r="L92" i="60" s="1"/>
  <c r="J92" i="60"/>
  <c r="I92" i="60"/>
  <c r="G92" i="60"/>
  <c r="H92" i="60" s="1"/>
  <c r="F92" i="60"/>
  <c r="M92" i="7" s="1"/>
  <c r="D92" i="60"/>
  <c r="M91" i="60"/>
  <c r="N91" i="60" s="1"/>
  <c r="K91" i="60"/>
  <c r="L91" i="60" s="1"/>
  <c r="I91" i="60"/>
  <c r="J91" i="60" s="1"/>
  <c r="H91" i="60"/>
  <c r="G91" i="60"/>
  <c r="F91" i="60"/>
  <c r="M91" i="7" s="1"/>
  <c r="D91" i="60"/>
  <c r="M90" i="60"/>
  <c r="N90" i="60" s="1"/>
  <c r="K90" i="60"/>
  <c r="L90" i="60" s="1"/>
  <c r="I90" i="60"/>
  <c r="J90" i="60" s="1"/>
  <c r="H90" i="60"/>
  <c r="G90" i="60"/>
  <c r="F90" i="60"/>
  <c r="M90" i="7" s="1"/>
  <c r="D90" i="60"/>
  <c r="N89" i="60"/>
  <c r="M89" i="60"/>
  <c r="K89" i="60"/>
  <c r="L89" i="60" s="1"/>
  <c r="I89" i="60"/>
  <c r="J89" i="60" s="1"/>
  <c r="G89" i="60"/>
  <c r="H89" i="60" s="1"/>
  <c r="F89" i="60"/>
  <c r="M89" i="7" s="1"/>
  <c r="D89" i="60"/>
  <c r="N88" i="60"/>
  <c r="M88" i="60"/>
  <c r="K88" i="60"/>
  <c r="L88" i="60" s="1"/>
  <c r="I88" i="60"/>
  <c r="J88" i="60" s="1"/>
  <c r="G88" i="60"/>
  <c r="H88" i="60" s="1"/>
  <c r="F88" i="60"/>
  <c r="M88" i="7" s="1"/>
  <c r="D88" i="60"/>
  <c r="N87" i="60"/>
  <c r="M87" i="60"/>
  <c r="L87" i="60"/>
  <c r="K87" i="60"/>
  <c r="I87" i="60"/>
  <c r="J87" i="60" s="1"/>
  <c r="G87" i="60"/>
  <c r="H87" i="60" s="1"/>
  <c r="F87" i="60"/>
  <c r="M87" i="7" s="1"/>
  <c r="D87" i="60"/>
  <c r="M86" i="60"/>
  <c r="N86" i="60" s="1"/>
  <c r="L86" i="60"/>
  <c r="K86" i="60"/>
  <c r="I86" i="60"/>
  <c r="J86" i="60" s="1"/>
  <c r="G86" i="60"/>
  <c r="H86" i="60" s="1"/>
  <c r="F86" i="60"/>
  <c r="M86" i="7" s="1"/>
  <c r="D86" i="60"/>
  <c r="M85" i="60"/>
  <c r="N85" i="60" s="1"/>
  <c r="K85" i="60"/>
  <c r="L85" i="60" s="1"/>
  <c r="J85" i="60"/>
  <c r="I85" i="60"/>
  <c r="G85" i="60"/>
  <c r="H85" i="60" s="1"/>
  <c r="F85" i="60"/>
  <c r="M85" i="7" s="1"/>
  <c r="D85" i="60"/>
  <c r="M84" i="60"/>
  <c r="N84" i="60" s="1"/>
  <c r="K84" i="60"/>
  <c r="L84" i="60" s="1"/>
  <c r="J84" i="60"/>
  <c r="I84" i="60"/>
  <c r="G84" i="60"/>
  <c r="H84" i="60" s="1"/>
  <c r="F84" i="60"/>
  <c r="M84" i="7" s="1"/>
  <c r="D84" i="60"/>
  <c r="M83" i="60"/>
  <c r="N83" i="60" s="1"/>
  <c r="K83" i="60"/>
  <c r="L83" i="60" s="1"/>
  <c r="I83" i="60"/>
  <c r="J83" i="60" s="1"/>
  <c r="H83" i="60"/>
  <c r="G83" i="60"/>
  <c r="F83" i="60"/>
  <c r="D83" i="60"/>
  <c r="M82" i="60"/>
  <c r="N82" i="60" s="1"/>
  <c r="K82" i="60"/>
  <c r="L82" i="60" s="1"/>
  <c r="I82" i="60"/>
  <c r="J82" i="60" s="1"/>
  <c r="H82" i="60"/>
  <c r="G82" i="60"/>
  <c r="F82" i="60"/>
  <c r="D82" i="60"/>
  <c r="N81" i="60"/>
  <c r="M81" i="60"/>
  <c r="L81" i="60"/>
  <c r="K81" i="60"/>
  <c r="I81" i="60"/>
  <c r="J81" i="60" s="1"/>
  <c r="G81" i="60"/>
  <c r="H81" i="60" s="1"/>
  <c r="F81" i="60"/>
  <c r="M81" i="7" s="1"/>
  <c r="D81" i="60"/>
  <c r="N80" i="60"/>
  <c r="M80" i="60"/>
  <c r="K80" i="60"/>
  <c r="L80" i="60" s="1"/>
  <c r="I80" i="60"/>
  <c r="J80" i="60" s="1"/>
  <c r="G80" i="60"/>
  <c r="H80" i="60" s="1"/>
  <c r="F80" i="60"/>
  <c r="M80" i="7" s="1"/>
  <c r="D80" i="60"/>
  <c r="M79" i="60"/>
  <c r="N79" i="60" s="1"/>
  <c r="L79" i="60"/>
  <c r="K79" i="60"/>
  <c r="J79" i="60"/>
  <c r="I79" i="60"/>
  <c r="G79" i="60"/>
  <c r="H79" i="60" s="1"/>
  <c r="F79" i="60"/>
  <c r="M79" i="7" s="1"/>
  <c r="D79" i="60"/>
  <c r="M78" i="60"/>
  <c r="N78" i="60" s="1"/>
  <c r="L78" i="60"/>
  <c r="K78" i="60"/>
  <c r="I78" i="60"/>
  <c r="J78" i="60" s="1"/>
  <c r="G78" i="60"/>
  <c r="H78" i="60" s="1"/>
  <c r="F78" i="60"/>
  <c r="M78" i="7" s="1"/>
  <c r="D78" i="60"/>
  <c r="M77" i="60"/>
  <c r="N77" i="60" s="1"/>
  <c r="K77" i="60"/>
  <c r="L77" i="60" s="1"/>
  <c r="J77" i="60"/>
  <c r="I77" i="60"/>
  <c r="H77" i="60"/>
  <c r="G77" i="60"/>
  <c r="F77" i="60"/>
  <c r="M77" i="7" s="1"/>
  <c r="D77" i="60"/>
  <c r="M76" i="60"/>
  <c r="N76" i="60" s="1"/>
  <c r="K76" i="60"/>
  <c r="L76" i="60" s="1"/>
  <c r="J76" i="60"/>
  <c r="I76" i="60"/>
  <c r="G76" i="60"/>
  <c r="H76" i="60" s="1"/>
  <c r="F76" i="60"/>
  <c r="M76" i="7" s="1"/>
  <c r="D76" i="60"/>
  <c r="N75" i="60"/>
  <c r="M75" i="60"/>
  <c r="K75" i="60"/>
  <c r="L75" i="60" s="1"/>
  <c r="J75" i="60"/>
  <c r="I75" i="60"/>
  <c r="H75" i="60"/>
  <c r="G75" i="60"/>
  <c r="F75" i="60"/>
  <c r="M75" i="7" s="1"/>
  <c r="D75" i="60"/>
  <c r="M74" i="60"/>
  <c r="N74" i="60" s="1"/>
  <c r="L74" i="60"/>
  <c r="K74" i="60"/>
  <c r="I74" i="60"/>
  <c r="J74" i="60" s="1"/>
  <c r="H74" i="60"/>
  <c r="G74" i="60"/>
  <c r="F74" i="60"/>
  <c r="M74" i="7" s="1"/>
  <c r="D74" i="60"/>
  <c r="N73" i="60"/>
  <c r="M73" i="60"/>
  <c r="K73" i="60"/>
  <c r="L73" i="60" s="1"/>
  <c r="I73" i="60"/>
  <c r="J73" i="60" s="1"/>
  <c r="G73" i="60"/>
  <c r="H73" i="60" s="1"/>
  <c r="F73" i="60"/>
  <c r="M73" i="7" s="1"/>
  <c r="D73" i="60"/>
  <c r="N72" i="60"/>
  <c r="M72" i="60"/>
  <c r="K72" i="60"/>
  <c r="L72" i="60" s="1"/>
  <c r="I72" i="60"/>
  <c r="J72" i="60" s="1"/>
  <c r="G72" i="60"/>
  <c r="H72" i="60" s="1"/>
  <c r="F72" i="60"/>
  <c r="M72" i="7" s="1"/>
  <c r="D72" i="60"/>
  <c r="M71" i="60"/>
  <c r="N71" i="60" s="1"/>
  <c r="L71" i="60"/>
  <c r="K71" i="60"/>
  <c r="I71" i="60"/>
  <c r="J71" i="60" s="1"/>
  <c r="G71" i="60"/>
  <c r="H71" i="60" s="1"/>
  <c r="F71" i="60"/>
  <c r="M71" i="7" s="1"/>
  <c r="D71" i="60"/>
  <c r="M70" i="60"/>
  <c r="N70" i="60" s="1"/>
  <c r="L70" i="60"/>
  <c r="K70" i="60"/>
  <c r="I70" i="60"/>
  <c r="J70" i="60" s="1"/>
  <c r="H70" i="60"/>
  <c r="G70" i="60"/>
  <c r="F70" i="60"/>
  <c r="M70" i="7" s="1"/>
  <c r="D70" i="60"/>
  <c r="M69" i="60"/>
  <c r="N69" i="60" s="1"/>
  <c r="L69" i="60"/>
  <c r="K69" i="60"/>
  <c r="J69" i="60"/>
  <c r="I69" i="60"/>
  <c r="G69" i="60"/>
  <c r="H69" i="60" s="1"/>
  <c r="F69" i="60"/>
  <c r="M69" i="7" s="1"/>
  <c r="D69" i="60"/>
  <c r="N68" i="60"/>
  <c r="M68" i="60"/>
  <c r="K68" i="60"/>
  <c r="L68" i="60" s="1"/>
  <c r="J68" i="60"/>
  <c r="I68" i="60"/>
  <c r="G68" i="60"/>
  <c r="H68" i="60" s="1"/>
  <c r="F68" i="60"/>
  <c r="M68" i="7" s="1"/>
  <c r="D68" i="60"/>
  <c r="M67" i="60"/>
  <c r="N67" i="60" s="1"/>
  <c r="K67" i="60"/>
  <c r="L67" i="60" s="1"/>
  <c r="I67" i="60"/>
  <c r="J67" i="60" s="1"/>
  <c r="H67" i="60"/>
  <c r="G67" i="60"/>
  <c r="F67" i="60"/>
  <c r="M67" i="7" s="1"/>
  <c r="D67" i="60"/>
  <c r="M66" i="60"/>
  <c r="N66" i="60" s="1"/>
  <c r="K66" i="60"/>
  <c r="L66" i="60" s="1"/>
  <c r="I66" i="60"/>
  <c r="J66" i="60" s="1"/>
  <c r="H66" i="60"/>
  <c r="G66" i="60"/>
  <c r="F66" i="60"/>
  <c r="D66" i="60"/>
  <c r="N65" i="60"/>
  <c r="M65" i="60"/>
  <c r="K65" i="60"/>
  <c r="L65" i="60" s="1"/>
  <c r="I65" i="60"/>
  <c r="J65" i="60" s="1"/>
  <c r="H65" i="60"/>
  <c r="G65" i="60"/>
  <c r="F65" i="60"/>
  <c r="M65" i="7" s="1"/>
  <c r="D65" i="60"/>
  <c r="N64" i="60"/>
  <c r="M64" i="60"/>
  <c r="K64" i="60"/>
  <c r="L64" i="60" s="1"/>
  <c r="J64" i="60"/>
  <c r="I64" i="60"/>
  <c r="G64" i="60"/>
  <c r="H64" i="60" s="1"/>
  <c r="F64" i="60"/>
  <c r="M64" i="7" s="1"/>
  <c r="D64" i="60"/>
  <c r="M63" i="60"/>
  <c r="N63" i="60" s="1"/>
  <c r="L63" i="60"/>
  <c r="K63" i="60"/>
  <c r="I63" i="60"/>
  <c r="J63" i="60" s="1"/>
  <c r="G63" i="60"/>
  <c r="H63" i="60" s="1"/>
  <c r="F63" i="60"/>
  <c r="M63" i="7" s="1"/>
  <c r="D63" i="60"/>
  <c r="M62" i="60"/>
  <c r="N62" i="60" s="1"/>
  <c r="L62" i="60"/>
  <c r="K62" i="60"/>
  <c r="I62" i="60"/>
  <c r="J62" i="60" s="1"/>
  <c r="G62" i="60"/>
  <c r="H62" i="60" s="1"/>
  <c r="F62" i="60"/>
  <c r="M62" i="7" s="1"/>
  <c r="D62" i="60"/>
  <c r="M61" i="60"/>
  <c r="N61" i="60" s="1"/>
  <c r="K61" i="60"/>
  <c r="L61" i="60" s="1"/>
  <c r="J61" i="60"/>
  <c r="I61" i="60"/>
  <c r="G61" i="60"/>
  <c r="H61" i="60" s="1"/>
  <c r="F61" i="60"/>
  <c r="D61" i="60"/>
  <c r="M60" i="60"/>
  <c r="N60" i="60" s="1"/>
  <c r="K60" i="60"/>
  <c r="L60" i="60" s="1"/>
  <c r="J60" i="60"/>
  <c r="I60" i="60"/>
  <c r="G60" i="60"/>
  <c r="H60" i="60" s="1"/>
  <c r="F60" i="60"/>
  <c r="M60" i="7" s="1"/>
  <c r="D60" i="60"/>
  <c r="M59" i="60"/>
  <c r="N59" i="60" s="1"/>
  <c r="K59" i="60"/>
  <c r="L59" i="60" s="1"/>
  <c r="I59" i="60"/>
  <c r="J59" i="60" s="1"/>
  <c r="H59" i="60"/>
  <c r="G59" i="60"/>
  <c r="F59" i="60"/>
  <c r="M59" i="7" s="1"/>
  <c r="D59" i="60"/>
  <c r="M58" i="60"/>
  <c r="N58" i="60" s="1"/>
  <c r="K58" i="60"/>
  <c r="L58" i="60" s="1"/>
  <c r="I58" i="60"/>
  <c r="J58" i="60" s="1"/>
  <c r="H58" i="60"/>
  <c r="G58" i="60"/>
  <c r="F58" i="60"/>
  <c r="M58" i="7" s="1"/>
  <c r="D58" i="60"/>
  <c r="N57" i="60"/>
  <c r="M57" i="60"/>
  <c r="K57" i="60"/>
  <c r="L57" i="60" s="1"/>
  <c r="I57" i="60"/>
  <c r="J57" i="60" s="1"/>
  <c r="G57" i="60"/>
  <c r="H57" i="60" s="1"/>
  <c r="F57" i="60"/>
  <c r="D57" i="60"/>
  <c r="N56" i="60"/>
  <c r="M56" i="60"/>
  <c r="K56" i="60"/>
  <c r="L56" i="60" s="1"/>
  <c r="I56" i="60"/>
  <c r="J56" i="60" s="1"/>
  <c r="G56" i="60"/>
  <c r="H56" i="60" s="1"/>
  <c r="F56" i="60"/>
  <c r="M56" i="7" s="1"/>
  <c r="D56" i="60"/>
  <c r="M55" i="60"/>
  <c r="N55" i="60" s="1"/>
  <c r="L55" i="60"/>
  <c r="K55" i="60"/>
  <c r="J55" i="60"/>
  <c r="I55" i="60"/>
  <c r="G55" i="60"/>
  <c r="H55" i="60" s="1"/>
  <c r="F55" i="60"/>
  <c r="M55" i="7" s="1"/>
  <c r="D55" i="60"/>
  <c r="M54" i="60"/>
  <c r="N54" i="60" s="1"/>
  <c r="L54" i="60"/>
  <c r="K54" i="60"/>
  <c r="I54" i="60"/>
  <c r="J54" i="60" s="1"/>
  <c r="G54" i="60"/>
  <c r="H54" i="60" s="1"/>
  <c r="F54" i="60"/>
  <c r="M54" i="7" s="1"/>
  <c r="D54" i="60"/>
  <c r="M53" i="60"/>
  <c r="N53" i="60" s="1"/>
  <c r="K53" i="60"/>
  <c r="L53" i="60" s="1"/>
  <c r="J53" i="60"/>
  <c r="I53" i="60"/>
  <c r="G53" i="60"/>
  <c r="H53" i="60" s="1"/>
  <c r="F53" i="60"/>
  <c r="M53" i="7" s="1"/>
  <c r="D53" i="60"/>
  <c r="M52" i="60"/>
  <c r="N52" i="60" s="1"/>
  <c r="K52" i="60"/>
  <c r="L52" i="60" s="1"/>
  <c r="J52" i="60"/>
  <c r="I52" i="60"/>
  <c r="G52" i="60"/>
  <c r="H52" i="60" s="1"/>
  <c r="F52" i="60"/>
  <c r="M52" i="7" s="1"/>
  <c r="D52" i="60"/>
  <c r="N51" i="60"/>
  <c r="M51" i="60"/>
  <c r="K51" i="60"/>
  <c r="L51" i="60" s="1"/>
  <c r="I51" i="60"/>
  <c r="J51" i="60" s="1"/>
  <c r="H51" i="60"/>
  <c r="G51" i="60"/>
  <c r="F51" i="60"/>
  <c r="M51" i="7" s="1"/>
  <c r="D51" i="60"/>
  <c r="M50" i="60"/>
  <c r="N50" i="60" s="1"/>
  <c r="K50" i="60"/>
  <c r="L50" i="60" s="1"/>
  <c r="I50" i="60"/>
  <c r="J50" i="60" s="1"/>
  <c r="H50" i="60"/>
  <c r="G50" i="60"/>
  <c r="F50" i="60"/>
  <c r="M50" i="7" s="1"/>
  <c r="D50" i="60"/>
  <c r="N49" i="60"/>
  <c r="M49" i="60"/>
  <c r="K49" i="60"/>
  <c r="L49" i="60" s="1"/>
  <c r="I49" i="60"/>
  <c r="J49" i="60" s="1"/>
  <c r="G49" i="60"/>
  <c r="H49" i="60" s="1"/>
  <c r="F49" i="60"/>
  <c r="M49" i="7" s="1"/>
  <c r="D49" i="60"/>
  <c r="N48" i="60"/>
  <c r="M48" i="60"/>
  <c r="K48" i="60"/>
  <c r="L48" i="60" s="1"/>
  <c r="I48" i="60"/>
  <c r="J48" i="60" s="1"/>
  <c r="G48" i="60"/>
  <c r="H48" i="60" s="1"/>
  <c r="F48" i="60"/>
  <c r="M48" i="7" s="1"/>
  <c r="D48" i="60"/>
  <c r="N47" i="60"/>
  <c r="M47" i="60"/>
  <c r="L47" i="60"/>
  <c r="K47" i="60"/>
  <c r="I47" i="60"/>
  <c r="J47" i="60" s="1"/>
  <c r="G47" i="60"/>
  <c r="H47" i="60" s="1"/>
  <c r="F47" i="60"/>
  <c r="M47" i="7" s="1"/>
  <c r="D47" i="60"/>
  <c r="M46" i="60"/>
  <c r="N46" i="60" s="1"/>
  <c r="L46" i="60"/>
  <c r="K46" i="60"/>
  <c r="I46" i="60"/>
  <c r="J46" i="60" s="1"/>
  <c r="G46" i="60"/>
  <c r="H46" i="60" s="1"/>
  <c r="F46" i="60"/>
  <c r="M46" i="7" s="1"/>
  <c r="D46" i="60"/>
  <c r="M45" i="60"/>
  <c r="N45" i="60" s="1"/>
  <c r="L45" i="60"/>
  <c r="K45" i="60"/>
  <c r="J45" i="60"/>
  <c r="I45" i="60"/>
  <c r="G45" i="60"/>
  <c r="H45" i="60" s="1"/>
  <c r="F45" i="60"/>
  <c r="D45" i="60"/>
  <c r="N44" i="60"/>
  <c r="M44" i="60"/>
  <c r="K44" i="60"/>
  <c r="L44" i="60" s="1"/>
  <c r="J44" i="60"/>
  <c r="I44" i="60"/>
  <c r="G44" i="60"/>
  <c r="H44" i="60" s="1"/>
  <c r="F44" i="60"/>
  <c r="M44" i="7" s="1"/>
  <c r="D44" i="60"/>
  <c r="M43" i="60"/>
  <c r="N43" i="60" s="1"/>
  <c r="K43" i="60"/>
  <c r="L43" i="60" s="1"/>
  <c r="I43" i="60"/>
  <c r="J43" i="60" s="1"/>
  <c r="H43" i="60"/>
  <c r="G43" i="60"/>
  <c r="F43" i="60"/>
  <c r="M43" i="7" s="1"/>
  <c r="D43" i="60"/>
  <c r="M42" i="60"/>
  <c r="N42" i="60" s="1"/>
  <c r="K42" i="60"/>
  <c r="L42" i="60" s="1"/>
  <c r="I42" i="60"/>
  <c r="J42" i="60" s="1"/>
  <c r="H42" i="60"/>
  <c r="G42" i="60"/>
  <c r="F42" i="60"/>
  <c r="M42" i="7" s="1"/>
  <c r="D42" i="60"/>
  <c r="N41" i="60"/>
  <c r="M41" i="60"/>
  <c r="L41" i="60"/>
  <c r="K41" i="60"/>
  <c r="I41" i="60"/>
  <c r="J41" i="60" s="1"/>
  <c r="H41" i="60"/>
  <c r="G41" i="60"/>
  <c r="F41" i="60"/>
  <c r="M41" i="7" s="1"/>
  <c r="D41" i="60"/>
  <c r="N40" i="60"/>
  <c r="M40" i="60"/>
  <c r="K40" i="60"/>
  <c r="L40" i="60" s="1"/>
  <c r="J40" i="60"/>
  <c r="I40" i="60"/>
  <c r="G40" i="60"/>
  <c r="H40" i="60" s="1"/>
  <c r="F40" i="60"/>
  <c r="M40" i="7" s="1"/>
  <c r="D40" i="60"/>
  <c r="M39" i="60"/>
  <c r="N39" i="60" s="1"/>
  <c r="L39" i="60"/>
  <c r="K39" i="60"/>
  <c r="I39" i="60"/>
  <c r="J39" i="60" s="1"/>
  <c r="G39" i="60"/>
  <c r="H39" i="60" s="1"/>
  <c r="F39" i="60"/>
  <c r="D39" i="60"/>
  <c r="M38" i="60"/>
  <c r="N38" i="60" s="1"/>
  <c r="L38" i="60"/>
  <c r="K38" i="60"/>
  <c r="I38" i="60"/>
  <c r="J38" i="60" s="1"/>
  <c r="G38" i="60"/>
  <c r="H38" i="60" s="1"/>
  <c r="F38" i="60"/>
  <c r="M38" i="7" s="1"/>
  <c r="D38" i="60"/>
  <c r="M37" i="60"/>
  <c r="N37" i="60" s="1"/>
  <c r="K37" i="60"/>
  <c r="L37" i="60" s="1"/>
  <c r="J37" i="60"/>
  <c r="I37" i="60"/>
  <c r="H37" i="60"/>
  <c r="G37" i="60"/>
  <c r="F37" i="60"/>
  <c r="M37" i="7" s="1"/>
  <c r="D37" i="60"/>
  <c r="M36" i="60"/>
  <c r="N36" i="60" s="1"/>
  <c r="K36" i="60"/>
  <c r="L36" i="60" s="1"/>
  <c r="J36" i="60"/>
  <c r="I36" i="60"/>
  <c r="G36" i="60"/>
  <c r="H36" i="60" s="1"/>
  <c r="F36" i="60"/>
  <c r="M36" i="7" s="1"/>
  <c r="D36" i="60"/>
  <c r="M35" i="60"/>
  <c r="N35" i="60" s="1"/>
  <c r="K35" i="60"/>
  <c r="L35" i="60" s="1"/>
  <c r="J35" i="60"/>
  <c r="I35" i="60"/>
  <c r="H35" i="60"/>
  <c r="G35" i="60"/>
  <c r="F35" i="60"/>
  <c r="M35" i="7" s="1"/>
  <c r="D35" i="60"/>
  <c r="D128" i="46" l="1"/>
  <c r="D129" i="46"/>
  <c r="D130" i="46"/>
  <c r="E130" i="46" s="1"/>
  <c r="F130" i="46" s="1"/>
  <c r="G130" i="46" s="1"/>
  <c r="H130" i="46" s="1"/>
  <c r="I130" i="46" s="1"/>
  <c r="D131" i="46"/>
  <c r="D132" i="46"/>
  <c r="D133" i="46"/>
  <c r="D134" i="46"/>
  <c r="D135" i="46"/>
  <c r="E135" i="46" s="1"/>
  <c r="F135" i="46" s="1"/>
  <c r="G135" i="46" s="1"/>
  <c r="H135" i="46" s="1"/>
  <c r="I135" i="46" s="1"/>
  <c r="D127" i="46"/>
  <c r="E127" i="46" s="1"/>
  <c r="F127" i="46" s="1"/>
  <c r="G127" i="46" s="1"/>
  <c r="H127" i="46" s="1"/>
  <c r="I127" i="46" s="1"/>
  <c r="D158" i="46"/>
  <c r="D159" i="46"/>
  <c r="E159" i="46" s="1"/>
  <c r="F159" i="46" s="1"/>
  <c r="G159" i="46" s="1"/>
  <c r="H159" i="46" s="1"/>
  <c r="I159" i="46" s="1"/>
  <c r="D160" i="46"/>
  <c r="E160" i="46" s="1"/>
  <c r="F160" i="46" s="1"/>
  <c r="G160" i="46" s="1"/>
  <c r="H160" i="46" s="1"/>
  <c r="I160" i="46" s="1"/>
  <c r="D161" i="46"/>
  <c r="E161" i="46" s="1"/>
  <c r="F161" i="46" s="1"/>
  <c r="G161" i="46" s="1"/>
  <c r="H161" i="46" s="1"/>
  <c r="I161" i="46" s="1"/>
  <c r="D162" i="46"/>
  <c r="D163" i="46"/>
  <c r="D164" i="46"/>
  <c r="D165" i="46"/>
  <c r="E165" i="46" s="1"/>
  <c r="F165" i="46" s="1"/>
  <c r="G165" i="46" s="1"/>
  <c r="H165" i="46" s="1"/>
  <c r="I165" i="46" s="1"/>
  <c r="D157" i="46"/>
  <c r="D156" i="46"/>
  <c r="D155" i="46"/>
  <c r="D147" i="46"/>
  <c r="D148" i="46"/>
  <c r="D149" i="46"/>
  <c r="D150" i="46"/>
  <c r="D151" i="46"/>
  <c r="D152" i="46"/>
  <c r="D153" i="46"/>
  <c r="D154" i="46"/>
  <c r="D146" i="46"/>
  <c r="D138" i="46"/>
  <c r="D139" i="46"/>
  <c r="E139" i="46" s="1"/>
  <c r="F139" i="46" s="1"/>
  <c r="G139" i="46" s="1"/>
  <c r="H139" i="46" s="1"/>
  <c r="I139" i="46" s="1"/>
  <c r="D140" i="46"/>
  <c r="D141" i="46"/>
  <c r="E141" i="46" s="1"/>
  <c r="F141" i="46" s="1"/>
  <c r="G141" i="46" s="1"/>
  <c r="H141" i="46" s="1"/>
  <c r="I141" i="46" s="1"/>
  <c r="D142" i="46"/>
  <c r="D143" i="46"/>
  <c r="D144" i="46"/>
  <c r="D145" i="46"/>
  <c r="E145" i="46" s="1"/>
  <c r="F145" i="46" s="1"/>
  <c r="G145" i="46" s="1"/>
  <c r="H145" i="46" s="1"/>
  <c r="I145" i="46" s="1"/>
  <c r="D137" i="46"/>
  <c r="D136" i="46"/>
  <c r="D126" i="46"/>
  <c r="E126" i="46" s="1"/>
  <c r="F126" i="46" s="1"/>
  <c r="G126" i="46" s="1"/>
  <c r="H126" i="46" s="1"/>
  <c r="I126" i="46" s="1"/>
  <c r="E138" i="46"/>
  <c r="F138" i="46" s="1"/>
  <c r="G138" i="46" s="1"/>
  <c r="H138" i="46" s="1"/>
  <c r="I138" i="46" s="1"/>
  <c r="E142" i="46"/>
  <c r="F142" i="46" s="1"/>
  <c r="G142" i="46" s="1"/>
  <c r="H142" i="46" s="1"/>
  <c r="I142" i="46" s="1"/>
  <c r="E143" i="46"/>
  <c r="F143" i="46" s="1"/>
  <c r="G143" i="46" s="1"/>
  <c r="H143" i="46" s="1"/>
  <c r="I143" i="46" s="1"/>
  <c r="E144" i="46"/>
  <c r="F144" i="46" s="1"/>
  <c r="G144" i="46" s="1"/>
  <c r="H144" i="46" s="1"/>
  <c r="I144" i="46" s="1"/>
  <c r="E147" i="46"/>
  <c r="F147" i="46" s="1"/>
  <c r="G147" i="46" s="1"/>
  <c r="H147" i="46" s="1"/>
  <c r="I147" i="46" s="1"/>
  <c r="E148" i="46"/>
  <c r="F148" i="46" s="1"/>
  <c r="G148" i="46" s="1"/>
  <c r="H148" i="46" s="1"/>
  <c r="I148" i="46" s="1"/>
  <c r="E149" i="46"/>
  <c r="F149" i="46" s="1"/>
  <c r="G149" i="46" s="1"/>
  <c r="H149" i="46" s="1"/>
  <c r="I149" i="46" s="1"/>
  <c r="E150" i="46"/>
  <c r="F150" i="46" s="1"/>
  <c r="G150" i="46" s="1"/>
  <c r="H150" i="46" s="1"/>
  <c r="I150" i="46" s="1"/>
  <c r="E151" i="46"/>
  <c r="F151" i="46" s="1"/>
  <c r="G151" i="46" s="1"/>
  <c r="H151" i="46" s="1"/>
  <c r="I151" i="46" s="1"/>
  <c r="E152" i="46"/>
  <c r="F152" i="46" s="1"/>
  <c r="G152" i="46" s="1"/>
  <c r="H152" i="46" s="1"/>
  <c r="I152" i="46" s="1"/>
  <c r="E156" i="46"/>
  <c r="F156" i="46" s="1"/>
  <c r="G156" i="46" s="1"/>
  <c r="H156" i="46" s="1"/>
  <c r="I156" i="46" s="1"/>
  <c r="E157" i="46"/>
  <c r="F157" i="46" s="1"/>
  <c r="G157" i="46" s="1"/>
  <c r="H157" i="46" s="1"/>
  <c r="I157" i="46" s="1"/>
  <c r="E158" i="46"/>
  <c r="F158" i="46" s="1"/>
  <c r="G158" i="46" s="1"/>
  <c r="H158" i="46" s="1"/>
  <c r="I158" i="46" s="1"/>
  <c r="E162" i="46"/>
  <c r="F162" i="46" s="1"/>
  <c r="G162" i="46" s="1"/>
  <c r="H162" i="46" s="1"/>
  <c r="I162" i="46" s="1"/>
  <c r="E164" i="46"/>
  <c r="F164" i="46" s="1"/>
  <c r="G164" i="46" s="1"/>
  <c r="H164" i="46" s="1"/>
  <c r="I164" i="46" s="1"/>
  <c r="E136" i="46"/>
  <c r="F136" i="46" s="1"/>
  <c r="G136" i="46" s="1"/>
  <c r="H136" i="46" s="1"/>
  <c r="I136" i="46" s="1"/>
  <c r="E155" i="46"/>
  <c r="F155" i="46" s="1"/>
  <c r="G155" i="46" s="1"/>
  <c r="H155" i="46" s="1"/>
  <c r="I155" i="46" s="1"/>
  <c r="E163" i="46"/>
  <c r="F163" i="46" s="1"/>
  <c r="G163" i="46" s="1"/>
  <c r="H163" i="46" s="1"/>
  <c r="I163" i="46" s="1"/>
  <c r="E129" i="46"/>
  <c r="F129" i="46" s="1"/>
  <c r="G129" i="46" s="1"/>
  <c r="H129" i="46" s="1"/>
  <c r="I129" i="46" s="1"/>
  <c r="E131" i="46"/>
  <c r="F131" i="46" s="1"/>
  <c r="G131" i="46" s="1"/>
  <c r="H131" i="46" s="1"/>
  <c r="I131" i="46" s="1"/>
  <c r="E132" i="46"/>
  <c r="F132" i="46" s="1"/>
  <c r="G132" i="46" s="1"/>
  <c r="H132" i="46" s="1"/>
  <c r="I132" i="46" s="1"/>
  <c r="E133" i="46"/>
  <c r="F133" i="46" s="1"/>
  <c r="G133" i="46" s="1"/>
  <c r="H133" i="46" s="1"/>
  <c r="I133" i="46" s="1"/>
  <c r="E134" i="46"/>
  <c r="F134" i="46" s="1"/>
  <c r="G134" i="46" s="1"/>
  <c r="H134" i="46" s="1"/>
  <c r="I134" i="46" s="1"/>
  <c r="E140" i="46"/>
  <c r="F140" i="46" s="1"/>
  <c r="G140" i="46" s="1"/>
  <c r="H140" i="46" s="1"/>
  <c r="I140" i="46" s="1"/>
  <c r="E128" i="46"/>
  <c r="F128" i="46" s="1"/>
  <c r="G128" i="46" s="1"/>
  <c r="H128" i="46" s="1"/>
  <c r="I128" i="46" s="1"/>
  <c r="D117" i="46"/>
  <c r="E117" i="46" s="1"/>
  <c r="F117" i="46" s="1"/>
  <c r="G117" i="46" s="1"/>
  <c r="H117" i="46" s="1"/>
  <c r="I117" i="46" s="1"/>
  <c r="D118" i="46"/>
  <c r="E118" i="46" s="1"/>
  <c r="F118" i="46" s="1"/>
  <c r="G118" i="46" s="1"/>
  <c r="H118" i="46" s="1"/>
  <c r="I118" i="46" s="1"/>
  <c r="D119" i="46"/>
  <c r="E119" i="46" s="1"/>
  <c r="F119" i="46" s="1"/>
  <c r="G119" i="46" s="1"/>
  <c r="H119" i="46" s="1"/>
  <c r="I119" i="46" s="1"/>
  <c r="D120" i="46"/>
  <c r="E120" i="46" s="1"/>
  <c r="F120" i="46" s="1"/>
  <c r="G120" i="46" s="1"/>
  <c r="H120" i="46" s="1"/>
  <c r="I120" i="46" s="1"/>
  <c r="D121" i="46"/>
  <c r="E121" i="46" s="1"/>
  <c r="F121" i="46" s="1"/>
  <c r="G121" i="46" s="1"/>
  <c r="H121" i="46" s="1"/>
  <c r="I121" i="46" s="1"/>
  <c r="D122" i="46"/>
  <c r="E122" i="46" s="1"/>
  <c r="F122" i="46" s="1"/>
  <c r="G122" i="46" s="1"/>
  <c r="H122" i="46" s="1"/>
  <c r="I122" i="46" s="1"/>
  <c r="D123" i="46"/>
  <c r="E123" i="46" s="1"/>
  <c r="F123" i="46" s="1"/>
  <c r="G123" i="46" s="1"/>
  <c r="H123" i="46" s="1"/>
  <c r="I123" i="46" s="1"/>
  <c r="D124" i="46"/>
  <c r="E124" i="46" s="1"/>
  <c r="F124" i="46" s="1"/>
  <c r="G124" i="46" s="1"/>
  <c r="H124" i="46" s="1"/>
  <c r="I124" i="46" s="1"/>
  <c r="D125" i="46"/>
  <c r="E125" i="46" s="1"/>
  <c r="F125" i="46" s="1"/>
  <c r="G125" i="46" s="1"/>
  <c r="H125" i="46" s="1"/>
  <c r="I125" i="46" s="1"/>
  <c r="D116" i="46"/>
  <c r="E116" i="46" s="1"/>
  <c r="F116" i="46" s="1"/>
  <c r="G116" i="46" s="1"/>
  <c r="H116" i="46" s="1"/>
  <c r="I116" i="46" s="1"/>
  <c r="D108" i="46"/>
  <c r="E108" i="46" s="1"/>
  <c r="F108" i="46" s="1"/>
  <c r="G108" i="46" s="1"/>
  <c r="H108" i="46" s="1"/>
  <c r="I108" i="46" s="1"/>
  <c r="D109" i="46"/>
  <c r="E109" i="46" s="1"/>
  <c r="F109" i="46" s="1"/>
  <c r="G109" i="46" s="1"/>
  <c r="H109" i="46" s="1"/>
  <c r="I109" i="46" s="1"/>
  <c r="D110" i="46"/>
  <c r="D111" i="46"/>
  <c r="E111" i="46" s="1"/>
  <c r="F111" i="46" s="1"/>
  <c r="G111" i="46" s="1"/>
  <c r="H111" i="46" s="1"/>
  <c r="I111" i="46" s="1"/>
  <c r="D112" i="46"/>
  <c r="E112" i="46" s="1"/>
  <c r="F112" i="46" s="1"/>
  <c r="G112" i="46" s="1"/>
  <c r="H112" i="46" s="1"/>
  <c r="I112" i="46" s="1"/>
  <c r="D113" i="46"/>
  <c r="E113" i="46" s="1"/>
  <c r="F113" i="46" s="1"/>
  <c r="G113" i="46" s="1"/>
  <c r="H113" i="46" s="1"/>
  <c r="I113" i="46" s="1"/>
  <c r="D114" i="46"/>
  <c r="E114" i="46" s="1"/>
  <c r="F114" i="46" s="1"/>
  <c r="G114" i="46" s="1"/>
  <c r="H114" i="46" s="1"/>
  <c r="I114" i="46" s="1"/>
  <c r="D115" i="46"/>
  <c r="E115" i="46" s="1"/>
  <c r="F115" i="46" s="1"/>
  <c r="G115" i="46" s="1"/>
  <c r="H115" i="46" s="1"/>
  <c r="I115" i="46" s="1"/>
  <c r="D107" i="46"/>
  <c r="E107" i="46" s="1"/>
  <c r="F107" i="46" s="1"/>
  <c r="G107" i="46" s="1"/>
  <c r="H107" i="46" s="1"/>
  <c r="I107" i="46" s="1"/>
  <c r="D106" i="46"/>
  <c r="E106" i="46" s="1"/>
  <c r="F106" i="46" s="1"/>
  <c r="G106" i="46" s="1"/>
  <c r="H106" i="46" s="1"/>
  <c r="I106" i="46" s="1"/>
  <c r="D98" i="46"/>
  <c r="D99" i="46"/>
  <c r="D100" i="46"/>
  <c r="D101" i="46"/>
  <c r="D102" i="46"/>
  <c r="D103" i="46"/>
  <c r="E103" i="46" s="1"/>
  <c r="F103" i="46" s="1"/>
  <c r="G103" i="46" s="1"/>
  <c r="H103" i="46" s="1"/>
  <c r="I103" i="46" s="1"/>
  <c r="D104" i="46"/>
  <c r="E104" i="46" s="1"/>
  <c r="F104" i="46" s="1"/>
  <c r="G104" i="46" s="1"/>
  <c r="H104" i="46" s="1"/>
  <c r="I104" i="46" s="1"/>
  <c r="D105" i="46"/>
  <c r="E105" i="46" s="1"/>
  <c r="F105" i="46" s="1"/>
  <c r="G105" i="46" s="1"/>
  <c r="H105" i="46" s="1"/>
  <c r="I105" i="46" s="1"/>
  <c r="D97" i="46"/>
  <c r="E97" i="46" s="1"/>
  <c r="F97" i="46" s="1"/>
  <c r="G97" i="46" s="1"/>
  <c r="H97" i="46" s="1"/>
  <c r="I97" i="46" s="1"/>
  <c r="D96" i="46"/>
  <c r="D88" i="46"/>
  <c r="D89" i="46"/>
  <c r="D90" i="46"/>
  <c r="E90" i="46" s="1"/>
  <c r="F90" i="46" s="1"/>
  <c r="G90" i="46" s="1"/>
  <c r="H90" i="46" s="1"/>
  <c r="I90" i="46" s="1"/>
  <c r="D91" i="46"/>
  <c r="E91" i="46" s="1"/>
  <c r="F91" i="46" s="1"/>
  <c r="G91" i="46" s="1"/>
  <c r="H91" i="46" s="1"/>
  <c r="I91" i="46" s="1"/>
  <c r="D92" i="46"/>
  <c r="D93" i="46"/>
  <c r="D94" i="46"/>
  <c r="E94" i="46" s="1"/>
  <c r="F94" i="46" s="1"/>
  <c r="G94" i="46" s="1"/>
  <c r="H94" i="46" s="1"/>
  <c r="I94" i="46" s="1"/>
  <c r="D95" i="46"/>
  <c r="E95" i="46" s="1"/>
  <c r="F95" i="46" s="1"/>
  <c r="G95" i="46" s="1"/>
  <c r="H95" i="46" s="1"/>
  <c r="I95" i="46" s="1"/>
  <c r="D87" i="46"/>
  <c r="D86" i="46"/>
  <c r="D77" i="46"/>
  <c r="E77" i="46" s="1"/>
  <c r="F77" i="46" s="1"/>
  <c r="G77" i="46" s="1"/>
  <c r="H77" i="46" s="1"/>
  <c r="I77" i="46" s="1"/>
  <c r="D78" i="46"/>
  <c r="E78" i="46" s="1"/>
  <c r="F78" i="46" s="1"/>
  <c r="G78" i="46" s="1"/>
  <c r="H78" i="46" s="1"/>
  <c r="I78" i="46" s="1"/>
  <c r="D79" i="46"/>
  <c r="D80" i="46"/>
  <c r="D81" i="46"/>
  <c r="D82" i="46"/>
  <c r="D83" i="46"/>
  <c r="E83" i="46" s="1"/>
  <c r="F83" i="46" s="1"/>
  <c r="G83" i="46" s="1"/>
  <c r="H83" i="46" s="1"/>
  <c r="I83" i="46" s="1"/>
  <c r="D84" i="46"/>
  <c r="D85" i="46"/>
  <c r="E85" i="46" s="1"/>
  <c r="F85" i="46" s="1"/>
  <c r="G85" i="46" s="1"/>
  <c r="H85" i="46" s="1"/>
  <c r="I85" i="46" s="1"/>
  <c r="D76" i="46"/>
  <c r="E76" i="46" s="1"/>
  <c r="F76" i="46" s="1"/>
  <c r="G76" i="46" s="1"/>
  <c r="H76" i="46" s="1"/>
  <c r="I76" i="46" s="1"/>
  <c r="D67" i="46"/>
  <c r="D68" i="46"/>
  <c r="D69" i="46"/>
  <c r="D70" i="46"/>
  <c r="D71" i="46"/>
  <c r="D72" i="46"/>
  <c r="E72" i="46" s="1"/>
  <c r="F72" i="46" s="1"/>
  <c r="G72" i="46" s="1"/>
  <c r="H72" i="46" s="1"/>
  <c r="I72" i="46" s="1"/>
  <c r="D73" i="46"/>
  <c r="E73" i="46" s="1"/>
  <c r="F73" i="46" s="1"/>
  <c r="G73" i="46" s="1"/>
  <c r="H73" i="46" s="1"/>
  <c r="I73" i="46" s="1"/>
  <c r="D74" i="46"/>
  <c r="E74" i="46" s="1"/>
  <c r="F74" i="46" s="1"/>
  <c r="G74" i="46" s="1"/>
  <c r="H74" i="46" s="1"/>
  <c r="I74" i="46" s="1"/>
  <c r="D75" i="46"/>
  <c r="D66" i="46"/>
  <c r="D57" i="46"/>
  <c r="D58" i="46"/>
  <c r="E58" i="46" s="1"/>
  <c r="F58" i="46" s="1"/>
  <c r="G58" i="46" s="1"/>
  <c r="H58" i="46" s="1"/>
  <c r="I58" i="46" s="1"/>
  <c r="D59" i="46"/>
  <c r="D60" i="46"/>
  <c r="E60" i="46" s="1"/>
  <c r="F60" i="46" s="1"/>
  <c r="G60" i="46" s="1"/>
  <c r="H60" i="46" s="1"/>
  <c r="I60" i="46" s="1"/>
  <c r="D61" i="46"/>
  <c r="E61" i="46" s="1"/>
  <c r="F61" i="46" s="1"/>
  <c r="G61" i="46" s="1"/>
  <c r="H61" i="46" s="1"/>
  <c r="I61" i="46" s="1"/>
  <c r="D62" i="46"/>
  <c r="E62" i="46" s="1"/>
  <c r="F62" i="46" s="1"/>
  <c r="G62" i="46" s="1"/>
  <c r="H62" i="46" s="1"/>
  <c r="I62" i="46" s="1"/>
  <c r="D63" i="46"/>
  <c r="E63" i="46" s="1"/>
  <c r="F63" i="46" s="1"/>
  <c r="G63" i="46" s="1"/>
  <c r="H63" i="46" s="1"/>
  <c r="I63" i="46" s="1"/>
  <c r="D64" i="46"/>
  <c r="E64" i="46" s="1"/>
  <c r="F64" i="46" s="1"/>
  <c r="G64" i="46" s="1"/>
  <c r="H64" i="46" s="1"/>
  <c r="I64" i="46" s="1"/>
  <c r="D65" i="46"/>
  <c r="D56" i="46"/>
  <c r="D47" i="46"/>
  <c r="D48" i="46"/>
  <c r="E48" i="46" s="1"/>
  <c r="F48" i="46" s="1"/>
  <c r="G48" i="46" s="1"/>
  <c r="H48" i="46" s="1"/>
  <c r="I48" i="46" s="1"/>
  <c r="D49" i="46"/>
  <c r="E49" i="46" s="1"/>
  <c r="F49" i="46" s="1"/>
  <c r="G49" i="46" s="1"/>
  <c r="H49" i="46" s="1"/>
  <c r="I49" i="46" s="1"/>
  <c r="D50" i="46"/>
  <c r="E50" i="46" s="1"/>
  <c r="F50" i="46" s="1"/>
  <c r="G50" i="46" s="1"/>
  <c r="H50" i="46" s="1"/>
  <c r="I50" i="46" s="1"/>
  <c r="D51" i="46"/>
  <c r="D52" i="46"/>
  <c r="E52" i="46" s="1"/>
  <c r="F52" i="46" s="1"/>
  <c r="G52" i="46" s="1"/>
  <c r="H52" i="46" s="1"/>
  <c r="I52" i="46" s="1"/>
  <c r="D53" i="46"/>
  <c r="E53" i="46" s="1"/>
  <c r="F53" i="46" s="1"/>
  <c r="G53" i="46" s="1"/>
  <c r="H53" i="46" s="1"/>
  <c r="I53" i="46" s="1"/>
  <c r="D54" i="46"/>
  <c r="E54" i="46" s="1"/>
  <c r="F54" i="46" s="1"/>
  <c r="G54" i="46" s="1"/>
  <c r="H54" i="46" s="1"/>
  <c r="I54" i="46" s="1"/>
  <c r="D55" i="46"/>
  <c r="E55" i="46" s="1"/>
  <c r="F55" i="46" s="1"/>
  <c r="G55" i="46" s="1"/>
  <c r="H55" i="46" s="1"/>
  <c r="I55" i="46" s="1"/>
  <c r="D46" i="46"/>
  <c r="D37" i="46"/>
  <c r="E37" i="46" s="1"/>
  <c r="F37" i="46" s="1"/>
  <c r="G37" i="46" s="1"/>
  <c r="H37" i="46" s="1"/>
  <c r="I37" i="46" s="1"/>
  <c r="D38" i="46"/>
  <c r="E38" i="46" s="1"/>
  <c r="F38" i="46" s="1"/>
  <c r="G38" i="46" s="1"/>
  <c r="H38" i="46" s="1"/>
  <c r="I38" i="46" s="1"/>
  <c r="D39" i="46"/>
  <c r="D40" i="46"/>
  <c r="D41" i="46"/>
  <c r="E41" i="46" s="1"/>
  <c r="F41" i="46" s="1"/>
  <c r="G41" i="46" s="1"/>
  <c r="H41" i="46" s="1"/>
  <c r="I41" i="46" s="1"/>
  <c r="D42" i="46"/>
  <c r="E42" i="46" s="1"/>
  <c r="F42" i="46" s="1"/>
  <c r="G42" i="46" s="1"/>
  <c r="H42" i="46" s="1"/>
  <c r="I42" i="46" s="1"/>
  <c r="D43" i="46"/>
  <c r="E43" i="46" s="1"/>
  <c r="F43" i="46" s="1"/>
  <c r="G43" i="46" s="1"/>
  <c r="H43" i="46" s="1"/>
  <c r="I43" i="46" s="1"/>
  <c r="D44" i="46"/>
  <c r="E44" i="46" s="1"/>
  <c r="F44" i="46" s="1"/>
  <c r="G44" i="46" s="1"/>
  <c r="H44" i="46" s="1"/>
  <c r="I44" i="46" s="1"/>
  <c r="D45" i="46"/>
  <c r="E45" i="46" s="1"/>
  <c r="F45" i="46" s="1"/>
  <c r="G45" i="46" s="1"/>
  <c r="H45" i="46" s="1"/>
  <c r="I45" i="46" s="1"/>
  <c r="D36" i="46"/>
  <c r="E36" i="46" s="1"/>
  <c r="F36" i="46" s="1"/>
  <c r="G36" i="46" s="1"/>
  <c r="H36" i="46" s="1"/>
  <c r="I36" i="46" s="1"/>
  <c r="D27" i="46"/>
  <c r="D28" i="46"/>
  <c r="E28" i="46" s="1"/>
  <c r="F28" i="46" s="1"/>
  <c r="G28" i="46" s="1"/>
  <c r="H28" i="46" s="1"/>
  <c r="I28" i="46" s="1"/>
  <c r="D29" i="46"/>
  <c r="E29" i="46" s="1"/>
  <c r="F29" i="46" s="1"/>
  <c r="G29" i="46" s="1"/>
  <c r="H29" i="46" s="1"/>
  <c r="I29" i="46" s="1"/>
  <c r="D30" i="46"/>
  <c r="E30" i="46" s="1"/>
  <c r="F30" i="46" s="1"/>
  <c r="G30" i="46" s="1"/>
  <c r="H30" i="46" s="1"/>
  <c r="I30" i="46" s="1"/>
  <c r="D31" i="46"/>
  <c r="E31" i="46" s="1"/>
  <c r="F31" i="46" s="1"/>
  <c r="G31" i="46" s="1"/>
  <c r="H31" i="46" s="1"/>
  <c r="I31" i="46" s="1"/>
  <c r="D32" i="46"/>
  <c r="E32" i="46" s="1"/>
  <c r="F32" i="46" s="1"/>
  <c r="G32" i="46" s="1"/>
  <c r="H32" i="46" s="1"/>
  <c r="I32" i="46" s="1"/>
  <c r="D33" i="46"/>
  <c r="E33" i="46" s="1"/>
  <c r="F33" i="46" s="1"/>
  <c r="G33" i="46" s="1"/>
  <c r="H33" i="46" s="1"/>
  <c r="I33" i="46" s="1"/>
  <c r="D34" i="46"/>
  <c r="E34" i="46" s="1"/>
  <c r="F34" i="46" s="1"/>
  <c r="G34" i="46" s="1"/>
  <c r="H34" i="46" s="1"/>
  <c r="I34" i="46" s="1"/>
  <c r="D35" i="46"/>
  <c r="E35" i="46" s="1"/>
  <c r="F35" i="46" s="1"/>
  <c r="G35" i="46" s="1"/>
  <c r="H35" i="46" s="1"/>
  <c r="I35" i="46" s="1"/>
  <c r="D26" i="46"/>
  <c r="E137" i="46"/>
  <c r="F137" i="46" s="1"/>
  <c r="G137" i="46" s="1"/>
  <c r="H137" i="46" s="1"/>
  <c r="I137" i="46" s="1"/>
  <c r="E153" i="46"/>
  <c r="F153" i="46" s="1"/>
  <c r="G153" i="46" s="1"/>
  <c r="H153" i="46" s="1"/>
  <c r="I153" i="46" s="1"/>
  <c r="E154" i="46"/>
  <c r="F154" i="46" s="1"/>
  <c r="G154" i="46" s="1"/>
  <c r="H154" i="46" s="1"/>
  <c r="I154" i="46" s="1"/>
  <c r="E110" i="46"/>
  <c r="F110" i="46" s="1"/>
  <c r="G110" i="46" s="1"/>
  <c r="H110" i="46" s="1"/>
  <c r="I110" i="46" s="1"/>
  <c r="E86" i="46"/>
  <c r="F86" i="46" s="1"/>
  <c r="G86" i="46" s="1"/>
  <c r="H86" i="46" s="1"/>
  <c r="I86" i="46" s="1"/>
  <c r="E87" i="46"/>
  <c r="F87" i="46" s="1"/>
  <c r="G87" i="46" s="1"/>
  <c r="H87" i="46" s="1"/>
  <c r="I87" i="46" s="1"/>
  <c r="E82" i="46"/>
  <c r="F82" i="46" s="1"/>
  <c r="G82" i="46" s="1"/>
  <c r="H82" i="46" s="1"/>
  <c r="I82" i="46" s="1"/>
  <c r="E59" i="46"/>
  <c r="F59" i="46" s="1"/>
  <c r="G59" i="46" s="1"/>
  <c r="H59" i="46" s="1"/>
  <c r="I59" i="46" s="1"/>
  <c r="E65" i="46"/>
  <c r="F65" i="46" s="1"/>
  <c r="G65" i="46" s="1"/>
  <c r="H65" i="46" s="1"/>
  <c r="I65" i="46" s="1"/>
  <c r="E66" i="46"/>
  <c r="F66" i="46" s="1"/>
  <c r="G66" i="46" s="1"/>
  <c r="H66" i="46" s="1"/>
  <c r="I66" i="46" s="1"/>
  <c r="E67" i="46"/>
  <c r="F67" i="46" s="1"/>
  <c r="G67" i="46" s="1"/>
  <c r="H67" i="46" s="1"/>
  <c r="I67" i="46" s="1"/>
  <c r="E68" i="46"/>
  <c r="F68" i="46" s="1"/>
  <c r="G68" i="46" s="1"/>
  <c r="H68" i="46" s="1"/>
  <c r="I68" i="46" s="1"/>
  <c r="E69" i="46"/>
  <c r="F69" i="46" s="1"/>
  <c r="G69" i="46" s="1"/>
  <c r="H69" i="46" s="1"/>
  <c r="I69" i="46" s="1"/>
  <c r="E70" i="46"/>
  <c r="F70" i="46" s="1"/>
  <c r="G70" i="46" s="1"/>
  <c r="H70" i="46" s="1"/>
  <c r="I70" i="46" s="1"/>
  <c r="E75" i="46"/>
  <c r="F75" i="46" s="1"/>
  <c r="G75" i="46" s="1"/>
  <c r="H75" i="46" s="1"/>
  <c r="I75" i="46" s="1"/>
  <c r="E79" i="46"/>
  <c r="F79" i="46" s="1"/>
  <c r="G79" i="46" s="1"/>
  <c r="H79" i="46" s="1"/>
  <c r="I79" i="46" s="1"/>
  <c r="E80" i="46"/>
  <c r="F80" i="46" s="1"/>
  <c r="G80" i="46" s="1"/>
  <c r="H80" i="46" s="1"/>
  <c r="I80" i="46" s="1"/>
  <c r="E81" i="46"/>
  <c r="F81" i="46" s="1"/>
  <c r="G81" i="46" s="1"/>
  <c r="H81" i="46" s="1"/>
  <c r="I81" i="46" s="1"/>
  <c r="E84" i="46"/>
  <c r="F84" i="46" s="1"/>
  <c r="G84" i="46" s="1"/>
  <c r="H84" i="46" s="1"/>
  <c r="I84" i="46" s="1"/>
  <c r="E98" i="46"/>
  <c r="F98" i="46" s="1"/>
  <c r="G98" i="46" s="1"/>
  <c r="H98" i="46" s="1"/>
  <c r="I98" i="46" s="1"/>
  <c r="E99" i="46"/>
  <c r="F99" i="46" s="1"/>
  <c r="G99" i="46" s="1"/>
  <c r="H99" i="46" s="1"/>
  <c r="I99" i="46" s="1"/>
  <c r="E100" i="46"/>
  <c r="F100" i="46" s="1"/>
  <c r="G100" i="46" s="1"/>
  <c r="H100" i="46" s="1"/>
  <c r="I100" i="46" s="1"/>
  <c r="E101" i="46"/>
  <c r="F101" i="46" s="1"/>
  <c r="G101" i="46" s="1"/>
  <c r="H101" i="46" s="1"/>
  <c r="I101" i="46" s="1"/>
  <c r="E102" i="46"/>
  <c r="F102" i="46" s="1"/>
  <c r="G102" i="46" s="1"/>
  <c r="H102" i="46" s="1"/>
  <c r="I102" i="46" s="1"/>
  <c r="E88" i="46"/>
  <c r="F88" i="46" s="1"/>
  <c r="G88" i="46" s="1"/>
  <c r="H88" i="46" s="1"/>
  <c r="I88" i="46" s="1"/>
  <c r="E89" i="46"/>
  <c r="F89" i="46" s="1"/>
  <c r="G89" i="46" s="1"/>
  <c r="H89" i="46" s="1"/>
  <c r="I89" i="46" s="1"/>
  <c r="E92" i="46"/>
  <c r="F92" i="46" s="1"/>
  <c r="G92" i="46" s="1"/>
  <c r="H92" i="46" s="1"/>
  <c r="I92" i="46" s="1"/>
  <c r="E93" i="46"/>
  <c r="F93" i="46" s="1"/>
  <c r="G93" i="46" s="1"/>
  <c r="H93" i="46" s="1"/>
  <c r="I93" i="46" s="1"/>
  <c r="E57" i="46"/>
  <c r="F57" i="46" s="1"/>
  <c r="G57" i="46" s="1"/>
  <c r="H57" i="46" s="1"/>
  <c r="I57" i="46" s="1"/>
  <c r="D22" i="46"/>
  <c r="D23" i="46"/>
  <c r="D24" i="46"/>
  <c r="D25" i="46"/>
  <c r="E51" i="46"/>
  <c r="F51" i="46" s="1"/>
  <c r="G51" i="46" s="1"/>
  <c r="H51" i="46" s="1"/>
  <c r="I51" i="46" s="1"/>
  <c r="E146" i="46"/>
  <c r="F146" i="46" s="1"/>
  <c r="G146" i="46" s="1"/>
  <c r="H146" i="46" s="1"/>
  <c r="I146" i="46" s="1"/>
  <c r="E96" i="46"/>
  <c r="F96" i="46" s="1"/>
  <c r="G96" i="46" s="1"/>
  <c r="H96" i="46" s="1"/>
  <c r="I96" i="46" s="1"/>
  <c r="E56" i="46"/>
  <c r="F56" i="46" s="1"/>
  <c r="G56" i="46" s="1"/>
  <c r="H56" i="46" s="1"/>
  <c r="I56" i="46" s="1"/>
  <c r="E22" i="46"/>
  <c r="F22" i="46" s="1"/>
  <c r="G22" i="46" s="1"/>
  <c r="H22" i="46" s="1"/>
  <c r="I22" i="46" s="1"/>
  <c r="E23" i="46"/>
  <c r="F23" i="46" s="1"/>
  <c r="G23" i="46" s="1"/>
  <c r="H23" i="46" s="1"/>
  <c r="I23" i="46" s="1"/>
  <c r="E25" i="46"/>
  <c r="F25" i="46" s="1"/>
  <c r="G25" i="46" s="1"/>
  <c r="H25" i="46" s="1"/>
  <c r="I25" i="46" s="1"/>
  <c r="E26" i="46"/>
  <c r="F26" i="46" s="1"/>
  <c r="G26" i="46" s="1"/>
  <c r="H26" i="46" s="1"/>
  <c r="I26" i="46" s="1"/>
  <c r="E27" i="46"/>
  <c r="F27" i="46" s="1"/>
  <c r="G27" i="46" s="1"/>
  <c r="H27" i="46" s="1"/>
  <c r="I27" i="46" s="1"/>
  <c r="E39" i="46"/>
  <c r="F39" i="46" s="1"/>
  <c r="G39" i="46" s="1"/>
  <c r="H39" i="46" s="1"/>
  <c r="I39" i="46" s="1"/>
  <c r="E40" i="46"/>
  <c r="F40" i="46" s="1"/>
  <c r="G40" i="46" s="1"/>
  <c r="H40" i="46" s="1"/>
  <c r="I40" i="46" s="1"/>
  <c r="E46" i="46"/>
  <c r="F46" i="46" s="1"/>
  <c r="G46" i="46" s="1"/>
  <c r="H46" i="46" s="1"/>
  <c r="I46" i="46" s="1"/>
  <c r="E47" i="46"/>
  <c r="F47" i="46" s="1"/>
  <c r="G47" i="46" s="1"/>
  <c r="H47" i="46" s="1"/>
  <c r="I47" i="46" s="1"/>
  <c r="D21" i="46"/>
  <c r="D20" i="46"/>
  <c r="E71" i="46"/>
  <c r="F71" i="46" s="1"/>
  <c r="G71" i="46" s="1"/>
  <c r="H71" i="46" s="1"/>
  <c r="I71" i="46" s="1"/>
  <c r="E20" i="46"/>
  <c r="F20" i="46" s="1"/>
  <c r="G20" i="46" s="1"/>
  <c r="H20" i="46" s="1"/>
  <c r="I20" i="46" s="1"/>
  <c r="E21" i="46"/>
  <c r="F21" i="46" s="1"/>
  <c r="G21" i="46" s="1"/>
  <c r="H21" i="46" s="1"/>
  <c r="I21" i="46" s="1"/>
  <c r="E24" i="46"/>
  <c r="F24" i="46" s="1"/>
  <c r="G24" i="46" s="1"/>
  <c r="H24" i="46" s="1"/>
  <c r="I24" i="46" s="1"/>
  <c r="T11" i="43" l="1"/>
  <c r="U11" i="43"/>
  <c r="V11" i="43"/>
  <c r="W11" i="43"/>
  <c r="X11" i="43"/>
  <c r="T12" i="43"/>
  <c r="U12" i="43"/>
  <c r="V12" i="43"/>
  <c r="W12" i="43"/>
  <c r="X12" i="43"/>
  <c r="T13" i="43"/>
  <c r="U13" i="43"/>
  <c r="V13" i="43"/>
  <c r="W13" i="43"/>
  <c r="X13" i="43"/>
  <c r="T14" i="43"/>
  <c r="U14" i="43"/>
  <c r="V14" i="43"/>
  <c r="W14" i="43"/>
  <c r="X14" i="43"/>
  <c r="T15" i="43"/>
  <c r="U15" i="43"/>
  <c r="V15" i="43"/>
  <c r="W15" i="43"/>
  <c r="X15" i="43"/>
  <c r="T16" i="43"/>
  <c r="U16" i="43"/>
  <c r="V16" i="43"/>
  <c r="W16" i="43"/>
  <c r="X16" i="43"/>
  <c r="T17" i="43"/>
  <c r="U17" i="43"/>
  <c r="V17" i="43"/>
  <c r="W17" i="43"/>
  <c r="X17" i="43"/>
  <c r="T18" i="43"/>
  <c r="U18" i="43"/>
  <c r="V18" i="43"/>
  <c r="W18" i="43"/>
  <c r="X18" i="43"/>
  <c r="T19" i="43"/>
  <c r="U19" i="43"/>
  <c r="V19" i="43"/>
  <c r="W19" i="43"/>
  <c r="X19" i="43"/>
  <c r="T20" i="43"/>
  <c r="U20" i="43"/>
  <c r="V20" i="43"/>
  <c r="W20" i="43"/>
  <c r="X20" i="43"/>
  <c r="T21" i="43"/>
  <c r="U21" i="43"/>
  <c r="V21" i="43"/>
  <c r="W21" i="43"/>
  <c r="X21" i="43"/>
  <c r="T22" i="43"/>
  <c r="U22" i="43"/>
  <c r="V22" i="43"/>
  <c r="W22" i="43"/>
  <c r="X22" i="43"/>
  <c r="T23" i="43"/>
  <c r="U23" i="43"/>
  <c r="V23" i="43"/>
  <c r="W23" i="43"/>
  <c r="X23" i="43"/>
  <c r="T24" i="43"/>
  <c r="U24" i="43"/>
  <c r="V24" i="43"/>
  <c r="W24" i="43"/>
  <c r="X24" i="43"/>
  <c r="T25" i="43"/>
  <c r="U25" i="43"/>
  <c r="V25" i="43"/>
  <c r="W25" i="43"/>
  <c r="X25" i="43"/>
  <c r="T26" i="43"/>
  <c r="U26" i="43"/>
  <c r="V26" i="43"/>
  <c r="W26" i="43"/>
  <c r="X26" i="43"/>
  <c r="T27" i="43"/>
  <c r="U27" i="43"/>
  <c r="V27" i="43"/>
  <c r="W27" i="43"/>
  <c r="X27" i="43"/>
  <c r="T28" i="43"/>
  <c r="U28" i="43"/>
  <c r="V28" i="43"/>
  <c r="W28" i="43"/>
  <c r="X28" i="43"/>
  <c r="T29" i="43"/>
  <c r="U29" i="43"/>
  <c r="V29" i="43"/>
  <c r="W29" i="43"/>
  <c r="X29" i="43"/>
  <c r="T30" i="43"/>
  <c r="U30" i="43"/>
  <c r="V30" i="43"/>
  <c r="W30" i="43"/>
  <c r="X30" i="43"/>
  <c r="T31" i="43"/>
  <c r="U31" i="43"/>
  <c r="V31" i="43"/>
  <c r="W31" i="43"/>
  <c r="X31" i="43"/>
  <c r="T32" i="43"/>
  <c r="U32" i="43"/>
  <c r="V32" i="43"/>
  <c r="W32" i="43"/>
  <c r="X32" i="43"/>
  <c r="T33" i="43"/>
  <c r="U33" i="43"/>
  <c r="V33" i="43"/>
  <c r="W33" i="43"/>
  <c r="X33" i="43"/>
  <c r="T34" i="43"/>
  <c r="U34" i="43"/>
  <c r="V34" i="43"/>
  <c r="W34" i="43"/>
  <c r="X34" i="43"/>
  <c r="T35" i="43"/>
  <c r="U35" i="43"/>
  <c r="V35" i="43"/>
  <c r="W35" i="43"/>
  <c r="X35" i="43"/>
  <c r="T36" i="43"/>
  <c r="U36" i="43"/>
  <c r="V36" i="43"/>
  <c r="W36" i="43"/>
  <c r="X36" i="43"/>
  <c r="T37" i="43"/>
  <c r="U37" i="43"/>
  <c r="V37" i="43"/>
  <c r="W37" i="43"/>
  <c r="X37" i="43"/>
  <c r="T38" i="43"/>
  <c r="U38" i="43"/>
  <c r="V38" i="43"/>
  <c r="W38" i="43"/>
  <c r="X38" i="43"/>
  <c r="T39" i="43"/>
  <c r="U39" i="43"/>
  <c r="V39" i="43"/>
  <c r="W39" i="43"/>
  <c r="X39" i="43"/>
  <c r="T40" i="43"/>
  <c r="U40" i="43"/>
  <c r="V40" i="43"/>
  <c r="W40" i="43"/>
  <c r="X40" i="43"/>
  <c r="T41" i="43"/>
  <c r="U41" i="43"/>
  <c r="V41" i="43"/>
  <c r="W41" i="43"/>
  <c r="X41" i="43"/>
  <c r="T42" i="43"/>
  <c r="U42" i="43"/>
  <c r="V42" i="43"/>
  <c r="W42" i="43"/>
  <c r="X42" i="43"/>
  <c r="T43" i="43"/>
  <c r="U43" i="43"/>
  <c r="V43" i="43"/>
  <c r="W43" i="43"/>
  <c r="X43" i="43"/>
  <c r="T44" i="43"/>
  <c r="U44" i="43"/>
  <c r="V44" i="43"/>
  <c r="W44" i="43"/>
  <c r="X44" i="43"/>
  <c r="T45" i="43"/>
  <c r="U45" i="43"/>
  <c r="V45" i="43"/>
  <c r="W45" i="43"/>
  <c r="X45" i="43"/>
  <c r="T46" i="43"/>
  <c r="U46" i="43"/>
  <c r="V46" i="43"/>
  <c r="W46" i="43"/>
  <c r="X46" i="43"/>
  <c r="T47" i="43"/>
  <c r="U47" i="43"/>
  <c r="V47" i="43"/>
  <c r="W47" i="43"/>
  <c r="X47" i="43"/>
  <c r="T48" i="43"/>
  <c r="U48" i="43"/>
  <c r="V48" i="43"/>
  <c r="W48" i="43"/>
  <c r="X48" i="43"/>
  <c r="T49" i="43"/>
  <c r="U49" i="43"/>
  <c r="V49" i="43"/>
  <c r="W49" i="43"/>
  <c r="X49" i="43"/>
  <c r="T50" i="43"/>
  <c r="U50" i="43"/>
  <c r="V50" i="43"/>
  <c r="W50" i="43"/>
  <c r="X50" i="43"/>
  <c r="T51" i="43"/>
  <c r="U51" i="43"/>
  <c r="V51" i="43"/>
  <c r="W51" i="43"/>
  <c r="X51" i="43"/>
  <c r="T52" i="43"/>
  <c r="U52" i="43"/>
  <c r="V52" i="43"/>
  <c r="W52" i="43"/>
  <c r="X52" i="43"/>
  <c r="T53" i="43"/>
  <c r="U53" i="43"/>
  <c r="V53" i="43"/>
  <c r="W53" i="43"/>
  <c r="X53" i="43"/>
  <c r="T54" i="43"/>
  <c r="U54" i="43"/>
  <c r="V54" i="43"/>
  <c r="W54" i="43"/>
  <c r="X54" i="43"/>
  <c r="T55" i="43"/>
  <c r="U55" i="43"/>
  <c r="V55" i="43"/>
  <c r="W55" i="43"/>
  <c r="X55" i="43"/>
  <c r="T56" i="43"/>
  <c r="U56" i="43"/>
  <c r="V56" i="43"/>
  <c r="W56" i="43"/>
  <c r="X56" i="43"/>
  <c r="T57" i="43"/>
  <c r="U57" i="43"/>
  <c r="V57" i="43"/>
  <c r="W57" i="43"/>
  <c r="X57" i="43"/>
  <c r="T58" i="43"/>
  <c r="U58" i="43"/>
  <c r="V58" i="43"/>
  <c r="W58" i="43"/>
  <c r="X58" i="43"/>
  <c r="T59" i="43"/>
  <c r="U59" i="43"/>
  <c r="V59" i="43"/>
  <c r="W59" i="43"/>
  <c r="X59" i="43"/>
  <c r="T60" i="43"/>
  <c r="U60" i="43"/>
  <c r="V60" i="43"/>
  <c r="W60" i="43"/>
  <c r="X60" i="43"/>
  <c r="T61" i="43"/>
  <c r="U61" i="43"/>
  <c r="V61" i="43"/>
  <c r="W61" i="43"/>
  <c r="X61" i="43"/>
  <c r="T62" i="43"/>
  <c r="U62" i="43"/>
  <c r="V62" i="43"/>
  <c r="W62" i="43"/>
  <c r="X62" i="43"/>
  <c r="T63" i="43"/>
  <c r="U63" i="43"/>
  <c r="V63" i="43"/>
  <c r="W63" i="43"/>
  <c r="X63" i="43"/>
  <c r="T64" i="43"/>
  <c r="U64" i="43"/>
  <c r="V64" i="43"/>
  <c r="W64" i="43"/>
  <c r="X64" i="43"/>
  <c r="T65" i="43"/>
  <c r="U65" i="43"/>
  <c r="V65" i="43"/>
  <c r="W65" i="43"/>
  <c r="X65" i="43"/>
  <c r="T66" i="43"/>
  <c r="U66" i="43"/>
  <c r="V66" i="43"/>
  <c r="W66" i="43"/>
  <c r="X66" i="43"/>
  <c r="T67" i="43"/>
  <c r="U67" i="43"/>
  <c r="V67" i="43"/>
  <c r="W67" i="43"/>
  <c r="X67" i="43"/>
  <c r="T68" i="43"/>
  <c r="U68" i="43"/>
  <c r="V68" i="43"/>
  <c r="W68" i="43"/>
  <c r="X68" i="43"/>
  <c r="T69" i="43"/>
  <c r="U69" i="43"/>
  <c r="V69" i="43"/>
  <c r="W69" i="43"/>
  <c r="X69" i="43"/>
  <c r="T70" i="43"/>
  <c r="U70" i="43"/>
  <c r="V70" i="43"/>
  <c r="W70" i="43"/>
  <c r="X70" i="43"/>
  <c r="T71" i="43"/>
  <c r="U71" i="43"/>
  <c r="V71" i="43"/>
  <c r="W71" i="43"/>
  <c r="X71" i="43"/>
  <c r="T72" i="43"/>
  <c r="U72" i="43"/>
  <c r="V72" i="43"/>
  <c r="W72" i="43"/>
  <c r="X72" i="43"/>
  <c r="T73" i="43"/>
  <c r="U73" i="43"/>
  <c r="V73" i="43"/>
  <c r="W73" i="43"/>
  <c r="X73" i="43"/>
  <c r="T74" i="43"/>
  <c r="U74" i="43"/>
  <c r="V74" i="43"/>
  <c r="W74" i="43"/>
  <c r="X74" i="43"/>
  <c r="T75" i="43"/>
  <c r="U75" i="43"/>
  <c r="V75" i="43"/>
  <c r="W75" i="43"/>
  <c r="X75" i="43"/>
  <c r="T76" i="43"/>
  <c r="U76" i="43"/>
  <c r="V76" i="43"/>
  <c r="W76" i="43"/>
  <c r="X76" i="43"/>
  <c r="T77" i="43"/>
  <c r="U77" i="43"/>
  <c r="V77" i="43"/>
  <c r="W77" i="43"/>
  <c r="X77" i="43"/>
  <c r="T78" i="43"/>
  <c r="U78" i="43"/>
  <c r="V78" i="43"/>
  <c r="W78" i="43"/>
  <c r="X78" i="43"/>
  <c r="T79" i="43"/>
  <c r="U79" i="43"/>
  <c r="V79" i="43"/>
  <c r="W79" i="43"/>
  <c r="X79" i="43"/>
  <c r="T80" i="43"/>
  <c r="U80" i="43"/>
  <c r="V80" i="43"/>
  <c r="W80" i="43"/>
  <c r="X80" i="43"/>
  <c r="T81" i="43"/>
  <c r="U81" i="43"/>
  <c r="V81" i="43"/>
  <c r="W81" i="43"/>
  <c r="X81" i="43"/>
  <c r="T82" i="43"/>
  <c r="U82" i="43"/>
  <c r="V82" i="43"/>
  <c r="W82" i="43"/>
  <c r="X82" i="43"/>
  <c r="T83" i="43"/>
  <c r="U83" i="43"/>
  <c r="V83" i="43"/>
  <c r="W83" i="43"/>
  <c r="X83" i="43"/>
  <c r="T84" i="43"/>
  <c r="U84" i="43"/>
  <c r="V84" i="43"/>
  <c r="W84" i="43"/>
  <c r="X84" i="43"/>
  <c r="T85" i="43"/>
  <c r="U85" i="43"/>
  <c r="V85" i="43"/>
  <c r="W85" i="43"/>
  <c r="X85" i="43"/>
  <c r="T86" i="43"/>
  <c r="U86" i="43"/>
  <c r="V86" i="43"/>
  <c r="W86" i="43"/>
  <c r="X86" i="43"/>
  <c r="T87" i="43"/>
  <c r="U87" i="43"/>
  <c r="V87" i="43"/>
  <c r="W87" i="43"/>
  <c r="X87" i="43"/>
  <c r="T88" i="43"/>
  <c r="U88" i="43"/>
  <c r="V88" i="43"/>
  <c r="W88" i="43"/>
  <c r="X88" i="43"/>
  <c r="T89" i="43"/>
  <c r="U89" i="43"/>
  <c r="V89" i="43"/>
  <c r="W89" i="43"/>
  <c r="X89" i="43"/>
  <c r="T90" i="43"/>
  <c r="U90" i="43"/>
  <c r="V90" i="43"/>
  <c r="W90" i="43"/>
  <c r="X90" i="43"/>
  <c r="T91" i="43"/>
  <c r="U91" i="43"/>
  <c r="V91" i="43"/>
  <c r="W91" i="43"/>
  <c r="X91" i="43"/>
  <c r="T92" i="43"/>
  <c r="U92" i="43"/>
  <c r="V92" i="43"/>
  <c r="W92" i="43"/>
  <c r="X92" i="43"/>
  <c r="T93" i="43"/>
  <c r="U93" i="43"/>
  <c r="V93" i="43"/>
  <c r="W93" i="43"/>
  <c r="X93" i="43"/>
  <c r="T94" i="43"/>
  <c r="U94" i="43"/>
  <c r="V94" i="43"/>
  <c r="W94" i="43"/>
  <c r="X94" i="43"/>
  <c r="T95" i="43"/>
  <c r="U95" i="43"/>
  <c r="V95" i="43"/>
  <c r="W95" i="43"/>
  <c r="X95" i="43"/>
  <c r="T96" i="43"/>
  <c r="U96" i="43"/>
  <c r="V96" i="43"/>
  <c r="W96" i="43"/>
  <c r="X96" i="43"/>
  <c r="T97" i="43"/>
  <c r="U97" i="43"/>
  <c r="V97" i="43"/>
  <c r="W97" i="43"/>
  <c r="X97" i="43"/>
  <c r="T98" i="43"/>
  <c r="U98" i="43"/>
  <c r="V98" i="43"/>
  <c r="W98" i="43"/>
  <c r="X98" i="43"/>
  <c r="T99" i="43"/>
  <c r="U99" i="43"/>
  <c r="V99" i="43"/>
  <c r="W99" i="43"/>
  <c r="X99" i="43"/>
  <c r="T100" i="43"/>
  <c r="U100" i="43"/>
  <c r="V100" i="43"/>
  <c r="W100" i="43"/>
  <c r="X100" i="43"/>
  <c r="T101" i="43"/>
  <c r="U101" i="43"/>
  <c r="V101" i="43"/>
  <c r="W101" i="43"/>
  <c r="X101" i="43"/>
  <c r="T102" i="43"/>
  <c r="U102" i="43"/>
  <c r="V102" i="43"/>
  <c r="W102" i="43"/>
  <c r="X102" i="43"/>
  <c r="T103" i="43"/>
  <c r="U103" i="43"/>
  <c r="V103" i="43"/>
  <c r="W103" i="43"/>
  <c r="X103" i="43"/>
  <c r="T104" i="43"/>
  <c r="U104" i="43"/>
  <c r="V104" i="43"/>
  <c r="W104" i="43"/>
  <c r="X104" i="43"/>
  <c r="T105" i="43"/>
  <c r="U105" i="43"/>
  <c r="V105" i="43"/>
  <c r="W105" i="43"/>
  <c r="X105" i="43"/>
  <c r="T106" i="43"/>
  <c r="U106" i="43"/>
  <c r="V106" i="43"/>
  <c r="W106" i="43"/>
  <c r="X106" i="43"/>
  <c r="T107" i="43"/>
  <c r="U107" i="43"/>
  <c r="V107" i="43"/>
  <c r="W107" i="43"/>
  <c r="X107" i="43"/>
  <c r="T108" i="43"/>
  <c r="U108" i="43"/>
  <c r="V108" i="43"/>
  <c r="W108" i="43"/>
  <c r="X108" i="43"/>
  <c r="T109" i="43"/>
  <c r="U109" i="43"/>
  <c r="V109" i="43"/>
  <c r="W109" i="43"/>
  <c r="X109" i="43"/>
  <c r="T110" i="43"/>
  <c r="U110" i="43"/>
  <c r="V110" i="43"/>
  <c r="W110" i="43"/>
  <c r="X110" i="43"/>
  <c r="T111" i="43"/>
  <c r="U111" i="43"/>
  <c r="V111" i="43"/>
  <c r="W111" i="43"/>
  <c r="X111" i="43"/>
  <c r="T112" i="43"/>
  <c r="U112" i="43"/>
  <c r="V112" i="43"/>
  <c r="W112" i="43"/>
  <c r="X112" i="43"/>
  <c r="T113" i="43"/>
  <c r="U113" i="43"/>
  <c r="V113" i="43"/>
  <c r="W113" i="43"/>
  <c r="X113" i="43"/>
  <c r="T114" i="43"/>
  <c r="U114" i="43"/>
  <c r="V114" i="43"/>
  <c r="W114" i="43"/>
  <c r="X114" i="43"/>
  <c r="T115" i="43"/>
  <c r="U115" i="43"/>
  <c r="V115" i="43"/>
  <c r="W115" i="43"/>
  <c r="X115" i="43"/>
  <c r="T116" i="43"/>
  <c r="U116" i="43"/>
  <c r="V116" i="43"/>
  <c r="W116" i="43"/>
  <c r="X116" i="43"/>
  <c r="T117" i="43"/>
  <c r="U117" i="43"/>
  <c r="V117" i="43"/>
  <c r="W117" i="43"/>
  <c r="X117" i="43"/>
  <c r="T118" i="43"/>
  <c r="U118" i="43"/>
  <c r="V118" i="43"/>
  <c r="W118" i="43"/>
  <c r="X118" i="43"/>
  <c r="T119" i="43"/>
  <c r="U119" i="43"/>
  <c r="V119" i="43"/>
  <c r="W119" i="43"/>
  <c r="X119" i="43"/>
  <c r="T120" i="43"/>
  <c r="U120" i="43"/>
  <c r="V120" i="43"/>
  <c r="W120" i="43"/>
  <c r="X120" i="43"/>
  <c r="V121" i="43"/>
  <c r="W121" i="43"/>
  <c r="X121" i="43"/>
  <c r="V122" i="43"/>
  <c r="W122" i="43"/>
  <c r="X122" i="43"/>
  <c r="V123" i="43"/>
  <c r="W123" i="43"/>
  <c r="X123" i="43"/>
  <c r="V124" i="43"/>
  <c r="W124" i="43"/>
  <c r="X124" i="43"/>
  <c r="W125" i="43"/>
  <c r="X125" i="43"/>
  <c r="W126" i="43"/>
  <c r="X126" i="43"/>
  <c r="W127" i="43"/>
  <c r="X127" i="43"/>
  <c r="W128" i="43"/>
  <c r="X128" i="43"/>
  <c r="X129" i="43"/>
  <c r="U5" i="43"/>
  <c r="V5" i="43"/>
  <c r="W5" i="43"/>
  <c r="X5" i="43"/>
  <c r="U6" i="43"/>
  <c r="V6" i="43"/>
  <c r="W6" i="43"/>
  <c r="X6" i="43"/>
  <c r="U7" i="43"/>
  <c r="V7" i="43"/>
  <c r="W7" i="43"/>
  <c r="X7" i="43"/>
  <c r="U8" i="43"/>
  <c r="V8" i="43"/>
  <c r="W8" i="43"/>
  <c r="X8" i="43"/>
  <c r="U9" i="43"/>
  <c r="V9" i="43"/>
  <c r="W9" i="43"/>
  <c r="X9" i="43"/>
  <c r="U10" i="43"/>
  <c r="V10" i="43"/>
  <c r="W10" i="43"/>
  <c r="X10" i="43"/>
  <c r="T5" i="43"/>
  <c r="T6" i="43"/>
  <c r="T7" i="43"/>
  <c r="T8" i="43"/>
  <c r="T9" i="43"/>
  <c r="T10" i="43"/>
  <c r="S6" i="43"/>
  <c r="S7" i="43"/>
  <c r="S8" i="43"/>
  <c r="S9" i="43"/>
  <c r="S10" i="43"/>
  <c r="S11" i="43"/>
  <c r="S12" i="43"/>
  <c r="S13" i="43"/>
  <c r="S14" i="43"/>
  <c r="S15" i="43"/>
  <c r="S16" i="43"/>
  <c r="S17" i="43"/>
  <c r="S18" i="43"/>
  <c r="S19" i="43"/>
  <c r="S20" i="43"/>
  <c r="S21" i="43"/>
  <c r="S22" i="43"/>
  <c r="S23" i="43"/>
  <c r="S24" i="43"/>
  <c r="S25" i="43"/>
  <c r="S26" i="43"/>
  <c r="S27" i="43"/>
  <c r="S28" i="43"/>
  <c r="S29" i="43"/>
  <c r="S30" i="43"/>
  <c r="S31" i="43"/>
  <c r="S32" i="43"/>
  <c r="S33" i="43"/>
  <c r="S34" i="43"/>
  <c r="S35" i="43"/>
  <c r="S36" i="43"/>
  <c r="S37" i="43"/>
  <c r="S38" i="43"/>
  <c r="S39" i="43"/>
  <c r="S40" i="43"/>
  <c r="S41" i="43"/>
  <c r="S42" i="43"/>
  <c r="S43" i="43"/>
  <c r="S44" i="43"/>
  <c r="S45" i="43"/>
  <c r="S46" i="43"/>
  <c r="S47" i="43"/>
  <c r="S48" i="43"/>
  <c r="S49" i="43"/>
  <c r="S50" i="43"/>
  <c r="S51" i="43"/>
  <c r="S52" i="43"/>
  <c r="S53" i="43"/>
  <c r="S54" i="43"/>
  <c r="S55" i="43"/>
  <c r="S56" i="43"/>
  <c r="S57" i="43"/>
  <c r="S58" i="43"/>
  <c r="S59" i="43"/>
  <c r="S60" i="43"/>
  <c r="S61" i="43"/>
  <c r="S62" i="43"/>
  <c r="S63" i="43"/>
  <c r="S64" i="43"/>
  <c r="S65" i="43"/>
  <c r="S66" i="43"/>
  <c r="S67" i="43"/>
  <c r="S68" i="43"/>
  <c r="S69" i="43"/>
  <c r="S70" i="43"/>
  <c r="S71" i="43"/>
  <c r="S72" i="43"/>
  <c r="S73" i="43"/>
  <c r="S74" i="43"/>
  <c r="S75" i="43"/>
  <c r="S76" i="43"/>
  <c r="S77" i="43"/>
  <c r="S78" i="43"/>
  <c r="S79" i="43"/>
  <c r="S80" i="43"/>
  <c r="S81" i="43"/>
  <c r="S82" i="43"/>
  <c r="S83" i="43"/>
  <c r="S84" i="43"/>
  <c r="S85" i="43"/>
  <c r="S86" i="43"/>
  <c r="S87" i="43"/>
  <c r="S88" i="43"/>
  <c r="S89" i="43"/>
  <c r="S90" i="43"/>
  <c r="S91" i="43"/>
  <c r="S92" i="43"/>
  <c r="S93" i="43"/>
  <c r="S94" i="43"/>
  <c r="S95" i="43"/>
  <c r="S96" i="43"/>
  <c r="S97" i="43"/>
  <c r="S98" i="43"/>
  <c r="S99" i="43"/>
  <c r="S100" i="43"/>
  <c r="S101" i="43"/>
  <c r="S102" i="43"/>
  <c r="S103" i="43"/>
  <c r="S104" i="43"/>
  <c r="S105" i="43"/>
  <c r="S106" i="43"/>
  <c r="S107" i="43"/>
  <c r="S108" i="43"/>
  <c r="S109" i="43"/>
  <c r="S110" i="43"/>
  <c r="S111" i="43"/>
  <c r="S112" i="43"/>
  <c r="S113" i="43"/>
  <c r="S114" i="43"/>
  <c r="S115" i="43"/>
  <c r="S5" i="43"/>
  <c r="P115" i="43"/>
  <c r="O115" i="43"/>
  <c r="N115" i="43"/>
  <c r="M115" i="43"/>
  <c r="L115" i="43"/>
  <c r="D115" i="43"/>
  <c r="P114" i="43"/>
  <c r="O114" i="43"/>
  <c r="N114" i="43"/>
  <c r="M114" i="43"/>
  <c r="L114" i="43"/>
  <c r="D114" i="43"/>
  <c r="P113" i="43"/>
  <c r="O113" i="43"/>
  <c r="N113" i="43"/>
  <c r="M113" i="43"/>
  <c r="L113" i="43"/>
  <c r="D113" i="43"/>
  <c r="P112" i="43"/>
  <c r="O112" i="43"/>
  <c r="N112" i="43"/>
  <c r="M112" i="43"/>
  <c r="L112" i="43"/>
  <c r="D112" i="43"/>
  <c r="P111" i="43"/>
  <c r="O111" i="43"/>
  <c r="N111" i="43"/>
  <c r="M111" i="43"/>
  <c r="L111" i="43"/>
  <c r="D111" i="43"/>
  <c r="P110" i="43"/>
  <c r="O110" i="43"/>
  <c r="N110" i="43"/>
  <c r="M110" i="43"/>
  <c r="L110" i="43"/>
  <c r="D110" i="43"/>
  <c r="P109" i="43"/>
  <c r="O109" i="43"/>
  <c r="N109" i="43"/>
  <c r="M109" i="43"/>
  <c r="L109" i="43"/>
  <c r="D109" i="43"/>
  <c r="P108" i="43"/>
  <c r="O108" i="43"/>
  <c r="N108" i="43"/>
  <c r="M108" i="43"/>
  <c r="L108" i="43"/>
  <c r="D108" i="43"/>
  <c r="P107" i="43"/>
  <c r="O107" i="43"/>
  <c r="N107" i="43"/>
  <c r="M107" i="43"/>
  <c r="L107" i="43"/>
  <c r="D107" i="43"/>
  <c r="P106" i="43"/>
  <c r="O106" i="43"/>
  <c r="N106" i="43"/>
  <c r="M106" i="43"/>
  <c r="L106" i="43"/>
  <c r="D106" i="43"/>
  <c r="P105" i="43"/>
  <c r="O105" i="43"/>
  <c r="N105" i="43"/>
  <c r="M105" i="43"/>
  <c r="L105" i="43"/>
  <c r="D105" i="43"/>
  <c r="P104" i="43"/>
  <c r="O104" i="43"/>
  <c r="N104" i="43"/>
  <c r="M104" i="43"/>
  <c r="L104" i="43"/>
  <c r="D104" i="43"/>
  <c r="P103" i="43"/>
  <c r="O103" i="43"/>
  <c r="N103" i="43"/>
  <c r="M103" i="43"/>
  <c r="L103" i="43"/>
  <c r="D103" i="43"/>
  <c r="P102" i="43"/>
  <c r="O102" i="43"/>
  <c r="N102" i="43"/>
  <c r="M102" i="43"/>
  <c r="L102" i="43"/>
  <c r="D102" i="43"/>
  <c r="P101" i="43"/>
  <c r="O101" i="43"/>
  <c r="N101" i="43"/>
  <c r="M101" i="43"/>
  <c r="L101" i="43"/>
  <c r="D101" i="43"/>
  <c r="P100" i="43"/>
  <c r="O100" i="43"/>
  <c r="N100" i="43"/>
  <c r="M100" i="43"/>
  <c r="L100" i="43"/>
  <c r="D100" i="43"/>
  <c r="P99" i="43"/>
  <c r="O99" i="43"/>
  <c r="N99" i="43"/>
  <c r="M99" i="43"/>
  <c r="L99" i="43"/>
  <c r="D99" i="43"/>
  <c r="P98" i="43"/>
  <c r="O98" i="43"/>
  <c r="N98" i="43"/>
  <c r="M98" i="43"/>
  <c r="L98" i="43"/>
  <c r="D98" i="43"/>
  <c r="P97" i="43"/>
  <c r="O97" i="43"/>
  <c r="N97" i="43"/>
  <c r="M97" i="43"/>
  <c r="L97" i="43"/>
  <c r="D97" i="43"/>
  <c r="P96" i="43"/>
  <c r="O96" i="43"/>
  <c r="N96" i="43"/>
  <c r="M96" i="43"/>
  <c r="L96" i="43"/>
  <c r="D96" i="43"/>
  <c r="P95" i="43"/>
  <c r="O95" i="43"/>
  <c r="N95" i="43"/>
  <c r="M95" i="43"/>
  <c r="L95" i="43"/>
  <c r="D95" i="43"/>
  <c r="P94" i="43"/>
  <c r="O94" i="43"/>
  <c r="N94" i="43"/>
  <c r="M94" i="43"/>
  <c r="L94" i="43"/>
  <c r="D94" i="43"/>
  <c r="P93" i="43"/>
  <c r="O93" i="43"/>
  <c r="N93" i="43"/>
  <c r="M93" i="43"/>
  <c r="L93" i="43"/>
  <c r="D93" i="43"/>
  <c r="P92" i="43"/>
  <c r="O92" i="43"/>
  <c r="N92" i="43"/>
  <c r="M92" i="43"/>
  <c r="L92" i="43"/>
  <c r="D92" i="43"/>
  <c r="P91" i="43"/>
  <c r="O91" i="43"/>
  <c r="N91" i="43"/>
  <c r="M91" i="43"/>
  <c r="L91" i="43"/>
  <c r="D91" i="43"/>
  <c r="P90" i="43"/>
  <c r="O90" i="43"/>
  <c r="N90" i="43"/>
  <c r="M90" i="43"/>
  <c r="L90" i="43"/>
  <c r="D90" i="43"/>
  <c r="P89" i="43"/>
  <c r="O89" i="43"/>
  <c r="N89" i="43"/>
  <c r="M89" i="43"/>
  <c r="L89" i="43"/>
  <c r="D89" i="43"/>
  <c r="P88" i="43"/>
  <c r="O88" i="43"/>
  <c r="N88" i="43"/>
  <c r="M88" i="43"/>
  <c r="L88" i="43"/>
  <c r="D88" i="43"/>
  <c r="P87" i="43"/>
  <c r="O87" i="43"/>
  <c r="N87" i="43"/>
  <c r="M87" i="43"/>
  <c r="L87" i="43"/>
  <c r="D87" i="43"/>
  <c r="P86" i="43"/>
  <c r="O86" i="43"/>
  <c r="N86" i="43"/>
  <c r="M86" i="43"/>
  <c r="L86" i="43"/>
  <c r="D86" i="43"/>
  <c r="P85" i="43"/>
  <c r="O85" i="43"/>
  <c r="N85" i="43"/>
  <c r="M85" i="43"/>
  <c r="L85" i="43"/>
  <c r="D85" i="43"/>
  <c r="P84" i="43"/>
  <c r="O84" i="43"/>
  <c r="N84" i="43"/>
  <c r="M84" i="43"/>
  <c r="L84" i="43"/>
  <c r="D84" i="43"/>
  <c r="P83" i="43"/>
  <c r="O83" i="43"/>
  <c r="N83" i="43"/>
  <c r="M83" i="43"/>
  <c r="L83" i="43"/>
  <c r="D83" i="43"/>
  <c r="P82" i="43"/>
  <c r="O82" i="43"/>
  <c r="N82" i="43"/>
  <c r="M82" i="43"/>
  <c r="L82" i="43"/>
  <c r="D82" i="43"/>
  <c r="P81" i="43"/>
  <c r="O81" i="43"/>
  <c r="N81" i="43"/>
  <c r="M81" i="43"/>
  <c r="L81" i="43"/>
  <c r="D81" i="43"/>
  <c r="P80" i="43"/>
  <c r="O80" i="43"/>
  <c r="N80" i="43"/>
  <c r="M80" i="43"/>
  <c r="L80" i="43"/>
  <c r="D80" i="43"/>
  <c r="P79" i="43"/>
  <c r="O79" i="43"/>
  <c r="N79" i="43"/>
  <c r="M79" i="43"/>
  <c r="L79" i="43"/>
  <c r="D79" i="43"/>
  <c r="P78" i="43"/>
  <c r="O78" i="43"/>
  <c r="N78" i="43"/>
  <c r="M78" i="43"/>
  <c r="L78" i="43"/>
  <c r="D78" i="43"/>
  <c r="P77" i="43"/>
  <c r="O77" i="43"/>
  <c r="N77" i="43"/>
  <c r="M77" i="43"/>
  <c r="L77" i="43"/>
  <c r="D77" i="43"/>
  <c r="P76" i="43"/>
  <c r="O76" i="43"/>
  <c r="N76" i="43"/>
  <c r="M76" i="43"/>
  <c r="L76" i="43"/>
  <c r="D76" i="43"/>
  <c r="P75" i="43"/>
  <c r="O75" i="43"/>
  <c r="N75" i="43"/>
  <c r="M75" i="43"/>
  <c r="L75" i="43"/>
  <c r="D75" i="43"/>
  <c r="P74" i="43"/>
  <c r="O74" i="43"/>
  <c r="N74" i="43"/>
  <c r="M74" i="43"/>
  <c r="L74" i="43"/>
  <c r="D74" i="43"/>
  <c r="P73" i="43"/>
  <c r="O73" i="43"/>
  <c r="N73" i="43"/>
  <c r="M73" i="43"/>
  <c r="L73" i="43"/>
  <c r="D73" i="43"/>
  <c r="P72" i="43"/>
  <c r="O72" i="43"/>
  <c r="N72" i="43"/>
  <c r="M72" i="43"/>
  <c r="L72" i="43"/>
  <c r="D72" i="43"/>
  <c r="P71" i="43"/>
  <c r="O71" i="43"/>
  <c r="N71" i="43"/>
  <c r="M71" i="43"/>
  <c r="L71" i="43"/>
  <c r="D71" i="43"/>
  <c r="P70" i="43"/>
  <c r="O70" i="43"/>
  <c r="N70" i="43"/>
  <c r="M70" i="43"/>
  <c r="L70" i="43"/>
  <c r="D70" i="43"/>
  <c r="P69" i="43"/>
  <c r="O69" i="43"/>
  <c r="N69" i="43"/>
  <c r="M69" i="43"/>
  <c r="L69" i="43"/>
  <c r="D69" i="43"/>
  <c r="P68" i="43"/>
  <c r="O68" i="43"/>
  <c r="N68" i="43"/>
  <c r="M68" i="43"/>
  <c r="L68" i="43"/>
  <c r="D68" i="43"/>
  <c r="P67" i="43"/>
  <c r="O67" i="43"/>
  <c r="N67" i="43"/>
  <c r="M67" i="43"/>
  <c r="L67" i="43"/>
  <c r="D67" i="43"/>
  <c r="P66" i="43"/>
  <c r="O66" i="43"/>
  <c r="N66" i="43"/>
  <c r="M66" i="43"/>
  <c r="L66" i="43"/>
  <c r="D66" i="43"/>
  <c r="P65" i="43"/>
  <c r="O65" i="43"/>
  <c r="N65" i="43"/>
  <c r="M65" i="43"/>
  <c r="L65" i="43"/>
  <c r="D65" i="43"/>
  <c r="P64" i="43"/>
  <c r="O64" i="43"/>
  <c r="N64" i="43"/>
  <c r="M64" i="43"/>
  <c r="L64" i="43"/>
  <c r="D64" i="43"/>
  <c r="P63" i="43"/>
  <c r="O63" i="43"/>
  <c r="N63" i="43"/>
  <c r="M63" i="43"/>
  <c r="L63" i="43"/>
  <c r="D63" i="43"/>
  <c r="P62" i="43"/>
  <c r="O62" i="43"/>
  <c r="N62" i="43"/>
  <c r="M62" i="43"/>
  <c r="L62" i="43"/>
  <c r="D62" i="43"/>
  <c r="P61" i="43"/>
  <c r="O61" i="43"/>
  <c r="N61" i="43"/>
  <c r="M61" i="43"/>
  <c r="L61" i="43"/>
  <c r="D61" i="43"/>
  <c r="P60" i="43"/>
  <c r="O60" i="43"/>
  <c r="N60" i="43"/>
  <c r="M60" i="43"/>
  <c r="L60" i="43"/>
  <c r="D60" i="43"/>
  <c r="P59" i="43"/>
  <c r="O59" i="43"/>
  <c r="N59" i="43"/>
  <c r="M59" i="43"/>
  <c r="L59" i="43"/>
  <c r="D59" i="43"/>
  <c r="P58" i="43"/>
  <c r="O58" i="43"/>
  <c r="N58" i="43"/>
  <c r="M58" i="43"/>
  <c r="L58" i="43"/>
  <c r="D58" i="43"/>
  <c r="P57" i="43"/>
  <c r="O57" i="43"/>
  <c r="N57" i="43"/>
  <c r="M57" i="43"/>
  <c r="L57" i="43"/>
  <c r="D57" i="43"/>
  <c r="P56" i="43"/>
  <c r="O56" i="43"/>
  <c r="N56" i="43"/>
  <c r="M56" i="43"/>
  <c r="L56" i="43"/>
  <c r="D56" i="43"/>
  <c r="P55" i="43"/>
  <c r="O55" i="43"/>
  <c r="N55" i="43"/>
  <c r="M55" i="43"/>
  <c r="L55" i="43"/>
  <c r="D55" i="43"/>
  <c r="P54" i="43"/>
  <c r="O54" i="43"/>
  <c r="N54" i="43"/>
  <c r="M54" i="43"/>
  <c r="L54" i="43"/>
  <c r="D54" i="43"/>
  <c r="P53" i="43"/>
  <c r="O53" i="43"/>
  <c r="N53" i="43"/>
  <c r="M53" i="43"/>
  <c r="L53" i="43"/>
  <c r="D53" i="43"/>
  <c r="P52" i="43"/>
  <c r="O52" i="43"/>
  <c r="N52" i="43"/>
  <c r="M52" i="43"/>
  <c r="L52" i="43"/>
  <c r="D52" i="43"/>
  <c r="P51" i="43"/>
  <c r="O51" i="43"/>
  <c r="N51" i="43"/>
  <c r="M51" i="43"/>
  <c r="L51" i="43"/>
  <c r="D51" i="43"/>
  <c r="P50" i="43"/>
  <c r="O50" i="43"/>
  <c r="N50" i="43"/>
  <c r="M50" i="43"/>
  <c r="L50" i="43"/>
  <c r="D50" i="43"/>
  <c r="P49" i="43"/>
  <c r="O49" i="43"/>
  <c r="N49" i="43"/>
  <c r="M49" i="43"/>
  <c r="L49" i="43"/>
  <c r="D49" i="43"/>
  <c r="P48" i="43"/>
  <c r="O48" i="43"/>
  <c r="N48" i="43"/>
  <c r="M48" i="43"/>
  <c r="L48" i="43"/>
  <c r="D48" i="43"/>
  <c r="P47" i="43"/>
  <c r="O47" i="43"/>
  <c r="N47" i="43"/>
  <c r="M47" i="43"/>
  <c r="L47" i="43"/>
  <c r="D47" i="43"/>
  <c r="P46" i="43"/>
  <c r="O46" i="43"/>
  <c r="N46" i="43"/>
  <c r="M46" i="43"/>
  <c r="L46" i="43"/>
  <c r="D46" i="43"/>
  <c r="P45" i="43"/>
  <c r="O45" i="43"/>
  <c r="N45" i="43"/>
  <c r="M45" i="43"/>
  <c r="L45" i="43"/>
  <c r="D45" i="43"/>
  <c r="P44" i="43"/>
  <c r="O44" i="43"/>
  <c r="N44" i="43"/>
  <c r="M44" i="43"/>
  <c r="L44" i="43"/>
  <c r="P43" i="43"/>
  <c r="O43" i="43"/>
  <c r="N43" i="43"/>
  <c r="M43" i="43"/>
  <c r="L43" i="43"/>
  <c r="P42" i="43"/>
  <c r="O42" i="43"/>
  <c r="N42" i="43"/>
  <c r="M42" i="43"/>
  <c r="L42" i="43"/>
  <c r="P41" i="43"/>
  <c r="O41" i="43"/>
  <c r="N41" i="43"/>
  <c r="M41" i="43"/>
  <c r="L41" i="43"/>
  <c r="P40" i="43"/>
  <c r="O40" i="43"/>
  <c r="N40" i="43"/>
  <c r="M40" i="43"/>
  <c r="L40" i="43"/>
  <c r="P39" i="43"/>
  <c r="O39" i="43"/>
  <c r="N39" i="43"/>
  <c r="M39" i="43"/>
  <c r="L39" i="43"/>
  <c r="P38" i="43"/>
  <c r="O38" i="43"/>
  <c r="N38" i="43"/>
  <c r="M38" i="43"/>
  <c r="L38" i="43"/>
  <c r="P37" i="43"/>
  <c r="O37" i="43"/>
  <c r="N37" i="43"/>
  <c r="M37" i="43"/>
  <c r="L37" i="43"/>
  <c r="P36" i="43"/>
  <c r="O36" i="43"/>
  <c r="N36" i="43"/>
  <c r="M36" i="43"/>
  <c r="L36" i="43"/>
  <c r="P35" i="43"/>
  <c r="O35" i="43"/>
  <c r="N35" i="43"/>
  <c r="M35" i="43"/>
  <c r="L35" i="43"/>
  <c r="P34" i="43"/>
  <c r="O34" i="43"/>
  <c r="N34" i="43"/>
  <c r="M34" i="43"/>
  <c r="L34" i="43"/>
  <c r="P33" i="43"/>
  <c r="O33" i="43"/>
  <c r="N33" i="43"/>
  <c r="M33" i="43"/>
  <c r="L33" i="43"/>
  <c r="P32" i="43"/>
  <c r="O32" i="43"/>
  <c r="N32" i="43"/>
  <c r="M32" i="43"/>
  <c r="L32" i="43"/>
  <c r="P31" i="43"/>
  <c r="O31" i="43"/>
  <c r="N31" i="43"/>
  <c r="M31" i="43"/>
  <c r="L31" i="43"/>
  <c r="P30" i="43"/>
  <c r="O30" i="43"/>
  <c r="N30" i="43"/>
  <c r="M30" i="43"/>
  <c r="L30" i="43"/>
  <c r="P29" i="43"/>
  <c r="O29" i="43"/>
  <c r="N29" i="43"/>
  <c r="M29" i="43"/>
  <c r="L29" i="43"/>
  <c r="P28" i="43"/>
  <c r="O28" i="43"/>
  <c r="N28" i="43"/>
  <c r="M28" i="43"/>
  <c r="L28" i="43"/>
  <c r="P27" i="43"/>
  <c r="O27" i="43"/>
  <c r="N27" i="43"/>
  <c r="M27" i="43"/>
  <c r="L27" i="43"/>
  <c r="P26" i="43"/>
  <c r="O26" i="43"/>
  <c r="N26" i="43"/>
  <c r="M26" i="43"/>
  <c r="L26" i="43"/>
  <c r="P25" i="43"/>
  <c r="O25" i="43"/>
  <c r="N25" i="43"/>
  <c r="M25" i="43"/>
  <c r="L25" i="43"/>
  <c r="P24" i="43"/>
  <c r="O24" i="43"/>
  <c r="N24" i="43"/>
  <c r="M24" i="43"/>
  <c r="L24" i="43"/>
  <c r="P23" i="43"/>
  <c r="O23" i="43"/>
  <c r="N23" i="43"/>
  <c r="M23" i="43"/>
  <c r="L23" i="43"/>
  <c r="P22" i="43"/>
  <c r="O22" i="43"/>
  <c r="N22" i="43"/>
  <c r="M22" i="43"/>
  <c r="L22" i="43"/>
  <c r="P21" i="43"/>
  <c r="O21" i="43"/>
  <c r="N21" i="43"/>
  <c r="M21" i="43"/>
  <c r="L21" i="43"/>
  <c r="P20" i="43"/>
  <c r="O20" i="43"/>
  <c r="N20" i="43"/>
  <c r="M20" i="43"/>
  <c r="L20" i="43"/>
  <c r="P19" i="43"/>
  <c r="O19" i="43"/>
  <c r="N19" i="43"/>
  <c r="M19" i="43"/>
  <c r="L19" i="43"/>
  <c r="P18" i="43"/>
  <c r="O18" i="43"/>
  <c r="N18" i="43"/>
  <c r="M18" i="43"/>
  <c r="L18" i="43"/>
  <c r="P17" i="43"/>
  <c r="O17" i="43"/>
  <c r="N17" i="43"/>
  <c r="M17" i="43"/>
  <c r="L17" i="43"/>
  <c r="P16" i="43"/>
  <c r="O16" i="43"/>
  <c r="N16" i="43"/>
  <c r="M16" i="43"/>
  <c r="L16" i="43"/>
  <c r="P15" i="43"/>
  <c r="O15" i="43"/>
  <c r="N15" i="43"/>
  <c r="M15" i="43"/>
  <c r="L15" i="43"/>
  <c r="P14" i="43"/>
  <c r="O14" i="43"/>
  <c r="N14" i="43"/>
  <c r="M14" i="43"/>
  <c r="L14" i="43"/>
  <c r="P13" i="43"/>
  <c r="O13" i="43"/>
  <c r="N13" i="43"/>
  <c r="M13" i="43"/>
  <c r="L13" i="43"/>
  <c r="P12" i="43"/>
  <c r="O12" i="43"/>
  <c r="N12" i="43"/>
  <c r="M12" i="43"/>
  <c r="L12" i="43"/>
  <c r="P11" i="43"/>
  <c r="O11" i="43"/>
  <c r="N11" i="43"/>
  <c r="M11" i="43"/>
  <c r="L11" i="43"/>
  <c r="P10" i="43"/>
  <c r="O10" i="43"/>
  <c r="N10" i="43"/>
  <c r="M10" i="43"/>
  <c r="L10" i="43"/>
  <c r="P9" i="43"/>
  <c r="O9" i="43"/>
  <c r="N9" i="43"/>
  <c r="M9" i="43"/>
  <c r="L9" i="43"/>
  <c r="P8" i="43"/>
  <c r="O8" i="43"/>
  <c r="N8" i="43"/>
  <c r="M8" i="43"/>
  <c r="L8" i="43"/>
  <c r="P7" i="43"/>
  <c r="O7" i="43"/>
  <c r="N7" i="43"/>
  <c r="M7" i="43"/>
  <c r="L7" i="43"/>
  <c r="P6" i="43"/>
  <c r="O6" i="43"/>
  <c r="N6" i="43"/>
  <c r="M6" i="43"/>
  <c r="L6" i="43"/>
  <c r="N5" i="43"/>
  <c r="M5" i="43"/>
  <c r="L5" i="43"/>
  <c r="P4" i="43"/>
  <c r="O4" i="43"/>
  <c r="N4" i="43"/>
  <c r="M4" i="43"/>
  <c r="L4" i="43"/>
  <c r="L60" i="35" l="1"/>
  <c r="M60" i="35"/>
  <c r="N60" i="35"/>
  <c r="O60" i="35"/>
  <c r="P60" i="35"/>
  <c r="L61" i="35"/>
  <c r="M61" i="35"/>
  <c r="N61" i="35"/>
  <c r="O61" i="35"/>
  <c r="P61" i="35"/>
  <c r="L62" i="35"/>
  <c r="M62" i="35"/>
  <c r="N62" i="35"/>
  <c r="O62" i="35"/>
  <c r="P62" i="35"/>
  <c r="L63" i="35"/>
  <c r="M63" i="35"/>
  <c r="N63" i="35"/>
  <c r="O63" i="35"/>
  <c r="P63" i="35"/>
  <c r="L64" i="35"/>
  <c r="M64" i="35"/>
  <c r="N64" i="35"/>
  <c r="O64" i="35"/>
  <c r="P64" i="35"/>
  <c r="L65" i="35"/>
  <c r="M65" i="35"/>
  <c r="N65" i="35"/>
  <c r="O65" i="35"/>
  <c r="P65" i="35"/>
  <c r="L66" i="35"/>
  <c r="M66" i="35"/>
  <c r="N66" i="35"/>
  <c r="O66" i="35"/>
  <c r="P66" i="35"/>
  <c r="L67" i="35"/>
  <c r="M67" i="35"/>
  <c r="N67" i="35"/>
  <c r="O67" i="35"/>
  <c r="P67" i="35"/>
  <c r="L68" i="35"/>
  <c r="M68" i="35"/>
  <c r="N68" i="35"/>
  <c r="O68" i="35"/>
  <c r="P68" i="35"/>
  <c r="L69" i="35"/>
  <c r="M69" i="35"/>
  <c r="N69" i="35"/>
  <c r="O69" i="35"/>
  <c r="P69" i="35"/>
  <c r="L70" i="35"/>
  <c r="M70" i="35"/>
  <c r="N70" i="35"/>
  <c r="O70" i="35"/>
  <c r="P70" i="35"/>
  <c r="L71" i="35"/>
  <c r="M71" i="35"/>
  <c r="N71" i="35"/>
  <c r="O71" i="35"/>
  <c r="P71" i="35"/>
  <c r="L72" i="35"/>
  <c r="M72" i="35"/>
  <c r="N72" i="35"/>
  <c r="O72" i="35"/>
  <c r="P72" i="35"/>
  <c r="L73" i="35"/>
  <c r="M73" i="35"/>
  <c r="N73" i="35"/>
  <c r="O73" i="35"/>
  <c r="P73" i="35"/>
  <c r="L74" i="35"/>
  <c r="M74" i="35"/>
  <c r="N74" i="35"/>
  <c r="O74" i="35"/>
  <c r="P74" i="35"/>
  <c r="L75" i="35"/>
  <c r="M75" i="35"/>
  <c r="N75" i="35"/>
  <c r="O75" i="35"/>
  <c r="P75" i="35"/>
  <c r="L76" i="35"/>
  <c r="M76" i="35"/>
  <c r="N76" i="35"/>
  <c r="O76" i="35"/>
  <c r="P76" i="35"/>
  <c r="L77" i="35"/>
  <c r="M77" i="35"/>
  <c r="N77" i="35"/>
  <c r="O77" i="35"/>
  <c r="P77" i="35"/>
  <c r="L78" i="35"/>
  <c r="M78" i="35"/>
  <c r="N78" i="35"/>
  <c r="O78" i="35"/>
  <c r="P78" i="35"/>
  <c r="L79" i="35"/>
  <c r="M79" i="35"/>
  <c r="N79" i="35"/>
  <c r="O79" i="35"/>
  <c r="P79" i="35"/>
  <c r="L80" i="35"/>
  <c r="M80" i="35"/>
  <c r="N80" i="35"/>
  <c r="O80" i="35"/>
  <c r="P80" i="35"/>
  <c r="L81" i="35"/>
  <c r="M81" i="35"/>
  <c r="N81" i="35"/>
  <c r="O81" i="35"/>
  <c r="P81" i="35"/>
  <c r="L82" i="35"/>
  <c r="M82" i="35"/>
  <c r="N82" i="35"/>
  <c r="O82" i="35"/>
  <c r="P82" i="35"/>
  <c r="L83" i="35"/>
  <c r="M83" i="35"/>
  <c r="N83" i="35"/>
  <c r="O83" i="35"/>
  <c r="P83" i="35"/>
  <c r="L84" i="35"/>
  <c r="M84" i="35"/>
  <c r="N84" i="35"/>
  <c r="O84" i="35"/>
  <c r="P84" i="35"/>
  <c r="L85" i="35"/>
  <c r="M85" i="35"/>
  <c r="N85" i="35"/>
  <c r="O85" i="35"/>
  <c r="P85" i="35"/>
  <c r="L86" i="35"/>
  <c r="M86" i="35"/>
  <c r="N86" i="35"/>
  <c r="O86" i="35"/>
  <c r="P86" i="35"/>
  <c r="L87" i="35"/>
  <c r="M87" i="35"/>
  <c r="N87" i="35"/>
  <c r="O87" i="35"/>
  <c r="P87" i="35"/>
  <c r="L88" i="35"/>
  <c r="M88" i="35"/>
  <c r="N88" i="35"/>
  <c r="O88" i="35"/>
  <c r="P88" i="35"/>
  <c r="L89" i="35"/>
  <c r="M89" i="35"/>
  <c r="N89" i="35"/>
  <c r="O89" i="35"/>
  <c r="P89" i="35"/>
  <c r="L90" i="35"/>
  <c r="M90" i="35"/>
  <c r="N90" i="35"/>
  <c r="O90" i="35"/>
  <c r="P90" i="35"/>
  <c r="L91" i="35"/>
  <c r="M91" i="35"/>
  <c r="N91" i="35"/>
  <c r="O91" i="35"/>
  <c r="P91" i="35"/>
  <c r="L92" i="35"/>
  <c r="M92" i="35"/>
  <c r="N92" i="35"/>
  <c r="O92" i="35"/>
  <c r="P92" i="35"/>
  <c r="L93" i="35"/>
  <c r="M93" i="35"/>
  <c r="N93" i="35"/>
  <c r="O93" i="35"/>
  <c r="P93" i="35"/>
  <c r="L94" i="35"/>
  <c r="M94" i="35"/>
  <c r="N94" i="35"/>
  <c r="O94" i="35"/>
  <c r="P94" i="35"/>
  <c r="L95" i="35"/>
  <c r="M95" i="35"/>
  <c r="N95" i="35"/>
  <c r="O95" i="35"/>
  <c r="P95" i="35"/>
  <c r="L96" i="35"/>
  <c r="M96" i="35"/>
  <c r="N96" i="35"/>
  <c r="O96" i="35"/>
  <c r="P96" i="35"/>
  <c r="L97" i="35"/>
  <c r="M97" i="35"/>
  <c r="N97" i="35"/>
  <c r="O97" i="35"/>
  <c r="P97" i="35"/>
  <c r="L98" i="35"/>
  <c r="M98" i="35"/>
  <c r="N98" i="35"/>
  <c r="O98" i="35"/>
  <c r="P98" i="35"/>
  <c r="L99" i="35"/>
  <c r="M99" i="35"/>
  <c r="N99" i="35"/>
  <c r="O99" i="35"/>
  <c r="P99" i="35"/>
  <c r="L100" i="35"/>
  <c r="M100" i="35"/>
  <c r="N100" i="35"/>
  <c r="O100" i="35"/>
  <c r="P100" i="35"/>
  <c r="L101" i="35"/>
  <c r="M101" i="35"/>
  <c r="N101" i="35"/>
  <c r="O101" i="35"/>
  <c r="P101" i="35"/>
  <c r="L102" i="35"/>
  <c r="M102" i="35"/>
  <c r="N102" i="35"/>
  <c r="O102" i="35"/>
  <c r="P102" i="35"/>
  <c r="L103" i="35"/>
  <c r="M103" i="35"/>
  <c r="N103" i="35"/>
  <c r="O103" i="35"/>
  <c r="P103" i="35"/>
  <c r="L104" i="35"/>
  <c r="M104" i="35"/>
  <c r="N104" i="35"/>
  <c r="O104" i="35"/>
  <c r="P104" i="35"/>
  <c r="L105" i="35"/>
  <c r="M105" i="35"/>
  <c r="N105" i="35"/>
  <c r="O105" i="35"/>
  <c r="P105" i="35"/>
  <c r="L106" i="35"/>
  <c r="M106" i="35"/>
  <c r="N106" i="35"/>
  <c r="O106" i="35"/>
  <c r="P106" i="35"/>
  <c r="L107" i="35"/>
  <c r="M107" i="35"/>
  <c r="N107" i="35"/>
  <c r="O107" i="35"/>
  <c r="P107" i="35"/>
  <c r="L108" i="35"/>
  <c r="M108" i="35"/>
  <c r="N108" i="35"/>
  <c r="O108" i="35"/>
  <c r="P108" i="35"/>
  <c r="L109" i="35"/>
  <c r="M109" i="35"/>
  <c r="N109" i="35"/>
  <c r="O109" i="35"/>
  <c r="P109" i="35"/>
  <c r="L110" i="35"/>
  <c r="M110" i="35"/>
  <c r="N110" i="35"/>
  <c r="O110" i="35"/>
  <c r="P110" i="35"/>
  <c r="L111" i="35"/>
  <c r="M111" i="35"/>
  <c r="N111" i="35"/>
  <c r="O111" i="35"/>
  <c r="P111" i="35"/>
  <c r="L112" i="35"/>
  <c r="M112" i="35"/>
  <c r="N112" i="35"/>
  <c r="O112" i="35"/>
  <c r="P112" i="35"/>
  <c r="L113" i="35"/>
  <c r="M113" i="35"/>
  <c r="N113" i="35"/>
  <c r="O113" i="35"/>
  <c r="P113" i="35"/>
  <c r="L114" i="35"/>
  <c r="M114" i="35"/>
  <c r="N114" i="35"/>
  <c r="O114" i="35"/>
  <c r="P114" i="35"/>
  <c r="L115" i="35"/>
  <c r="M115" i="35"/>
  <c r="N115" i="35"/>
  <c r="O115" i="35"/>
  <c r="P115" i="35"/>
  <c r="P6" i="35"/>
  <c r="P7" i="35"/>
  <c r="P8" i="35"/>
  <c r="P9" i="35"/>
  <c r="P10" i="35"/>
  <c r="P11" i="35"/>
  <c r="P12" i="35"/>
  <c r="P13" i="35"/>
  <c r="P14" i="35"/>
  <c r="P15" i="35"/>
  <c r="P16" i="35"/>
  <c r="L57" i="35"/>
  <c r="L58" i="35"/>
  <c r="L59" i="35"/>
  <c r="M10" i="35"/>
  <c r="N10" i="35"/>
  <c r="O10" i="35"/>
  <c r="M11" i="35"/>
  <c r="N11" i="35"/>
  <c r="O11" i="35"/>
  <c r="M12" i="35"/>
  <c r="N12" i="35"/>
  <c r="O12" i="35"/>
  <c r="M13" i="35"/>
  <c r="N13" i="35"/>
  <c r="O13" i="35"/>
  <c r="M14" i="35"/>
  <c r="N14" i="35"/>
  <c r="O14" i="35"/>
  <c r="M15" i="35"/>
  <c r="N15" i="35"/>
  <c r="O15" i="35"/>
  <c r="M16" i="35"/>
  <c r="N16" i="35"/>
  <c r="O16" i="35"/>
  <c r="M17" i="35"/>
  <c r="N17" i="35"/>
  <c r="O17" i="35"/>
  <c r="P17" i="35"/>
  <c r="M18" i="35"/>
  <c r="N18" i="35"/>
  <c r="O18" i="35"/>
  <c r="P18" i="35"/>
  <c r="M19" i="35"/>
  <c r="N19" i="35"/>
  <c r="O19" i="35"/>
  <c r="P19" i="35"/>
  <c r="M20" i="35"/>
  <c r="N20" i="35"/>
  <c r="O20" i="35"/>
  <c r="P20" i="35"/>
  <c r="M21" i="35"/>
  <c r="N21" i="35"/>
  <c r="O21" i="35"/>
  <c r="P21" i="35"/>
  <c r="M22" i="35"/>
  <c r="N22" i="35"/>
  <c r="O22" i="35"/>
  <c r="P22" i="35"/>
  <c r="M23" i="35"/>
  <c r="N23" i="35"/>
  <c r="O23" i="35"/>
  <c r="P23" i="35"/>
  <c r="M24" i="35"/>
  <c r="N24" i="35"/>
  <c r="O24" i="35"/>
  <c r="P24" i="35"/>
  <c r="M25" i="35"/>
  <c r="N25" i="35"/>
  <c r="O25" i="35"/>
  <c r="P25" i="35"/>
  <c r="M26" i="35"/>
  <c r="N26" i="35"/>
  <c r="O26" i="35"/>
  <c r="P26" i="35"/>
  <c r="M27" i="35"/>
  <c r="N27" i="35"/>
  <c r="O27" i="35"/>
  <c r="P27" i="35"/>
  <c r="M28" i="35"/>
  <c r="N28" i="35"/>
  <c r="O28" i="35"/>
  <c r="P28" i="35"/>
  <c r="M29" i="35"/>
  <c r="N29" i="35"/>
  <c r="O29" i="35"/>
  <c r="P29" i="35"/>
  <c r="M30" i="35"/>
  <c r="N30" i="35"/>
  <c r="O30" i="35"/>
  <c r="P30" i="35"/>
  <c r="M31" i="35"/>
  <c r="N31" i="35"/>
  <c r="O31" i="35"/>
  <c r="P31" i="35"/>
  <c r="M32" i="35"/>
  <c r="N32" i="35"/>
  <c r="O32" i="35"/>
  <c r="P32" i="35"/>
  <c r="M33" i="35"/>
  <c r="N33" i="35"/>
  <c r="O33" i="35"/>
  <c r="P33" i="35"/>
  <c r="M34" i="35"/>
  <c r="N34" i="35"/>
  <c r="O34" i="35"/>
  <c r="P34" i="35"/>
  <c r="M35" i="35"/>
  <c r="N35" i="35"/>
  <c r="O35" i="35"/>
  <c r="P35" i="35"/>
  <c r="M36" i="35"/>
  <c r="N36" i="35"/>
  <c r="O36" i="35"/>
  <c r="P36" i="35"/>
  <c r="M37" i="35"/>
  <c r="N37" i="35"/>
  <c r="O37" i="35"/>
  <c r="P37" i="35"/>
  <c r="M38" i="35"/>
  <c r="N38" i="35"/>
  <c r="O38" i="35"/>
  <c r="P38" i="35"/>
  <c r="M39" i="35"/>
  <c r="N39" i="35"/>
  <c r="O39" i="35"/>
  <c r="P39" i="35"/>
  <c r="M40" i="35"/>
  <c r="N40" i="35"/>
  <c r="O40" i="35"/>
  <c r="P40" i="35"/>
  <c r="M41" i="35"/>
  <c r="N41" i="35"/>
  <c r="O41" i="35"/>
  <c r="P41" i="35"/>
  <c r="M42" i="35"/>
  <c r="N42" i="35"/>
  <c r="O42" i="35"/>
  <c r="P42" i="35"/>
  <c r="M43" i="35"/>
  <c r="N43" i="35"/>
  <c r="O43" i="35"/>
  <c r="P43" i="35"/>
  <c r="M44" i="35"/>
  <c r="N44" i="35"/>
  <c r="O44" i="35"/>
  <c r="P44" i="35"/>
  <c r="M45" i="35"/>
  <c r="N45" i="35"/>
  <c r="O45" i="35"/>
  <c r="P45" i="35"/>
  <c r="M46" i="35"/>
  <c r="N46" i="35"/>
  <c r="O46" i="35"/>
  <c r="P46" i="35"/>
  <c r="M47" i="35"/>
  <c r="N47" i="35"/>
  <c r="O47" i="35"/>
  <c r="P47" i="35"/>
  <c r="M48" i="35"/>
  <c r="N48" i="35"/>
  <c r="O48" i="35"/>
  <c r="P48" i="35"/>
  <c r="M49" i="35"/>
  <c r="N49" i="35"/>
  <c r="O49" i="35"/>
  <c r="P49" i="35"/>
  <c r="M50" i="35"/>
  <c r="N50" i="35"/>
  <c r="O50" i="35"/>
  <c r="P50" i="35"/>
  <c r="M51" i="35"/>
  <c r="N51" i="35"/>
  <c r="O51" i="35"/>
  <c r="P51" i="35"/>
  <c r="M52" i="35"/>
  <c r="N52" i="35"/>
  <c r="O52" i="35"/>
  <c r="P52" i="35"/>
  <c r="M53" i="35"/>
  <c r="N53" i="35"/>
  <c r="O53" i="35"/>
  <c r="P53" i="35"/>
  <c r="M54" i="35"/>
  <c r="N54" i="35"/>
  <c r="O54" i="35"/>
  <c r="P54" i="35"/>
  <c r="M55" i="35"/>
  <c r="N55" i="35"/>
  <c r="O55" i="35"/>
  <c r="P55" i="35"/>
  <c r="M56" i="35"/>
  <c r="N56" i="35"/>
  <c r="O56" i="35"/>
  <c r="P56" i="35"/>
  <c r="M57" i="35"/>
  <c r="N57" i="35"/>
  <c r="O57" i="35"/>
  <c r="P57" i="35"/>
  <c r="M58" i="35"/>
  <c r="N58" i="35"/>
  <c r="O58" i="35"/>
  <c r="P58" i="35"/>
  <c r="M59" i="35"/>
  <c r="N59" i="35"/>
  <c r="O59" i="35"/>
  <c r="P59" i="35"/>
  <c r="L10" i="35"/>
  <c r="L11" i="35"/>
  <c r="L12" i="35"/>
  <c r="L13" i="35"/>
  <c r="L14" i="35"/>
  <c r="L15" i="35"/>
  <c r="L16" i="35"/>
  <c r="L17" i="35"/>
  <c r="L18" i="35"/>
  <c r="L19" i="35"/>
  <c r="L20" i="35"/>
  <c r="L21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L34" i="35"/>
  <c r="L35" i="35"/>
  <c r="L36" i="35"/>
  <c r="L37" i="35"/>
  <c r="L38" i="35"/>
  <c r="L39" i="35"/>
  <c r="L40" i="35"/>
  <c r="L41" i="35"/>
  <c r="L42" i="35"/>
  <c r="L43" i="35"/>
  <c r="L44" i="35"/>
  <c r="L45" i="35"/>
  <c r="L46" i="35"/>
  <c r="L47" i="35"/>
  <c r="L48" i="35"/>
  <c r="L49" i="35"/>
  <c r="L50" i="35"/>
  <c r="L51" i="35"/>
  <c r="L52" i="35"/>
  <c r="L53" i="35"/>
  <c r="L54" i="35"/>
  <c r="L55" i="35"/>
  <c r="L56" i="35"/>
  <c r="O6" i="35"/>
  <c r="O7" i="35"/>
  <c r="O8" i="35"/>
  <c r="O9" i="35"/>
  <c r="N5" i="35"/>
  <c r="N6" i="35"/>
  <c r="N7" i="35"/>
  <c r="N8" i="35"/>
  <c r="N9" i="35"/>
  <c r="M5" i="35"/>
  <c r="M6" i="35"/>
  <c r="M7" i="35"/>
  <c r="M8" i="35"/>
  <c r="M9" i="35"/>
  <c r="L5" i="35"/>
  <c r="L6" i="35"/>
  <c r="L7" i="35"/>
  <c r="L8" i="35"/>
  <c r="L9" i="35"/>
  <c r="P4" i="35"/>
  <c r="O4" i="35"/>
  <c r="N4" i="35"/>
  <c r="M4" i="35"/>
  <c r="L4" i="35"/>
  <c r="D97" i="35"/>
  <c r="D99" i="35"/>
  <c r="D100" i="35"/>
  <c r="D101" i="35"/>
  <c r="D102" i="35"/>
  <c r="D103" i="35"/>
  <c r="D104" i="35"/>
  <c r="D105" i="35"/>
  <c r="D106" i="35"/>
  <c r="D107" i="35"/>
  <c r="D108" i="35"/>
  <c r="D109" i="35"/>
  <c r="D110" i="35"/>
  <c r="D111" i="35"/>
  <c r="D112" i="35"/>
  <c r="D113" i="35"/>
  <c r="D114" i="35"/>
  <c r="D115" i="35"/>
  <c r="D98" i="35"/>
  <c r="D93" i="35"/>
  <c r="D94" i="35"/>
  <c r="D95" i="35"/>
  <c r="D96" i="35"/>
  <c r="D92" i="35"/>
  <c r="D86" i="35"/>
  <c r="D87" i="35"/>
  <c r="D88" i="35"/>
  <c r="D89" i="35"/>
  <c r="D90" i="35"/>
  <c r="D91" i="35"/>
  <c r="D85" i="35"/>
  <c r="D79" i="35"/>
  <c r="D80" i="35"/>
  <c r="D81" i="35"/>
  <c r="D82" i="35"/>
  <c r="D83" i="35"/>
  <c r="D84" i="35"/>
  <c r="D78" i="35"/>
  <c r="D71" i="35"/>
  <c r="D72" i="35"/>
  <c r="D73" i="35"/>
  <c r="D74" i="35"/>
  <c r="D75" i="35"/>
  <c r="D76" i="35"/>
  <c r="D77" i="35"/>
  <c r="D70" i="35"/>
  <c r="D62" i="35"/>
  <c r="D63" i="35"/>
  <c r="D64" i="35"/>
  <c r="D65" i="35"/>
  <c r="D66" i="35"/>
  <c r="D67" i="35"/>
  <c r="D68" i="35"/>
  <c r="D69" i="35"/>
  <c r="D61" i="35"/>
  <c r="D46" i="35"/>
  <c r="D47" i="35"/>
  <c r="D48" i="35"/>
  <c r="D49" i="35"/>
  <c r="D50" i="35"/>
  <c r="D51" i="35"/>
  <c r="D52" i="35"/>
  <c r="D53" i="35"/>
  <c r="D54" i="35"/>
  <c r="D55" i="35"/>
  <c r="D56" i="35"/>
  <c r="D57" i="35"/>
  <c r="D58" i="35"/>
  <c r="D59" i="35"/>
  <c r="D60" i="35"/>
  <c r="D45" i="35"/>
  <c r="U115" i="34"/>
  <c r="U107" i="34"/>
  <c r="U108" i="34"/>
  <c r="U109" i="34"/>
  <c r="U110" i="34"/>
  <c r="U111" i="34"/>
  <c r="U112" i="34"/>
  <c r="U113" i="34"/>
  <c r="U114" i="34"/>
  <c r="U106" i="34"/>
  <c r="U92" i="34"/>
  <c r="U93" i="34"/>
  <c r="U94" i="34"/>
  <c r="U95" i="34"/>
  <c r="U96" i="34"/>
  <c r="U97" i="34"/>
  <c r="U98" i="34"/>
  <c r="U99" i="34"/>
  <c r="U100" i="34"/>
  <c r="U101" i="34"/>
  <c r="U102" i="34"/>
  <c r="U103" i="34"/>
  <c r="U104" i="34"/>
  <c r="U105" i="34"/>
  <c r="U91" i="34"/>
  <c r="U85" i="34"/>
  <c r="U86" i="34"/>
  <c r="U87" i="34"/>
  <c r="U88" i="34"/>
  <c r="U89" i="34"/>
  <c r="U90" i="34"/>
  <c r="U84" i="34"/>
  <c r="U78" i="34"/>
  <c r="U79" i="34"/>
  <c r="U80" i="34"/>
  <c r="U81" i="34"/>
  <c r="U82" i="34"/>
  <c r="U83" i="34"/>
  <c r="U77" i="34"/>
  <c r="U76" i="34"/>
  <c r="U75" i="34"/>
  <c r="U66" i="34"/>
  <c r="U67" i="34"/>
  <c r="U68" i="34"/>
  <c r="U69" i="34"/>
  <c r="U70" i="34"/>
  <c r="U71" i="34"/>
  <c r="U72" i="34"/>
  <c r="U73" i="34"/>
  <c r="U74" i="34"/>
  <c r="U65" i="34"/>
  <c r="U46" i="34"/>
  <c r="U47" i="34"/>
  <c r="U48" i="34"/>
  <c r="U49" i="34"/>
  <c r="U50" i="34"/>
  <c r="U51" i="34"/>
  <c r="U52" i="34"/>
  <c r="U53" i="34"/>
  <c r="U54" i="34"/>
  <c r="U55" i="34"/>
  <c r="U56" i="34"/>
  <c r="U57" i="34"/>
  <c r="U58" i="34"/>
  <c r="U59" i="34"/>
  <c r="U60" i="34"/>
  <c r="U61" i="34"/>
  <c r="U62" i="34"/>
  <c r="U63" i="34"/>
  <c r="U64" i="34"/>
  <c r="U45" i="34"/>
  <c r="G90" i="34"/>
  <c r="G91" i="34"/>
  <c r="G92" i="34"/>
  <c r="G93" i="34"/>
  <c r="G94" i="34"/>
  <c r="G95" i="34"/>
  <c r="G96" i="34"/>
  <c r="G89" i="34"/>
  <c r="G80" i="34"/>
  <c r="G81" i="34"/>
  <c r="G82" i="34"/>
  <c r="G83" i="34"/>
  <c r="G84" i="34"/>
  <c r="G85" i="34"/>
  <c r="G86" i="34"/>
  <c r="G87" i="34"/>
  <c r="G88" i="34"/>
  <c r="G79" i="34"/>
  <c r="G69" i="34"/>
  <c r="G70" i="34"/>
  <c r="G71" i="34"/>
  <c r="G72" i="34"/>
  <c r="G73" i="34"/>
  <c r="G74" i="34"/>
  <c r="G75" i="34"/>
  <c r="G76" i="34"/>
  <c r="G77" i="34"/>
  <c r="G78" i="34"/>
  <c r="G68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59" i="34"/>
  <c r="G60" i="34"/>
  <c r="G61" i="34"/>
  <c r="G62" i="34"/>
  <c r="G63" i="34"/>
  <c r="G64" i="34"/>
  <c r="G65" i="34"/>
  <c r="G66" i="34"/>
  <c r="G67" i="34"/>
  <c r="G45" i="34"/>
  <c r="X141" i="11" l="1"/>
  <c r="Y141" i="11"/>
  <c r="Z141" i="11"/>
  <c r="AA141" i="11"/>
  <c r="AB141" i="11"/>
  <c r="AC141" i="11"/>
  <c r="X142" i="11"/>
  <c r="Y142" i="11"/>
  <c r="Z142" i="11"/>
  <c r="AA142" i="11"/>
  <c r="AB142" i="11"/>
  <c r="AC142" i="11"/>
  <c r="X143" i="11"/>
  <c r="Y143" i="11"/>
  <c r="Z143" i="11"/>
  <c r="AA143" i="11"/>
  <c r="AB143" i="11"/>
  <c r="AC143" i="11"/>
  <c r="X144" i="11"/>
  <c r="Y144" i="11"/>
  <c r="Z144" i="11"/>
  <c r="AA144" i="11"/>
  <c r="AB144" i="11"/>
  <c r="AC144" i="11"/>
  <c r="X145" i="11"/>
  <c r="Y145" i="11"/>
  <c r="Z145" i="11"/>
  <c r="AA145" i="11"/>
  <c r="AB145" i="11"/>
  <c r="AC145" i="11"/>
  <c r="X146" i="11"/>
  <c r="Y146" i="11"/>
  <c r="Z146" i="11"/>
  <c r="AA146" i="11"/>
  <c r="AB146" i="11"/>
  <c r="AC146" i="11"/>
  <c r="X147" i="11"/>
  <c r="Y147" i="11"/>
  <c r="Z147" i="11"/>
  <c r="AA147" i="11"/>
  <c r="AB147" i="11"/>
  <c r="AC147" i="11"/>
  <c r="X148" i="11"/>
  <c r="Y148" i="11"/>
  <c r="Z148" i="11"/>
  <c r="AA148" i="11"/>
  <c r="AB148" i="11"/>
  <c r="AC148" i="11"/>
  <c r="X149" i="11"/>
  <c r="Y149" i="11"/>
  <c r="Z149" i="11"/>
  <c r="AA149" i="11"/>
  <c r="AB149" i="11"/>
  <c r="AC149" i="11"/>
  <c r="X150" i="11"/>
  <c r="Y150" i="11"/>
  <c r="Z150" i="11"/>
  <c r="AA150" i="11"/>
  <c r="AB150" i="11"/>
  <c r="AC150" i="11"/>
  <c r="X112" i="11"/>
  <c r="Y112" i="11"/>
  <c r="Z112" i="11"/>
  <c r="AA112" i="11"/>
  <c r="AB112" i="11"/>
  <c r="AC112" i="11"/>
  <c r="X113" i="11"/>
  <c r="Y113" i="11"/>
  <c r="Z113" i="11"/>
  <c r="AA113" i="11"/>
  <c r="AB113" i="11"/>
  <c r="AC113" i="11"/>
  <c r="X114" i="11"/>
  <c r="Y114" i="11"/>
  <c r="Z114" i="11"/>
  <c r="AA114" i="11"/>
  <c r="AB114" i="11"/>
  <c r="AC114" i="11"/>
  <c r="X115" i="11"/>
  <c r="Y115" i="11"/>
  <c r="Z115" i="11"/>
  <c r="AA115" i="11"/>
  <c r="AB115" i="11"/>
  <c r="AC115" i="11"/>
  <c r="X116" i="11"/>
  <c r="Y116" i="11"/>
  <c r="Z116" i="11"/>
  <c r="AA116" i="11"/>
  <c r="AB116" i="11"/>
  <c r="AC116" i="11"/>
  <c r="X117" i="11"/>
  <c r="Y117" i="11"/>
  <c r="Z117" i="11"/>
  <c r="AA117" i="11"/>
  <c r="AB117" i="11"/>
  <c r="AC117" i="11"/>
  <c r="X118" i="11"/>
  <c r="Y118" i="11"/>
  <c r="Z118" i="11"/>
  <c r="AA118" i="11"/>
  <c r="AB118" i="11"/>
  <c r="AC118" i="11"/>
  <c r="X119" i="11"/>
  <c r="Y119" i="11"/>
  <c r="Z119" i="11"/>
  <c r="AA119" i="11"/>
  <c r="AB119" i="11"/>
  <c r="AC119" i="11"/>
  <c r="X120" i="11"/>
  <c r="Y120" i="11"/>
  <c r="Z120" i="11"/>
  <c r="AA120" i="11"/>
  <c r="AB120" i="11"/>
  <c r="AC120" i="11"/>
  <c r="X121" i="11"/>
  <c r="Y121" i="11"/>
  <c r="Z121" i="11"/>
  <c r="AA121" i="11"/>
  <c r="AB121" i="11"/>
  <c r="AC121" i="11"/>
  <c r="X122" i="11"/>
  <c r="Y122" i="11"/>
  <c r="Z122" i="11"/>
  <c r="AA122" i="11"/>
  <c r="AB122" i="11"/>
  <c r="AC122" i="11"/>
  <c r="X123" i="11"/>
  <c r="Y123" i="11"/>
  <c r="Z123" i="11"/>
  <c r="AA123" i="11"/>
  <c r="AB123" i="11"/>
  <c r="AC123" i="11"/>
  <c r="X124" i="11"/>
  <c r="Y124" i="11"/>
  <c r="Z124" i="11"/>
  <c r="AA124" i="11"/>
  <c r="AB124" i="11"/>
  <c r="AC124" i="11"/>
  <c r="X125" i="11"/>
  <c r="Y125" i="11"/>
  <c r="Z125" i="11"/>
  <c r="AA125" i="11"/>
  <c r="AB125" i="11"/>
  <c r="AC125" i="11"/>
  <c r="X126" i="11"/>
  <c r="Y126" i="11"/>
  <c r="Z126" i="11"/>
  <c r="AA126" i="11"/>
  <c r="AB126" i="11"/>
  <c r="AC126" i="11"/>
  <c r="X127" i="11"/>
  <c r="Y127" i="11"/>
  <c r="Z127" i="11"/>
  <c r="AA127" i="11"/>
  <c r="AB127" i="11"/>
  <c r="AC127" i="11"/>
  <c r="X128" i="11"/>
  <c r="Y128" i="11"/>
  <c r="Z128" i="11"/>
  <c r="AA128" i="11"/>
  <c r="AB128" i="11"/>
  <c r="AC128" i="11"/>
  <c r="X129" i="11"/>
  <c r="Y129" i="11"/>
  <c r="Z129" i="11"/>
  <c r="AA129" i="11"/>
  <c r="AB129" i="11"/>
  <c r="AC129" i="11"/>
  <c r="X130" i="11"/>
  <c r="Y130" i="11"/>
  <c r="Z130" i="11"/>
  <c r="AA130" i="11"/>
  <c r="AB130" i="11"/>
  <c r="AC130" i="11"/>
  <c r="X131" i="11"/>
  <c r="Y131" i="11"/>
  <c r="Z131" i="11"/>
  <c r="AA131" i="11"/>
  <c r="AB131" i="11"/>
  <c r="AC131" i="11"/>
  <c r="X132" i="11"/>
  <c r="Y132" i="11"/>
  <c r="Z132" i="11"/>
  <c r="AA132" i="11"/>
  <c r="AB132" i="11"/>
  <c r="AC132" i="11"/>
  <c r="X133" i="11"/>
  <c r="Y133" i="11"/>
  <c r="Z133" i="11"/>
  <c r="AA133" i="11"/>
  <c r="AB133" i="11"/>
  <c r="AC133" i="11"/>
  <c r="X134" i="11"/>
  <c r="Y134" i="11"/>
  <c r="Z134" i="11"/>
  <c r="AA134" i="11"/>
  <c r="AB134" i="11"/>
  <c r="AC134" i="11"/>
  <c r="X135" i="11"/>
  <c r="Y135" i="11"/>
  <c r="Z135" i="11"/>
  <c r="AA135" i="11"/>
  <c r="AB135" i="11"/>
  <c r="AC135" i="11"/>
  <c r="X136" i="11"/>
  <c r="Y136" i="11"/>
  <c r="Z136" i="11"/>
  <c r="AA136" i="11"/>
  <c r="AB136" i="11"/>
  <c r="AC136" i="11"/>
  <c r="X137" i="11"/>
  <c r="Y137" i="11"/>
  <c r="Z137" i="11"/>
  <c r="AA137" i="11"/>
  <c r="AB137" i="11"/>
  <c r="AC137" i="11"/>
  <c r="X138" i="11"/>
  <c r="Y138" i="11"/>
  <c r="Z138" i="11"/>
  <c r="AA138" i="11"/>
  <c r="AB138" i="11"/>
  <c r="AC138" i="11"/>
  <c r="X139" i="11"/>
  <c r="Y139" i="11"/>
  <c r="Z139" i="11"/>
  <c r="AA139" i="11"/>
  <c r="AB139" i="11"/>
  <c r="AC139" i="11"/>
  <c r="X140" i="11"/>
  <c r="Y140" i="11"/>
  <c r="Z140" i="11"/>
  <c r="AA140" i="11"/>
  <c r="AB140" i="11"/>
  <c r="AC140" i="11"/>
  <c r="X91" i="11"/>
  <c r="Y91" i="11"/>
  <c r="Z91" i="11"/>
  <c r="AA91" i="11"/>
  <c r="AB91" i="11"/>
  <c r="AC91" i="11"/>
  <c r="X92" i="11"/>
  <c r="Y92" i="11"/>
  <c r="Z92" i="11"/>
  <c r="AA92" i="11"/>
  <c r="AB92" i="11"/>
  <c r="AC92" i="11"/>
  <c r="X93" i="11"/>
  <c r="Y93" i="11"/>
  <c r="Z93" i="11"/>
  <c r="AA93" i="11"/>
  <c r="AB93" i="11"/>
  <c r="AC93" i="11"/>
  <c r="X94" i="11"/>
  <c r="Y94" i="11"/>
  <c r="Z94" i="11"/>
  <c r="AA94" i="11"/>
  <c r="AB94" i="11"/>
  <c r="AC94" i="11"/>
  <c r="X95" i="11"/>
  <c r="Y95" i="11"/>
  <c r="Z95" i="11"/>
  <c r="AA95" i="11"/>
  <c r="AB95" i="11"/>
  <c r="AC95" i="11"/>
  <c r="X96" i="11"/>
  <c r="Y96" i="11"/>
  <c r="Z96" i="11"/>
  <c r="AA96" i="11"/>
  <c r="AB96" i="11"/>
  <c r="AC96" i="11"/>
  <c r="X97" i="11"/>
  <c r="Y97" i="11"/>
  <c r="Z97" i="11"/>
  <c r="AA97" i="11"/>
  <c r="AB97" i="11"/>
  <c r="AC97" i="11"/>
  <c r="X98" i="11"/>
  <c r="Y98" i="11"/>
  <c r="Z98" i="11"/>
  <c r="AA98" i="11"/>
  <c r="AB98" i="11"/>
  <c r="AC98" i="11"/>
  <c r="X99" i="11"/>
  <c r="Y99" i="11"/>
  <c r="Z99" i="11"/>
  <c r="AA99" i="11"/>
  <c r="AB99" i="11"/>
  <c r="AC99" i="11"/>
  <c r="X100" i="11"/>
  <c r="Y100" i="11"/>
  <c r="Z100" i="11"/>
  <c r="AA100" i="11"/>
  <c r="AB100" i="11"/>
  <c r="AC100" i="11"/>
  <c r="X101" i="11"/>
  <c r="Y101" i="11"/>
  <c r="Z101" i="11"/>
  <c r="AA101" i="11"/>
  <c r="AB101" i="11"/>
  <c r="AC101" i="11"/>
  <c r="X102" i="11"/>
  <c r="Y102" i="11"/>
  <c r="Z102" i="11"/>
  <c r="AA102" i="11"/>
  <c r="AB102" i="11"/>
  <c r="AC102" i="11"/>
  <c r="X103" i="11"/>
  <c r="Y103" i="11"/>
  <c r="Z103" i="11"/>
  <c r="AA103" i="11"/>
  <c r="AB103" i="11"/>
  <c r="AC103" i="11"/>
  <c r="X104" i="11"/>
  <c r="Y104" i="11"/>
  <c r="Z104" i="11"/>
  <c r="AA104" i="11"/>
  <c r="AB104" i="11"/>
  <c r="AC104" i="11"/>
  <c r="X105" i="11"/>
  <c r="Y105" i="11"/>
  <c r="Z105" i="11"/>
  <c r="AA105" i="11"/>
  <c r="AB105" i="11"/>
  <c r="AC105" i="11"/>
  <c r="X106" i="11"/>
  <c r="Y106" i="11"/>
  <c r="Z106" i="11"/>
  <c r="AA106" i="11"/>
  <c r="AB106" i="11"/>
  <c r="AC106" i="11"/>
  <c r="X107" i="11"/>
  <c r="Y107" i="11"/>
  <c r="Z107" i="11"/>
  <c r="AA107" i="11"/>
  <c r="AB107" i="11"/>
  <c r="AC107" i="11"/>
  <c r="X108" i="11"/>
  <c r="Y108" i="11"/>
  <c r="Z108" i="11"/>
  <c r="AA108" i="11"/>
  <c r="AB108" i="11"/>
  <c r="AC108" i="11"/>
  <c r="X109" i="11"/>
  <c r="Y109" i="11"/>
  <c r="Z109" i="11"/>
  <c r="AA109" i="11"/>
  <c r="AB109" i="11"/>
  <c r="AC109" i="11"/>
  <c r="X110" i="11"/>
  <c r="Y110" i="11"/>
  <c r="Z110" i="11"/>
  <c r="AA110" i="11"/>
  <c r="AB110" i="11"/>
  <c r="AC110" i="11"/>
  <c r="X111" i="11"/>
  <c r="Y111" i="11"/>
  <c r="Z111" i="11"/>
  <c r="AA111" i="11"/>
  <c r="AB111" i="11"/>
  <c r="AC111" i="11"/>
  <c r="X5" i="11"/>
  <c r="Y5" i="11"/>
  <c r="Z5" i="11"/>
  <c r="AA5" i="11"/>
  <c r="AB5" i="11"/>
  <c r="AC5" i="11"/>
  <c r="X6" i="11"/>
  <c r="Y6" i="11"/>
  <c r="Z6" i="11"/>
  <c r="AA6" i="11"/>
  <c r="AB6" i="11"/>
  <c r="AC6" i="11"/>
  <c r="X7" i="11"/>
  <c r="Y7" i="11"/>
  <c r="Z7" i="11"/>
  <c r="AA7" i="11"/>
  <c r="AB7" i="11"/>
  <c r="AC7" i="11"/>
  <c r="X8" i="11"/>
  <c r="Y8" i="11"/>
  <c r="Z8" i="11"/>
  <c r="AA8" i="11"/>
  <c r="AB8" i="11"/>
  <c r="AC8" i="11"/>
  <c r="X9" i="11"/>
  <c r="Y9" i="11"/>
  <c r="Z9" i="11"/>
  <c r="AA9" i="11"/>
  <c r="AB9" i="11"/>
  <c r="AC9" i="11"/>
  <c r="X10" i="11"/>
  <c r="Y10" i="11"/>
  <c r="Z10" i="11"/>
  <c r="AA10" i="11"/>
  <c r="AB10" i="11"/>
  <c r="AC10" i="11"/>
  <c r="X11" i="11"/>
  <c r="Y11" i="11"/>
  <c r="Z11" i="11"/>
  <c r="AA11" i="11"/>
  <c r="AB11" i="11"/>
  <c r="AC11" i="11"/>
  <c r="X12" i="11"/>
  <c r="Y12" i="11"/>
  <c r="Z12" i="11"/>
  <c r="AA12" i="11"/>
  <c r="AB12" i="11"/>
  <c r="AC12" i="11"/>
  <c r="X13" i="11"/>
  <c r="Y13" i="11"/>
  <c r="Z13" i="11"/>
  <c r="AA13" i="11"/>
  <c r="AB13" i="11"/>
  <c r="AC13" i="11"/>
  <c r="X14" i="11"/>
  <c r="Y14" i="11"/>
  <c r="Z14" i="11"/>
  <c r="AA14" i="11"/>
  <c r="AB14" i="11"/>
  <c r="AC14" i="11"/>
  <c r="X15" i="11"/>
  <c r="Y15" i="11"/>
  <c r="Z15" i="11"/>
  <c r="AA15" i="11"/>
  <c r="AB15" i="11"/>
  <c r="AC15" i="11"/>
  <c r="X16" i="11"/>
  <c r="Y16" i="11"/>
  <c r="Z16" i="11"/>
  <c r="AA16" i="11"/>
  <c r="AB16" i="11"/>
  <c r="AC16" i="11"/>
  <c r="X17" i="11"/>
  <c r="Y17" i="11"/>
  <c r="Z17" i="11"/>
  <c r="AA17" i="11"/>
  <c r="AB17" i="11"/>
  <c r="AC17" i="11"/>
  <c r="X18" i="11"/>
  <c r="Y18" i="11"/>
  <c r="Z18" i="11"/>
  <c r="AA18" i="11"/>
  <c r="AB18" i="11"/>
  <c r="AC18" i="11"/>
  <c r="X19" i="11"/>
  <c r="Y19" i="11"/>
  <c r="Z19" i="11"/>
  <c r="AA19" i="11"/>
  <c r="AB19" i="11"/>
  <c r="AC19" i="11"/>
  <c r="X20" i="11"/>
  <c r="Y20" i="11"/>
  <c r="Z20" i="11"/>
  <c r="AA20" i="11"/>
  <c r="AB20" i="11"/>
  <c r="AC20" i="11"/>
  <c r="X21" i="11"/>
  <c r="Y21" i="11"/>
  <c r="Z21" i="11"/>
  <c r="AA21" i="11"/>
  <c r="AB21" i="11"/>
  <c r="AC21" i="11"/>
  <c r="X22" i="11"/>
  <c r="Y22" i="11"/>
  <c r="Z22" i="11"/>
  <c r="AA22" i="11"/>
  <c r="AB22" i="11"/>
  <c r="AC22" i="11"/>
  <c r="X23" i="11"/>
  <c r="Y23" i="11"/>
  <c r="Z23" i="11"/>
  <c r="AA23" i="11"/>
  <c r="AB23" i="11"/>
  <c r="AC23" i="11"/>
  <c r="X24" i="11"/>
  <c r="Y24" i="11"/>
  <c r="Z24" i="11"/>
  <c r="AA24" i="11"/>
  <c r="AB24" i="11"/>
  <c r="AC24" i="11"/>
  <c r="X25" i="11"/>
  <c r="Y25" i="11"/>
  <c r="Z25" i="11"/>
  <c r="AA25" i="11"/>
  <c r="AB25" i="11"/>
  <c r="AC25" i="11"/>
  <c r="X26" i="11"/>
  <c r="Y26" i="11"/>
  <c r="Z26" i="11"/>
  <c r="AA26" i="11"/>
  <c r="AB26" i="11"/>
  <c r="AC26" i="11"/>
  <c r="X27" i="11"/>
  <c r="Y27" i="11"/>
  <c r="Z27" i="11"/>
  <c r="AA27" i="11"/>
  <c r="AB27" i="11"/>
  <c r="AC27" i="11"/>
  <c r="X28" i="11"/>
  <c r="Y28" i="11"/>
  <c r="Z28" i="11"/>
  <c r="AA28" i="11"/>
  <c r="AB28" i="11"/>
  <c r="AC28" i="11"/>
  <c r="X29" i="11"/>
  <c r="Y29" i="11"/>
  <c r="Z29" i="11"/>
  <c r="AA29" i="11"/>
  <c r="AB29" i="11"/>
  <c r="AC29" i="11"/>
  <c r="X30" i="11"/>
  <c r="Y30" i="11"/>
  <c r="Z30" i="11"/>
  <c r="AA30" i="11"/>
  <c r="AB30" i="11"/>
  <c r="AC30" i="11"/>
  <c r="X31" i="11"/>
  <c r="Y31" i="11"/>
  <c r="Z31" i="11"/>
  <c r="AA31" i="11"/>
  <c r="AB31" i="11"/>
  <c r="AC31" i="11"/>
  <c r="X32" i="11"/>
  <c r="Y32" i="11"/>
  <c r="Z32" i="11"/>
  <c r="AA32" i="11"/>
  <c r="AB32" i="11"/>
  <c r="AC32" i="11"/>
  <c r="X33" i="11"/>
  <c r="Y33" i="11"/>
  <c r="Z33" i="11"/>
  <c r="AA33" i="11"/>
  <c r="AB33" i="11"/>
  <c r="AC33" i="11"/>
  <c r="X34" i="11"/>
  <c r="Y34" i="11"/>
  <c r="Z34" i="11"/>
  <c r="AA34" i="11"/>
  <c r="AB34" i="11"/>
  <c r="AC34" i="11"/>
  <c r="X35" i="11"/>
  <c r="Y35" i="11"/>
  <c r="Z35" i="11"/>
  <c r="AA35" i="11"/>
  <c r="AB35" i="11"/>
  <c r="AC35" i="11"/>
  <c r="X36" i="11"/>
  <c r="Y36" i="11"/>
  <c r="Z36" i="11"/>
  <c r="AA36" i="11"/>
  <c r="AB36" i="11"/>
  <c r="AC36" i="11"/>
  <c r="X37" i="11"/>
  <c r="Y37" i="11"/>
  <c r="Z37" i="11"/>
  <c r="AA37" i="11"/>
  <c r="AB37" i="11"/>
  <c r="AC37" i="11"/>
  <c r="X38" i="11"/>
  <c r="Y38" i="11"/>
  <c r="Z38" i="11"/>
  <c r="AA38" i="11"/>
  <c r="AB38" i="11"/>
  <c r="AC38" i="11"/>
  <c r="X39" i="11"/>
  <c r="Y39" i="11"/>
  <c r="Z39" i="11"/>
  <c r="AA39" i="11"/>
  <c r="AB39" i="11"/>
  <c r="AC39" i="11"/>
  <c r="X40" i="11"/>
  <c r="Y40" i="11"/>
  <c r="Z40" i="11"/>
  <c r="AA40" i="11"/>
  <c r="AB40" i="11"/>
  <c r="AC40" i="11"/>
  <c r="X41" i="11"/>
  <c r="Y41" i="11"/>
  <c r="Z41" i="11"/>
  <c r="AA41" i="11"/>
  <c r="AB41" i="11"/>
  <c r="AC41" i="11"/>
  <c r="X42" i="11"/>
  <c r="Y42" i="11"/>
  <c r="Z42" i="11"/>
  <c r="AA42" i="11"/>
  <c r="AB42" i="11"/>
  <c r="AC42" i="11"/>
  <c r="X43" i="11"/>
  <c r="Y43" i="11"/>
  <c r="Z43" i="11"/>
  <c r="AA43" i="11"/>
  <c r="AB43" i="11"/>
  <c r="AC43" i="11"/>
  <c r="X44" i="11"/>
  <c r="Y44" i="11"/>
  <c r="Z44" i="11"/>
  <c r="AA44" i="11"/>
  <c r="AB44" i="11"/>
  <c r="AC44" i="11"/>
  <c r="X45" i="11"/>
  <c r="Y45" i="11"/>
  <c r="Z45" i="11"/>
  <c r="AA45" i="11"/>
  <c r="AB45" i="11"/>
  <c r="AC45" i="11"/>
  <c r="X46" i="11"/>
  <c r="Y46" i="11"/>
  <c r="Z46" i="11"/>
  <c r="AA46" i="11"/>
  <c r="AB46" i="11"/>
  <c r="AC46" i="11"/>
  <c r="X47" i="11"/>
  <c r="Y47" i="11"/>
  <c r="Z47" i="11"/>
  <c r="AA47" i="11"/>
  <c r="AB47" i="11"/>
  <c r="AC47" i="11"/>
  <c r="X48" i="11"/>
  <c r="Y48" i="11"/>
  <c r="Z48" i="11"/>
  <c r="AA48" i="11"/>
  <c r="AB48" i="11"/>
  <c r="AC48" i="11"/>
  <c r="X49" i="11"/>
  <c r="Y49" i="11"/>
  <c r="Z49" i="11"/>
  <c r="AA49" i="11"/>
  <c r="AB49" i="11"/>
  <c r="AC49" i="11"/>
  <c r="X50" i="11"/>
  <c r="Y50" i="11"/>
  <c r="Z50" i="11"/>
  <c r="AA50" i="11"/>
  <c r="AB50" i="11"/>
  <c r="AC50" i="11"/>
  <c r="X51" i="11"/>
  <c r="Y51" i="11"/>
  <c r="Z51" i="11"/>
  <c r="AA51" i="11"/>
  <c r="AB51" i="11"/>
  <c r="AC51" i="11"/>
  <c r="X52" i="11"/>
  <c r="Y52" i="11"/>
  <c r="Z52" i="11"/>
  <c r="AA52" i="11"/>
  <c r="AB52" i="11"/>
  <c r="AC52" i="11"/>
  <c r="X53" i="11"/>
  <c r="Y53" i="11"/>
  <c r="Z53" i="11"/>
  <c r="AA53" i="11"/>
  <c r="AB53" i="11"/>
  <c r="AC53" i="11"/>
  <c r="X54" i="11"/>
  <c r="Y54" i="11"/>
  <c r="Z54" i="11"/>
  <c r="AA54" i="11"/>
  <c r="AB54" i="11"/>
  <c r="AC54" i="11"/>
  <c r="X55" i="11"/>
  <c r="Y55" i="11"/>
  <c r="Z55" i="11"/>
  <c r="AA55" i="11"/>
  <c r="AB55" i="11"/>
  <c r="AC55" i="11"/>
  <c r="X56" i="11"/>
  <c r="Y56" i="11"/>
  <c r="Z56" i="11"/>
  <c r="AA56" i="11"/>
  <c r="AB56" i="11"/>
  <c r="AC56" i="11"/>
  <c r="X57" i="11"/>
  <c r="Y57" i="11"/>
  <c r="Z57" i="11"/>
  <c r="AA57" i="11"/>
  <c r="AB57" i="11"/>
  <c r="AC57" i="11"/>
  <c r="X58" i="11"/>
  <c r="Y58" i="11"/>
  <c r="Z58" i="11"/>
  <c r="AA58" i="11"/>
  <c r="AB58" i="11"/>
  <c r="AC58" i="11"/>
  <c r="X59" i="11"/>
  <c r="Y59" i="11"/>
  <c r="Z59" i="11"/>
  <c r="AA59" i="11"/>
  <c r="AB59" i="11"/>
  <c r="AC59" i="11"/>
  <c r="X60" i="11"/>
  <c r="Y60" i="11"/>
  <c r="Z60" i="11"/>
  <c r="AA60" i="11"/>
  <c r="AB60" i="11"/>
  <c r="AC60" i="11"/>
  <c r="X61" i="11"/>
  <c r="Y61" i="11"/>
  <c r="Z61" i="11"/>
  <c r="AA61" i="11"/>
  <c r="AB61" i="11"/>
  <c r="AC61" i="11"/>
  <c r="X62" i="11"/>
  <c r="Y62" i="11"/>
  <c r="Z62" i="11"/>
  <c r="AA62" i="11"/>
  <c r="AB62" i="11"/>
  <c r="AC62" i="11"/>
  <c r="X63" i="11"/>
  <c r="Y63" i="11"/>
  <c r="Z63" i="11"/>
  <c r="AA63" i="11"/>
  <c r="AB63" i="11"/>
  <c r="AC63" i="11"/>
  <c r="X64" i="11"/>
  <c r="Y64" i="11"/>
  <c r="Z64" i="11"/>
  <c r="AA64" i="11"/>
  <c r="AB64" i="11"/>
  <c r="AC64" i="11"/>
  <c r="X65" i="11"/>
  <c r="Y65" i="11"/>
  <c r="Z65" i="11"/>
  <c r="AA65" i="11"/>
  <c r="AB65" i="11"/>
  <c r="AC65" i="11"/>
  <c r="X66" i="11"/>
  <c r="Y66" i="11"/>
  <c r="Z66" i="11"/>
  <c r="AA66" i="11"/>
  <c r="AB66" i="11"/>
  <c r="AC66" i="11"/>
  <c r="X67" i="11"/>
  <c r="Y67" i="11"/>
  <c r="Z67" i="11"/>
  <c r="AA67" i="11"/>
  <c r="AB67" i="11"/>
  <c r="AC67" i="11"/>
  <c r="X68" i="11"/>
  <c r="Y68" i="11"/>
  <c r="Z68" i="11"/>
  <c r="AA68" i="11"/>
  <c r="AB68" i="11"/>
  <c r="AC68" i="11"/>
  <c r="X69" i="11"/>
  <c r="Y69" i="11"/>
  <c r="Z69" i="11"/>
  <c r="AA69" i="11"/>
  <c r="AB69" i="11"/>
  <c r="AC69" i="11"/>
  <c r="X70" i="11"/>
  <c r="Y70" i="11"/>
  <c r="Z70" i="11"/>
  <c r="AA70" i="11"/>
  <c r="AB70" i="11"/>
  <c r="AC70" i="11"/>
  <c r="X71" i="11"/>
  <c r="Y71" i="11"/>
  <c r="Z71" i="11"/>
  <c r="AA71" i="11"/>
  <c r="AB71" i="11"/>
  <c r="AC71" i="11"/>
  <c r="X72" i="11"/>
  <c r="Y72" i="11"/>
  <c r="Z72" i="11"/>
  <c r="AA72" i="11"/>
  <c r="AB72" i="11"/>
  <c r="AC72" i="11"/>
  <c r="X73" i="11"/>
  <c r="Y73" i="11"/>
  <c r="Z73" i="11"/>
  <c r="AA73" i="11"/>
  <c r="AB73" i="11"/>
  <c r="AC73" i="11"/>
  <c r="X74" i="11"/>
  <c r="Y74" i="11"/>
  <c r="Z74" i="11"/>
  <c r="AA74" i="11"/>
  <c r="AB74" i="11"/>
  <c r="AC74" i="11"/>
  <c r="X75" i="11"/>
  <c r="Y75" i="11"/>
  <c r="Z75" i="11"/>
  <c r="AA75" i="11"/>
  <c r="AB75" i="11"/>
  <c r="AC75" i="11"/>
  <c r="X76" i="11"/>
  <c r="Y76" i="11"/>
  <c r="Z76" i="11"/>
  <c r="AA76" i="11"/>
  <c r="AB76" i="11"/>
  <c r="AC76" i="11"/>
  <c r="X77" i="11"/>
  <c r="Y77" i="11"/>
  <c r="Z77" i="11"/>
  <c r="AA77" i="11"/>
  <c r="AB77" i="11"/>
  <c r="AC77" i="11"/>
  <c r="X78" i="11"/>
  <c r="Y78" i="11"/>
  <c r="Z78" i="11"/>
  <c r="AA78" i="11"/>
  <c r="AB78" i="11"/>
  <c r="AC78" i="11"/>
  <c r="X79" i="11"/>
  <c r="Y79" i="11"/>
  <c r="Z79" i="11"/>
  <c r="AA79" i="11"/>
  <c r="AB79" i="11"/>
  <c r="AC79" i="11"/>
  <c r="X80" i="11"/>
  <c r="Y80" i="11"/>
  <c r="Z80" i="11"/>
  <c r="AA80" i="11"/>
  <c r="AB80" i="11"/>
  <c r="AC80" i="11"/>
  <c r="X81" i="11"/>
  <c r="Y81" i="11"/>
  <c r="Z81" i="11"/>
  <c r="AA81" i="11"/>
  <c r="AB81" i="11"/>
  <c r="AC81" i="11"/>
  <c r="X82" i="11"/>
  <c r="Y82" i="11"/>
  <c r="Z82" i="11"/>
  <c r="AA82" i="11"/>
  <c r="AB82" i="11"/>
  <c r="AC82" i="11"/>
  <c r="X83" i="11"/>
  <c r="Y83" i="11"/>
  <c r="Z83" i="11"/>
  <c r="AA83" i="11"/>
  <c r="AB83" i="11"/>
  <c r="AC83" i="11"/>
  <c r="X84" i="11"/>
  <c r="Y84" i="11"/>
  <c r="Z84" i="11"/>
  <c r="AA84" i="11"/>
  <c r="AB84" i="11"/>
  <c r="AC84" i="11"/>
  <c r="X85" i="11"/>
  <c r="Y85" i="11"/>
  <c r="Z85" i="11"/>
  <c r="AA85" i="11"/>
  <c r="AB85" i="11"/>
  <c r="AC85" i="11"/>
  <c r="X86" i="11"/>
  <c r="Y86" i="11"/>
  <c r="Z86" i="11"/>
  <c r="AA86" i="11"/>
  <c r="AB86" i="11"/>
  <c r="AC86" i="11"/>
  <c r="X87" i="11"/>
  <c r="Y87" i="11"/>
  <c r="Z87" i="11"/>
  <c r="AA87" i="11"/>
  <c r="AB87" i="11"/>
  <c r="AC87" i="11"/>
  <c r="X88" i="11"/>
  <c r="Y88" i="11"/>
  <c r="Z88" i="11"/>
  <c r="AA88" i="11"/>
  <c r="AB88" i="11"/>
  <c r="AC88" i="11"/>
  <c r="X89" i="11"/>
  <c r="Y89" i="11"/>
  <c r="Z89" i="11"/>
  <c r="AA89" i="11"/>
  <c r="AB89" i="11"/>
  <c r="AC89" i="11"/>
  <c r="X90" i="11"/>
  <c r="Y90" i="11"/>
  <c r="Z90" i="11"/>
  <c r="AA90" i="11"/>
  <c r="AB90" i="11"/>
  <c r="AC90" i="11"/>
  <c r="R5" i="11"/>
  <c r="S5" i="11"/>
  <c r="T5" i="11"/>
  <c r="U5" i="11"/>
  <c r="V5" i="11"/>
  <c r="R6" i="11"/>
  <c r="S6" i="11"/>
  <c r="T6" i="11"/>
  <c r="U6" i="11"/>
  <c r="V6" i="11"/>
  <c r="R7" i="11"/>
  <c r="S7" i="11"/>
  <c r="T7" i="11"/>
  <c r="U7" i="11"/>
  <c r="V7" i="11"/>
  <c r="R8" i="11"/>
  <c r="S8" i="11"/>
  <c r="T8" i="11"/>
  <c r="U8" i="11"/>
  <c r="V8" i="11"/>
  <c r="R9" i="11"/>
  <c r="S9" i="11"/>
  <c r="T9" i="11"/>
  <c r="U9" i="11"/>
  <c r="V9" i="11"/>
  <c r="R10" i="11"/>
  <c r="S10" i="11"/>
  <c r="T10" i="11"/>
  <c r="U10" i="11"/>
  <c r="V10" i="11"/>
  <c r="R11" i="11"/>
  <c r="S11" i="11"/>
  <c r="T11" i="11"/>
  <c r="U11" i="11"/>
  <c r="V11" i="11"/>
  <c r="R12" i="11"/>
  <c r="S12" i="11"/>
  <c r="T12" i="11"/>
  <c r="U12" i="11"/>
  <c r="V12" i="11"/>
  <c r="R13" i="11"/>
  <c r="S13" i="11"/>
  <c r="T13" i="11"/>
  <c r="U13" i="11"/>
  <c r="V13" i="11"/>
  <c r="R14" i="11"/>
  <c r="S14" i="11"/>
  <c r="T14" i="11"/>
  <c r="U14" i="11"/>
  <c r="V14" i="11"/>
  <c r="R15" i="11"/>
  <c r="S15" i="11"/>
  <c r="T15" i="11"/>
  <c r="U15" i="11"/>
  <c r="V15" i="11"/>
  <c r="R16" i="11"/>
  <c r="S16" i="11"/>
  <c r="T16" i="11"/>
  <c r="U16" i="11"/>
  <c r="V16" i="11"/>
  <c r="R17" i="11"/>
  <c r="S17" i="11"/>
  <c r="T17" i="11"/>
  <c r="U17" i="11"/>
  <c r="V17" i="11"/>
  <c r="R18" i="11"/>
  <c r="S18" i="11"/>
  <c r="T18" i="11"/>
  <c r="U18" i="11"/>
  <c r="V18" i="11"/>
  <c r="R19" i="11"/>
  <c r="S19" i="11"/>
  <c r="T19" i="11"/>
  <c r="U19" i="11"/>
  <c r="V19" i="11"/>
  <c r="R20" i="11"/>
  <c r="S20" i="11"/>
  <c r="T20" i="11"/>
  <c r="U20" i="11"/>
  <c r="V20" i="11"/>
  <c r="R21" i="11"/>
  <c r="S21" i="11"/>
  <c r="T21" i="11"/>
  <c r="U21" i="11"/>
  <c r="V21" i="11"/>
  <c r="R22" i="11"/>
  <c r="S22" i="11"/>
  <c r="T22" i="11"/>
  <c r="U22" i="11"/>
  <c r="V22" i="11"/>
  <c r="R23" i="11"/>
  <c r="S23" i="11"/>
  <c r="T23" i="11"/>
  <c r="U23" i="11"/>
  <c r="V23" i="11"/>
  <c r="R24" i="11"/>
  <c r="S24" i="11"/>
  <c r="T24" i="11"/>
  <c r="U24" i="11"/>
  <c r="V24" i="11"/>
  <c r="R25" i="11"/>
  <c r="S25" i="11"/>
  <c r="T25" i="11"/>
  <c r="U25" i="11"/>
  <c r="V25" i="11"/>
  <c r="R26" i="11"/>
  <c r="S26" i="11"/>
  <c r="T26" i="11"/>
  <c r="U26" i="11"/>
  <c r="V26" i="11"/>
  <c r="R27" i="11"/>
  <c r="S27" i="11"/>
  <c r="T27" i="11"/>
  <c r="U27" i="11"/>
  <c r="V27" i="11"/>
  <c r="R28" i="11"/>
  <c r="S28" i="11"/>
  <c r="T28" i="11"/>
  <c r="U28" i="11"/>
  <c r="V28" i="11"/>
  <c r="R29" i="11"/>
  <c r="S29" i="11"/>
  <c r="T29" i="11"/>
  <c r="U29" i="11"/>
  <c r="V29" i="11"/>
  <c r="R30" i="11"/>
  <c r="S30" i="11"/>
  <c r="T30" i="11"/>
  <c r="U30" i="11"/>
  <c r="V30" i="11"/>
  <c r="R31" i="11"/>
  <c r="S31" i="11"/>
  <c r="T31" i="11"/>
  <c r="U31" i="11"/>
  <c r="V31" i="11"/>
  <c r="R32" i="11"/>
  <c r="S32" i="11"/>
  <c r="T32" i="11"/>
  <c r="U32" i="11"/>
  <c r="V32" i="11"/>
  <c r="R33" i="11"/>
  <c r="S33" i="11"/>
  <c r="T33" i="11"/>
  <c r="U33" i="11"/>
  <c r="V33" i="11"/>
  <c r="R34" i="11"/>
  <c r="S34" i="11"/>
  <c r="T34" i="11"/>
  <c r="U34" i="11"/>
  <c r="V34" i="11"/>
  <c r="R35" i="11"/>
  <c r="S35" i="11"/>
  <c r="T35" i="11"/>
  <c r="U35" i="11"/>
  <c r="V35" i="11"/>
  <c r="R36" i="11"/>
  <c r="S36" i="11"/>
  <c r="T36" i="11"/>
  <c r="U36" i="11"/>
  <c r="V36" i="11"/>
  <c r="R37" i="11"/>
  <c r="S37" i="11"/>
  <c r="T37" i="11"/>
  <c r="U37" i="11"/>
  <c r="V37" i="11"/>
  <c r="R38" i="11"/>
  <c r="S38" i="11"/>
  <c r="T38" i="11"/>
  <c r="U38" i="11"/>
  <c r="V38" i="11"/>
  <c r="R39" i="11"/>
  <c r="S39" i="11"/>
  <c r="T39" i="11"/>
  <c r="U39" i="11"/>
  <c r="V39" i="11"/>
  <c r="R40" i="11"/>
  <c r="S40" i="11"/>
  <c r="T40" i="11"/>
  <c r="U40" i="11"/>
  <c r="V40" i="11"/>
  <c r="R41" i="11"/>
  <c r="S41" i="11"/>
  <c r="T41" i="11"/>
  <c r="U41" i="11"/>
  <c r="V41" i="11"/>
  <c r="R42" i="11"/>
  <c r="S42" i="11"/>
  <c r="T42" i="11"/>
  <c r="U42" i="11"/>
  <c r="V42" i="11"/>
  <c r="R43" i="11"/>
  <c r="S43" i="11"/>
  <c r="T43" i="11"/>
  <c r="U43" i="11"/>
  <c r="V43" i="11"/>
  <c r="R44" i="11"/>
  <c r="S44" i="11"/>
  <c r="T44" i="11"/>
  <c r="U44" i="11"/>
  <c r="V44" i="11"/>
  <c r="R45" i="11"/>
  <c r="S45" i="11"/>
  <c r="T45" i="11"/>
  <c r="U45" i="11"/>
  <c r="V45" i="11"/>
  <c r="R46" i="11"/>
  <c r="S46" i="11"/>
  <c r="T46" i="11"/>
  <c r="U46" i="11"/>
  <c r="V46" i="11"/>
  <c r="R47" i="11"/>
  <c r="S47" i="11"/>
  <c r="T47" i="11"/>
  <c r="U47" i="11"/>
  <c r="V47" i="11"/>
  <c r="R48" i="11"/>
  <c r="S48" i="11"/>
  <c r="T48" i="11"/>
  <c r="U48" i="11"/>
  <c r="V48" i="11"/>
  <c r="R49" i="11"/>
  <c r="S49" i="11"/>
  <c r="T49" i="11"/>
  <c r="U49" i="11"/>
  <c r="V49" i="11"/>
  <c r="R50" i="11"/>
  <c r="S50" i="11"/>
  <c r="T50" i="11"/>
  <c r="U50" i="11"/>
  <c r="V50" i="11"/>
  <c r="R51" i="11"/>
  <c r="S51" i="11"/>
  <c r="T51" i="11"/>
  <c r="U51" i="11"/>
  <c r="V51" i="11"/>
  <c r="R52" i="11"/>
  <c r="S52" i="11"/>
  <c r="T52" i="11"/>
  <c r="U52" i="11"/>
  <c r="V52" i="11"/>
  <c r="R53" i="11"/>
  <c r="S53" i="11"/>
  <c r="T53" i="11"/>
  <c r="U53" i="11"/>
  <c r="V53" i="11"/>
  <c r="R54" i="11"/>
  <c r="S54" i="11"/>
  <c r="T54" i="11"/>
  <c r="U54" i="11"/>
  <c r="V54" i="11"/>
  <c r="R55" i="11"/>
  <c r="S55" i="11"/>
  <c r="T55" i="11"/>
  <c r="U55" i="11"/>
  <c r="V55" i="11"/>
  <c r="R56" i="11"/>
  <c r="S56" i="11"/>
  <c r="T56" i="11"/>
  <c r="U56" i="11"/>
  <c r="V56" i="11"/>
  <c r="R57" i="11"/>
  <c r="S57" i="11"/>
  <c r="T57" i="11"/>
  <c r="U57" i="11"/>
  <c r="V57" i="11"/>
  <c r="R58" i="11"/>
  <c r="S58" i="11"/>
  <c r="T58" i="11"/>
  <c r="U58" i="11"/>
  <c r="V58" i="11"/>
  <c r="R59" i="11"/>
  <c r="S59" i="11"/>
  <c r="T59" i="11"/>
  <c r="U59" i="11"/>
  <c r="V59" i="11"/>
  <c r="R60" i="11"/>
  <c r="S60" i="11"/>
  <c r="T60" i="11"/>
  <c r="U60" i="11"/>
  <c r="V60" i="11"/>
  <c r="R61" i="11"/>
  <c r="S61" i="11"/>
  <c r="T61" i="11"/>
  <c r="U61" i="11"/>
  <c r="V61" i="11"/>
  <c r="R62" i="11"/>
  <c r="S62" i="11"/>
  <c r="T62" i="11"/>
  <c r="U62" i="11"/>
  <c r="V62" i="11"/>
  <c r="R63" i="11"/>
  <c r="S63" i="11"/>
  <c r="T63" i="11"/>
  <c r="U63" i="11"/>
  <c r="V63" i="11"/>
  <c r="R64" i="11"/>
  <c r="S64" i="11"/>
  <c r="T64" i="11"/>
  <c r="U64" i="11"/>
  <c r="V64" i="11"/>
  <c r="R65" i="11"/>
  <c r="S65" i="11"/>
  <c r="T65" i="11"/>
  <c r="U65" i="11"/>
  <c r="V65" i="11"/>
  <c r="R66" i="11"/>
  <c r="S66" i="11"/>
  <c r="T66" i="11"/>
  <c r="U66" i="11"/>
  <c r="V66" i="11"/>
  <c r="R67" i="11"/>
  <c r="S67" i="11"/>
  <c r="T67" i="11"/>
  <c r="U67" i="11"/>
  <c r="V67" i="11"/>
  <c r="R68" i="11"/>
  <c r="S68" i="11"/>
  <c r="T68" i="11"/>
  <c r="U68" i="11"/>
  <c r="V68" i="11"/>
  <c r="R69" i="11"/>
  <c r="S69" i="11"/>
  <c r="T69" i="11"/>
  <c r="U69" i="11"/>
  <c r="V69" i="11"/>
  <c r="R70" i="11"/>
  <c r="S70" i="11"/>
  <c r="T70" i="11"/>
  <c r="U70" i="11"/>
  <c r="V70" i="11"/>
  <c r="R71" i="11"/>
  <c r="S71" i="11"/>
  <c r="T71" i="11"/>
  <c r="U71" i="11"/>
  <c r="V71" i="11"/>
  <c r="R72" i="11"/>
  <c r="S72" i="11"/>
  <c r="T72" i="11"/>
  <c r="U72" i="11"/>
  <c r="V72" i="11"/>
  <c r="R73" i="11"/>
  <c r="S73" i="11"/>
  <c r="T73" i="11"/>
  <c r="U73" i="11"/>
  <c r="V73" i="11"/>
  <c r="R74" i="11"/>
  <c r="S74" i="11"/>
  <c r="T74" i="11"/>
  <c r="U74" i="11"/>
  <c r="V74" i="11"/>
  <c r="R75" i="11"/>
  <c r="S75" i="11"/>
  <c r="T75" i="11"/>
  <c r="U75" i="11"/>
  <c r="V75" i="11"/>
  <c r="R76" i="11"/>
  <c r="S76" i="11"/>
  <c r="T76" i="11"/>
  <c r="U76" i="11"/>
  <c r="V76" i="11"/>
  <c r="R77" i="11"/>
  <c r="S77" i="11"/>
  <c r="T77" i="11"/>
  <c r="U77" i="11"/>
  <c r="V77" i="11"/>
  <c r="R78" i="11"/>
  <c r="S78" i="11"/>
  <c r="T78" i="11"/>
  <c r="U78" i="11"/>
  <c r="V78" i="11"/>
  <c r="R79" i="11"/>
  <c r="S79" i="11"/>
  <c r="T79" i="11"/>
  <c r="U79" i="11"/>
  <c r="V79" i="11"/>
  <c r="R80" i="11"/>
  <c r="S80" i="11"/>
  <c r="T80" i="11"/>
  <c r="U80" i="11"/>
  <c r="V80" i="11"/>
  <c r="R81" i="11"/>
  <c r="S81" i="11"/>
  <c r="T81" i="11"/>
  <c r="U81" i="11"/>
  <c r="V81" i="11"/>
  <c r="R82" i="11"/>
  <c r="S82" i="11"/>
  <c r="T82" i="11"/>
  <c r="U82" i="11"/>
  <c r="V82" i="11"/>
  <c r="R83" i="11"/>
  <c r="S83" i="11"/>
  <c r="T83" i="11"/>
  <c r="U83" i="11"/>
  <c r="V83" i="11"/>
  <c r="R84" i="11"/>
  <c r="S84" i="11"/>
  <c r="T84" i="11"/>
  <c r="U84" i="11"/>
  <c r="V84" i="11"/>
  <c r="R85" i="11"/>
  <c r="S85" i="11"/>
  <c r="T85" i="11"/>
  <c r="U85" i="11"/>
  <c r="V85" i="11"/>
  <c r="R86" i="11"/>
  <c r="S86" i="11"/>
  <c r="T86" i="11"/>
  <c r="U86" i="11"/>
  <c r="V86" i="11"/>
  <c r="R87" i="11"/>
  <c r="S87" i="11"/>
  <c r="T87" i="11"/>
  <c r="U87" i="11"/>
  <c r="V87" i="11"/>
  <c r="R88" i="11"/>
  <c r="S88" i="11"/>
  <c r="T88" i="11"/>
  <c r="U88" i="11"/>
  <c r="V88" i="11"/>
  <c r="R89" i="11"/>
  <c r="S89" i="11"/>
  <c r="T89" i="11"/>
  <c r="U89" i="11"/>
  <c r="V89" i="11"/>
  <c r="R90" i="11"/>
  <c r="S90" i="11"/>
  <c r="T90" i="11"/>
  <c r="U90" i="11"/>
  <c r="V90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AC4" i="11"/>
  <c r="AB4" i="11"/>
  <c r="AA4" i="11"/>
  <c r="Z4" i="11"/>
  <c r="Y4" i="11"/>
  <c r="X4" i="11"/>
  <c r="V4" i="11"/>
  <c r="U4" i="11"/>
  <c r="T4" i="11"/>
  <c r="S4" i="11"/>
  <c r="R4" i="11"/>
  <c r="Q4" i="11"/>
  <c r="O119" i="12"/>
  <c r="O120" i="12"/>
  <c r="H7" i="12"/>
  <c r="I7" i="12"/>
  <c r="J7" i="12" s="1"/>
  <c r="K7" i="12" s="1"/>
  <c r="H8" i="12"/>
  <c r="I8" i="12"/>
  <c r="J8" i="12"/>
  <c r="K8" i="12"/>
  <c r="H9" i="12"/>
  <c r="I9" i="12"/>
  <c r="J9" i="12" s="1"/>
  <c r="K9" i="12" s="1"/>
  <c r="H10" i="12"/>
  <c r="I10" i="12"/>
  <c r="J10" i="12"/>
  <c r="K10" i="12"/>
  <c r="H11" i="12"/>
  <c r="I11" i="12"/>
  <c r="J11" i="12" s="1"/>
  <c r="K11" i="12" s="1"/>
  <c r="H12" i="12"/>
  <c r="I12" i="12"/>
  <c r="J12" i="12"/>
  <c r="K12" i="12"/>
  <c r="H13" i="12"/>
  <c r="I13" i="12"/>
  <c r="J13" i="12" s="1"/>
  <c r="K13" i="12" s="1"/>
  <c r="H14" i="12"/>
  <c r="I14" i="12"/>
  <c r="J14" i="12"/>
  <c r="K14" i="12"/>
  <c r="H15" i="12"/>
  <c r="I15" i="12"/>
  <c r="J15" i="12" s="1"/>
  <c r="K15" i="12" s="1"/>
  <c r="H16" i="12"/>
  <c r="I16" i="12"/>
  <c r="J16" i="12"/>
  <c r="K16" i="12"/>
  <c r="H17" i="12"/>
  <c r="I17" i="12"/>
  <c r="J17" i="12" s="1"/>
  <c r="K17" i="12" s="1"/>
  <c r="H18" i="12"/>
  <c r="I18" i="12"/>
  <c r="J18" i="12"/>
  <c r="K18" i="12"/>
  <c r="H19" i="12"/>
  <c r="I19" i="12"/>
  <c r="J19" i="12" s="1"/>
  <c r="K19" i="12" s="1"/>
  <c r="H20" i="12"/>
  <c r="I20" i="12"/>
  <c r="J20" i="12"/>
  <c r="K20" i="12"/>
  <c r="H21" i="12"/>
  <c r="I21" i="12"/>
  <c r="J21" i="12" s="1"/>
  <c r="K21" i="12" s="1"/>
  <c r="H22" i="12"/>
  <c r="I22" i="12"/>
  <c r="J22" i="12"/>
  <c r="K22" i="12"/>
  <c r="H23" i="12"/>
  <c r="I23" i="12"/>
  <c r="J23" i="12" s="1"/>
  <c r="K23" i="12" s="1"/>
  <c r="H24" i="12"/>
  <c r="I24" i="12"/>
  <c r="J24" i="12"/>
  <c r="K24" i="12"/>
  <c r="H25" i="12"/>
  <c r="I25" i="12"/>
  <c r="J25" i="12" s="1"/>
  <c r="K25" i="12" s="1"/>
  <c r="H26" i="12"/>
  <c r="I26" i="12"/>
  <c r="J26" i="12"/>
  <c r="K26" i="12"/>
  <c r="H27" i="12"/>
  <c r="I27" i="12"/>
  <c r="J27" i="12" s="1"/>
  <c r="K27" i="12" s="1"/>
  <c r="H28" i="12"/>
  <c r="I28" i="12"/>
  <c r="J28" i="12"/>
  <c r="K28" i="12"/>
  <c r="H29" i="12"/>
  <c r="I29" i="12"/>
  <c r="J29" i="12" s="1"/>
  <c r="K29" i="12" s="1"/>
  <c r="H30" i="12"/>
  <c r="I30" i="12"/>
  <c r="J30" i="12"/>
  <c r="K30" i="12"/>
  <c r="H31" i="12"/>
  <c r="I31" i="12"/>
  <c r="J31" i="12" s="1"/>
  <c r="K31" i="12" s="1"/>
  <c r="H32" i="12"/>
  <c r="I32" i="12"/>
  <c r="J32" i="12"/>
  <c r="K32" i="12"/>
  <c r="H33" i="12"/>
  <c r="I33" i="12"/>
  <c r="J33" i="12" s="1"/>
  <c r="K33" i="12" s="1"/>
  <c r="H34" i="12"/>
  <c r="I34" i="12"/>
  <c r="J34" i="12"/>
  <c r="K34" i="12"/>
  <c r="H35" i="12"/>
  <c r="I35" i="12"/>
  <c r="J35" i="12" s="1"/>
  <c r="K35" i="12" s="1"/>
  <c r="H36" i="12"/>
  <c r="I36" i="12"/>
  <c r="J36" i="12"/>
  <c r="K36" i="12"/>
  <c r="H37" i="12"/>
  <c r="I37" i="12"/>
  <c r="J37" i="12" s="1"/>
  <c r="K37" i="12" s="1"/>
  <c r="H38" i="12"/>
  <c r="I38" i="12"/>
  <c r="J38" i="12"/>
  <c r="K38" i="12"/>
  <c r="H39" i="12"/>
  <c r="I39" i="12"/>
  <c r="J39" i="12" s="1"/>
  <c r="K39" i="12" s="1"/>
  <c r="H40" i="12"/>
  <c r="I40" i="12"/>
  <c r="J40" i="12"/>
  <c r="K40" i="12"/>
  <c r="H41" i="12"/>
  <c r="I41" i="12"/>
  <c r="J41" i="12" s="1"/>
  <c r="K41" i="12" s="1"/>
  <c r="H42" i="12"/>
  <c r="I42" i="12"/>
  <c r="J42" i="12"/>
  <c r="K42" i="12"/>
  <c r="H43" i="12"/>
  <c r="I43" i="12"/>
  <c r="J43" i="12" s="1"/>
  <c r="K43" i="12" s="1"/>
  <c r="H44" i="12"/>
  <c r="I44" i="12"/>
  <c r="J44" i="12"/>
  <c r="K44" i="12"/>
  <c r="H45" i="12"/>
  <c r="I45" i="12"/>
  <c r="J45" i="12" s="1"/>
  <c r="K45" i="12" s="1"/>
  <c r="H46" i="12"/>
  <c r="I46" i="12"/>
  <c r="J46" i="12"/>
  <c r="K46" i="12"/>
  <c r="H47" i="12"/>
  <c r="I47" i="12"/>
  <c r="J47" i="12" s="1"/>
  <c r="K47" i="12" s="1"/>
  <c r="H48" i="12"/>
  <c r="I48" i="12"/>
  <c r="J48" i="12"/>
  <c r="K48" i="12"/>
  <c r="H49" i="12"/>
  <c r="I49" i="12"/>
  <c r="J49" i="12" s="1"/>
  <c r="K49" i="12" s="1"/>
  <c r="H50" i="12"/>
  <c r="I50" i="12"/>
  <c r="J50" i="12"/>
  <c r="K50" i="12"/>
  <c r="H51" i="12"/>
  <c r="I51" i="12"/>
  <c r="J51" i="12" s="1"/>
  <c r="K51" i="12" s="1"/>
  <c r="H52" i="12"/>
  <c r="I52" i="12"/>
  <c r="J52" i="12"/>
  <c r="K52" i="12"/>
  <c r="H53" i="12"/>
  <c r="I53" i="12"/>
  <c r="J53" i="12" s="1"/>
  <c r="K53" i="12" s="1"/>
  <c r="H54" i="12"/>
  <c r="I54" i="12"/>
  <c r="J54" i="12"/>
  <c r="K54" i="12"/>
  <c r="H55" i="12"/>
  <c r="I55" i="12"/>
  <c r="J55" i="12" s="1"/>
  <c r="K55" i="12" s="1"/>
  <c r="H56" i="12"/>
  <c r="I56" i="12"/>
  <c r="J56" i="12"/>
  <c r="K56" i="12"/>
  <c r="H57" i="12"/>
  <c r="I57" i="12"/>
  <c r="J57" i="12" s="1"/>
  <c r="K57" i="12" s="1"/>
  <c r="H58" i="12"/>
  <c r="I58" i="12"/>
  <c r="J58" i="12"/>
  <c r="K58" i="12"/>
  <c r="H59" i="12"/>
  <c r="I59" i="12"/>
  <c r="J59" i="12" s="1"/>
  <c r="K59" i="12" s="1"/>
  <c r="H60" i="12"/>
  <c r="I60" i="12"/>
  <c r="J60" i="12"/>
  <c r="K60" i="12"/>
  <c r="H61" i="12"/>
  <c r="I61" i="12"/>
  <c r="J61" i="12" s="1"/>
  <c r="K61" i="12" s="1"/>
  <c r="H62" i="12"/>
  <c r="I62" i="12"/>
  <c r="J62" i="12"/>
  <c r="K62" i="12"/>
  <c r="H63" i="12"/>
  <c r="I63" i="12"/>
  <c r="J63" i="12" s="1"/>
  <c r="K63" i="12" s="1"/>
  <c r="H64" i="12"/>
  <c r="I64" i="12"/>
  <c r="J64" i="12"/>
  <c r="K64" i="12"/>
  <c r="H65" i="12"/>
  <c r="I65" i="12"/>
  <c r="J65" i="12" s="1"/>
  <c r="K65" i="12" s="1"/>
  <c r="H66" i="12"/>
  <c r="I66" i="12"/>
  <c r="J66" i="12"/>
  <c r="K66" i="12"/>
  <c r="H67" i="12"/>
  <c r="I67" i="12"/>
  <c r="J67" i="12" s="1"/>
  <c r="K67" i="12" s="1"/>
  <c r="H68" i="12"/>
  <c r="I68" i="12"/>
  <c r="J68" i="12"/>
  <c r="K68" i="12"/>
  <c r="H69" i="12"/>
  <c r="I69" i="12"/>
  <c r="J69" i="12" s="1"/>
  <c r="K69" i="12" s="1"/>
  <c r="H70" i="12"/>
  <c r="I70" i="12"/>
  <c r="J70" i="12"/>
  <c r="K70" i="12"/>
  <c r="H71" i="12"/>
  <c r="I71" i="12"/>
  <c r="J71" i="12" s="1"/>
  <c r="K71" i="12" s="1"/>
  <c r="H72" i="12"/>
  <c r="I72" i="12"/>
  <c r="J72" i="12"/>
  <c r="K72" i="12"/>
  <c r="H73" i="12"/>
  <c r="I73" i="12"/>
  <c r="J73" i="12" s="1"/>
  <c r="K73" i="12" s="1"/>
  <c r="H74" i="12"/>
  <c r="I74" i="12"/>
  <c r="J74" i="12"/>
  <c r="K74" i="12"/>
  <c r="H75" i="12"/>
  <c r="I75" i="12"/>
  <c r="J75" i="12" s="1"/>
  <c r="K75" i="12" s="1"/>
  <c r="H76" i="12"/>
  <c r="I76" i="12"/>
  <c r="J76" i="12"/>
  <c r="K76" i="12"/>
  <c r="H77" i="12"/>
  <c r="I77" i="12"/>
  <c r="J77" i="12" s="1"/>
  <c r="K77" i="12" s="1"/>
  <c r="H78" i="12"/>
  <c r="I78" i="12"/>
  <c r="J78" i="12"/>
  <c r="K78" i="12"/>
  <c r="H79" i="12"/>
  <c r="I79" i="12"/>
  <c r="J79" i="12" s="1"/>
  <c r="K79" i="12" s="1"/>
  <c r="H80" i="12"/>
  <c r="I80" i="12"/>
  <c r="J80" i="12"/>
  <c r="K80" i="12"/>
  <c r="H81" i="12"/>
  <c r="I81" i="12"/>
  <c r="J81" i="12" s="1"/>
  <c r="K81" i="12" s="1"/>
  <c r="H82" i="12"/>
  <c r="I82" i="12"/>
  <c r="J82" i="12"/>
  <c r="K82" i="12"/>
  <c r="H83" i="12"/>
  <c r="I83" i="12"/>
  <c r="J83" i="12" s="1"/>
  <c r="K83" i="12" s="1"/>
  <c r="H84" i="12"/>
  <c r="I84" i="12"/>
  <c r="J84" i="12"/>
  <c r="K84" i="12"/>
  <c r="H85" i="12"/>
  <c r="I85" i="12"/>
  <c r="J85" i="12" s="1"/>
  <c r="K85" i="12" s="1"/>
  <c r="H86" i="12"/>
  <c r="I86" i="12"/>
  <c r="J86" i="12"/>
  <c r="K86" i="12"/>
  <c r="H87" i="12"/>
  <c r="I87" i="12"/>
  <c r="J87" i="12" s="1"/>
  <c r="K87" i="12" s="1"/>
  <c r="H88" i="12"/>
  <c r="I88" i="12"/>
  <c r="J88" i="12"/>
  <c r="K88" i="12"/>
  <c r="H89" i="12"/>
  <c r="I89" i="12"/>
  <c r="J89" i="12" s="1"/>
  <c r="K89" i="12" s="1"/>
  <c r="H90" i="12"/>
  <c r="I90" i="12"/>
  <c r="J90" i="12"/>
  <c r="K90" i="12"/>
  <c r="H91" i="12"/>
  <c r="I91" i="12"/>
  <c r="J91" i="12" s="1"/>
  <c r="K91" i="12" s="1"/>
  <c r="H92" i="12"/>
  <c r="I92" i="12"/>
  <c r="J92" i="12"/>
  <c r="K92" i="12"/>
  <c r="H93" i="12"/>
  <c r="I93" i="12"/>
  <c r="J93" i="12" s="1"/>
  <c r="K93" i="12" s="1"/>
  <c r="H94" i="12"/>
  <c r="I94" i="12"/>
  <c r="J94" i="12"/>
  <c r="K94" i="12"/>
  <c r="H95" i="12"/>
  <c r="I95" i="12"/>
  <c r="J95" i="12" s="1"/>
  <c r="K95" i="12" s="1"/>
  <c r="H96" i="12"/>
  <c r="I96" i="12"/>
  <c r="J96" i="12"/>
  <c r="K96" i="12"/>
  <c r="H97" i="12"/>
  <c r="I97" i="12"/>
  <c r="J97" i="12" s="1"/>
  <c r="K97" i="12" s="1"/>
  <c r="H98" i="12"/>
  <c r="I98" i="12"/>
  <c r="J98" i="12"/>
  <c r="K98" i="12"/>
  <c r="H99" i="12"/>
  <c r="I99" i="12"/>
  <c r="J99" i="12" s="1"/>
  <c r="K99" i="12" s="1"/>
  <c r="H100" i="12"/>
  <c r="I100" i="12"/>
  <c r="J100" i="12"/>
  <c r="K100" i="12"/>
  <c r="H101" i="12"/>
  <c r="I101" i="12"/>
  <c r="J101" i="12" s="1"/>
  <c r="K101" i="12" s="1"/>
  <c r="H102" i="12"/>
  <c r="I102" i="12"/>
  <c r="J102" i="12"/>
  <c r="K102" i="12"/>
  <c r="H103" i="12"/>
  <c r="I103" i="12"/>
  <c r="J103" i="12" s="1"/>
  <c r="K103" i="12" s="1"/>
  <c r="H104" i="12"/>
  <c r="I104" i="12"/>
  <c r="J104" i="12"/>
  <c r="K104" i="12"/>
  <c r="H105" i="12"/>
  <c r="I105" i="12"/>
  <c r="J105" i="12" s="1"/>
  <c r="K105" i="12" s="1"/>
  <c r="H106" i="12"/>
  <c r="I106" i="12"/>
  <c r="J106" i="12"/>
  <c r="K106" i="12"/>
  <c r="H107" i="12"/>
  <c r="I107" i="12"/>
  <c r="J107" i="12" s="1"/>
  <c r="K107" i="12" s="1"/>
  <c r="H108" i="12"/>
  <c r="I108" i="12"/>
  <c r="J108" i="12"/>
  <c r="K108" i="12"/>
  <c r="H109" i="12"/>
  <c r="I109" i="12"/>
  <c r="J109" i="12" s="1"/>
  <c r="K109" i="12" s="1"/>
  <c r="H110" i="12"/>
  <c r="I110" i="12"/>
  <c r="J110" i="12"/>
  <c r="K110" i="12"/>
  <c r="H111" i="12"/>
  <c r="I111" i="12"/>
  <c r="J111" i="12" s="1"/>
  <c r="K111" i="12" s="1"/>
  <c r="H112" i="12"/>
  <c r="I112" i="12"/>
  <c r="J112" i="12"/>
  <c r="K112" i="12"/>
  <c r="H113" i="12"/>
  <c r="I113" i="12"/>
  <c r="J113" i="12" s="1"/>
  <c r="K113" i="12" s="1"/>
  <c r="H114" i="12"/>
  <c r="I114" i="12"/>
  <c r="J114" i="12"/>
  <c r="K114" i="12"/>
  <c r="H115" i="12"/>
  <c r="I115" i="12"/>
  <c r="J115" i="12" s="1"/>
  <c r="K115" i="12" s="1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K6" i="12"/>
  <c r="J6" i="12"/>
  <c r="I6" i="12"/>
  <c r="H6" i="12"/>
  <c r="G6" i="12"/>
  <c r="V7" i="12"/>
  <c r="V8" i="12"/>
  <c r="V9" i="12"/>
  <c r="V10" i="12"/>
  <c r="V11" i="12"/>
  <c r="V12" i="12"/>
  <c r="V13" i="12"/>
  <c r="V14" i="12"/>
  <c r="V15" i="12"/>
  <c r="V16" i="12"/>
  <c r="V17" i="12"/>
  <c r="V18" i="12"/>
  <c r="V19" i="12"/>
  <c r="V20" i="12"/>
  <c r="V21" i="12"/>
  <c r="V22" i="12"/>
  <c r="V23" i="12"/>
  <c r="V24" i="12"/>
  <c r="V25" i="12"/>
  <c r="V26" i="12"/>
  <c r="V27" i="12"/>
  <c r="V28" i="12"/>
  <c r="V29" i="12"/>
  <c r="V30" i="12"/>
  <c r="V31" i="12"/>
  <c r="V32" i="12"/>
  <c r="V33" i="12"/>
  <c r="V34" i="12"/>
  <c r="V35" i="12"/>
  <c r="V36" i="12"/>
  <c r="V37" i="12"/>
  <c r="V38" i="12"/>
  <c r="V39" i="12"/>
  <c r="V40" i="12"/>
  <c r="V41" i="12"/>
  <c r="V42" i="12"/>
  <c r="V43" i="12"/>
  <c r="V44" i="12"/>
  <c r="V45" i="12"/>
  <c r="V46" i="12"/>
  <c r="V47" i="12"/>
  <c r="V48" i="12"/>
  <c r="V49" i="12"/>
  <c r="V50" i="12"/>
  <c r="V51" i="12"/>
  <c r="V52" i="12"/>
  <c r="V53" i="12"/>
  <c r="V54" i="12"/>
  <c r="V55" i="12"/>
  <c r="V56" i="12"/>
  <c r="V57" i="12"/>
  <c r="V58" i="12"/>
  <c r="V59" i="12"/>
  <c r="V60" i="12"/>
  <c r="V61" i="12"/>
  <c r="V62" i="12"/>
  <c r="V63" i="12"/>
  <c r="V64" i="12"/>
  <c r="V65" i="12"/>
  <c r="V66" i="12"/>
  <c r="V67" i="12"/>
  <c r="V68" i="12"/>
  <c r="V69" i="12"/>
  <c r="V70" i="12"/>
  <c r="V71" i="12"/>
  <c r="V72" i="12"/>
  <c r="V73" i="12"/>
  <c r="V74" i="12"/>
  <c r="V75" i="12"/>
  <c r="V76" i="12"/>
  <c r="V77" i="12"/>
  <c r="V78" i="12"/>
  <c r="V79" i="12"/>
  <c r="V80" i="12"/>
  <c r="V81" i="12"/>
  <c r="V82" i="12"/>
  <c r="V83" i="12"/>
  <c r="V84" i="12"/>
  <c r="V85" i="12"/>
  <c r="V86" i="12"/>
  <c r="V87" i="12"/>
  <c r="V88" i="12"/>
  <c r="V89" i="12"/>
  <c r="V90" i="12"/>
  <c r="V91" i="12"/>
  <c r="V92" i="12"/>
  <c r="V93" i="12"/>
  <c r="V94" i="12"/>
  <c r="V95" i="12"/>
  <c r="V96" i="12"/>
  <c r="V97" i="12"/>
  <c r="U7" i="12"/>
  <c r="U8" i="12"/>
  <c r="U9" i="12"/>
  <c r="U10" i="12"/>
  <c r="U11" i="12"/>
  <c r="U12" i="12"/>
  <c r="U13" i="12"/>
  <c r="U14" i="12"/>
  <c r="U15" i="12"/>
  <c r="U16" i="12"/>
  <c r="U17" i="12"/>
  <c r="U18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7" i="12"/>
  <c r="U48" i="12"/>
  <c r="U49" i="12"/>
  <c r="U50" i="12"/>
  <c r="U51" i="12"/>
  <c r="U52" i="12"/>
  <c r="U53" i="12"/>
  <c r="U54" i="12"/>
  <c r="U55" i="12"/>
  <c r="U56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2" i="12"/>
  <c r="U93" i="12"/>
  <c r="U94" i="12"/>
  <c r="U95" i="12"/>
  <c r="U96" i="12"/>
  <c r="U97" i="12"/>
  <c r="T7" i="12"/>
  <c r="T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27" i="12"/>
  <c r="T28" i="12"/>
  <c r="T29" i="12"/>
  <c r="T30" i="12"/>
  <c r="T31" i="12"/>
  <c r="T32" i="12"/>
  <c r="T33" i="12"/>
  <c r="T34" i="12"/>
  <c r="T35" i="12"/>
  <c r="T36" i="12"/>
  <c r="T37" i="12"/>
  <c r="T38" i="12"/>
  <c r="T39" i="12"/>
  <c r="T40" i="12"/>
  <c r="T41" i="12"/>
  <c r="T42" i="12"/>
  <c r="T43" i="12"/>
  <c r="T44" i="12"/>
  <c r="T45" i="12"/>
  <c r="T46" i="12"/>
  <c r="T47" i="12"/>
  <c r="T48" i="12"/>
  <c r="T49" i="12"/>
  <c r="T50" i="12"/>
  <c r="T51" i="12"/>
  <c r="T52" i="12"/>
  <c r="T53" i="12"/>
  <c r="T54" i="12"/>
  <c r="T55" i="12"/>
  <c r="T56" i="12"/>
  <c r="T57" i="12"/>
  <c r="T58" i="12"/>
  <c r="T59" i="12"/>
  <c r="T60" i="12"/>
  <c r="T61" i="12"/>
  <c r="T62" i="12"/>
  <c r="T63" i="12"/>
  <c r="T64" i="12"/>
  <c r="T65" i="12"/>
  <c r="T66" i="12"/>
  <c r="T67" i="12"/>
  <c r="T68" i="12"/>
  <c r="T69" i="12"/>
  <c r="T70" i="12"/>
  <c r="T71" i="12"/>
  <c r="T72" i="12"/>
  <c r="T73" i="12"/>
  <c r="T74" i="12"/>
  <c r="T75" i="12"/>
  <c r="T76" i="12"/>
  <c r="T77" i="12"/>
  <c r="T78" i="12"/>
  <c r="T79" i="12"/>
  <c r="T80" i="12"/>
  <c r="T81" i="12"/>
  <c r="T82" i="12"/>
  <c r="T83" i="12"/>
  <c r="T84" i="12"/>
  <c r="T85" i="12"/>
  <c r="T86" i="12"/>
  <c r="T87" i="12"/>
  <c r="T88" i="12"/>
  <c r="T89" i="12"/>
  <c r="T90" i="12"/>
  <c r="T91" i="12"/>
  <c r="T92" i="12"/>
  <c r="T93" i="12"/>
  <c r="T94" i="12"/>
  <c r="T95" i="12"/>
  <c r="T96" i="12"/>
  <c r="T97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79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5" i="12"/>
  <c r="R96" i="12"/>
  <c r="R97" i="12"/>
  <c r="V6" i="12"/>
  <c r="U6" i="12"/>
  <c r="T6" i="12"/>
  <c r="S6" i="12"/>
  <c r="R6" i="12"/>
  <c r="M140" i="12"/>
  <c r="M139" i="12"/>
  <c r="O138" i="12"/>
  <c r="N138" i="12"/>
  <c r="M138" i="12"/>
  <c r="D138" i="12"/>
  <c r="C138" i="12"/>
  <c r="B138" i="12"/>
  <c r="O137" i="12"/>
  <c r="N137" i="12"/>
  <c r="M137" i="12"/>
  <c r="D137" i="12"/>
  <c r="C137" i="12"/>
  <c r="B137" i="12"/>
  <c r="O136" i="12"/>
  <c r="N136" i="12"/>
  <c r="M136" i="12"/>
  <c r="D136" i="12"/>
  <c r="C136" i="12"/>
  <c r="B136" i="12"/>
  <c r="O135" i="12"/>
  <c r="N135" i="12"/>
  <c r="M135" i="12"/>
  <c r="D135" i="12"/>
  <c r="C135" i="12"/>
  <c r="B135" i="12"/>
  <c r="O134" i="12"/>
  <c r="N134" i="12"/>
  <c r="M134" i="12"/>
  <c r="D134" i="12"/>
  <c r="C134" i="12"/>
  <c r="B134" i="12"/>
  <c r="O133" i="12"/>
  <c r="N133" i="12"/>
  <c r="M133" i="12"/>
  <c r="D133" i="12"/>
  <c r="C133" i="12"/>
  <c r="B133" i="12"/>
  <c r="O132" i="12"/>
  <c r="N132" i="12"/>
  <c r="M132" i="12"/>
  <c r="D132" i="12"/>
  <c r="C132" i="12"/>
  <c r="B132" i="12"/>
  <c r="O131" i="12"/>
  <c r="N131" i="12"/>
  <c r="M131" i="12"/>
  <c r="D131" i="12"/>
  <c r="C131" i="12"/>
  <c r="B131" i="12"/>
  <c r="O130" i="12"/>
  <c r="N130" i="12"/>
  <c r="M130" i="12"/>
  <c r="D130" i="12"/>
  <c r="C130" i="12"/>
  <c r="B130" i="12"/>
  <c r="O129" i="12"/>
  <c r="N129" i="12"/>
  <c r="M129" i="12"/>
  <c r="D129" i="12"/>
  <c r="C129" i="12"/>
  <c r="B129" i="12"/>
  <c r="O128" i="12"/>
  <c r="N128" i="12"/>
  <c r="M128" i="12"/>
  <c r="D128" i="12"/>
  <c r="C128" i="12"/>
  <c r="B128" i="12"/>
  <c r="O127" i="12"/>
  <c r="N127" i="12"/>
  <c r="M127" i="12"/>
  <c r="D127" i="12"/>
  <c r="C127" i="12"/>
  <c r="B127" i="12"/>
  <c r="O126" i="12"/>
  <c r="N126" i="12"/>
  <c r="M126" i="12"/>
  <c r="D126" i="12"/>
  <c r="C126" i="12"/>
  <c r="B126" i="12"/>
  <c r="O125" i="12"/>
  <c r="N125" i="12"/>
  <c r="M125" i="12"/>
  <c r="D125" i="12"/>
  <c r="C125" i="12"/>
  <c r="B125" i="12"/>
  <c r="O124" i="12"/>
  <c r="N124" i="12"/>
  <c r="M124" i="12"/>
  <c r="D124" i="12"/>
  <c r="C124" i="12"/>
  <c r="B124" i="12"/>
  <c r="O123" i="12"/>
  <c r="N123" i="12"/>
  <c r="M123" i="12"/>
  <c r="D123" i="12"/>
  <c r="C123" i="12"/>
  <c r="B123" i="12"/>
  <c r="O122" i="12"/>
  <c r="N122" i="12"/>
  <c r="M122" i="12"/>
  <c r="D122" i="12"/>
  <c r="C122" i="12"/>
  <c r="B122" i="12"/>
  <c r="O121" i="12"/>
  <c r="N121" i="12"/>
  <c r="M121" i="12"/>
  <c r="D121" i="12"/>
  <c r="C121" i="12"/>
  <c r="B121" i="12"/>
  <c r="N120" i="12"/>
  <c r="M120" i="12"/>
  <c r="D120" i="12"/>
  <c r="C120" i="12"/>
  <c r="B120" i="12"/>
  <c r="N119" i="12"/>
  <c r="M119" i="12"/>
  <c r="D119" i="12"/>
  <c r="C119" i="12"/>
  <c r="B119" i="12"/>
  <c r="N118" i="12"/>
  <c r="M118" i="12"/>
  <c r="D118" i="12"/>
  <c r="C118" i="12"/>
  <c r="B118" i="12"/>
  <c r="N117" i="12"/>
  <c r="M117" i="12"/>
  <c r="D117" i="12"/>
  <c r="C117" i="12"/>
  <c r="N116" i="12"/>
  <c r="M116" i="12"/>
  <c r="D116" i="12"/>
  <c r="C116" i="12"/>
  <c r="N115" i="12"/>
  <c r="M115" i="12"/>
  <c r="D115" i="12"/>
  <c r="C115" i="12"/>
  <c r="N114" i="12"/>
  <c r="M114" i="12"/>
  <c r="D114" i="12"/>
  <c r="C114" i="12"/>
  <c r="N113" i="12"/>
  <c r="M113" i="12"/>
  <c r="D113" i="12"/>
  <c r="C113" i="12"/>
  <c r="N112" i="12"/>
  <c r="M112" i="12"/>
  <c r="D112" i="12"/>
  <c r="C112" i="12"/>
  <c r="N111" i="12"/>
  <c r="M111" i="12"/>
  <c r="D111" i="12"/>
  <c r="C111" i="12"/>
  <c r="N110" i="12"/>
  <c r="M110" i="12"/>
  <c r="D110" i="12"/>
  <c r="C110" i="12"/>
  <c r="N109" i="12"/>
  <c r="M109" i="12"/>
  <c r="D109" i="12"/>
  <c r="C109" i="12"/>
  <c r="N108" i="12"/>
  <c r="M108" i="12"/>
  <c r="C108" i="12"/>
  <c r="N107" i="12"/>
  <c r="M107" i="12"/>
  <c r="C107" i="12"/>
  <c r="N106" i="12"/>
  <c r="M106" i="12"/>
  <c r="C106" i="12"/>
  <c r="N105" i="12"/>
  <c r="M105" i="12"/>
  <c r="C105" i="12"/>
  <c r="N104" i="12"/>
  <c r="M104" i="12"/>
  <c r="C104" i="12"/>
  <c r="N103" i="12"/>
  <c r="M103" i="12"/>
  <c r="C103" i="12"/>
  <c r="M102" i="12"/>
  <c r="C102" i="12"/>
  <c r="M101" i="12"/>
  <c r="C101" i="12"/>
  <c r="M100" i="12"/>
  <c r="C100" i="12"/>
  <c r="M99" i="12"/>
  <c r="C99" i="12"/>
  <c r="M98" i="12"/>
  <c r="C98" i="12"/>
  <c r="M97" i="12"/>
  <c r="C97" i="12"/>
  <c r="M96" i="12"/>
  <c r="C96" i="12"/>
  <c r="M95" i="12"/>
  <c r="C95" i="12"/>
  <c r="B95" i="12"/>
  <c r="N94" i="12"/>
  <c r="M94" i="12"/>
  <c r="C94" i="12"/>
  <c r="B94" i="12"/>
  <c r="N93" i="12"/>
  <c r="M93" i="12"/>
  <c r="C93" i="12"/>
  <c r="B93" i="12"/>
  <c r="N92" i="12"/>
  <c r="M92" i="12"/>
  <c r="C92" i="12"/>
  <c r="B92" i="12"/>
  <c r="N91" i="12"/>
  <c r="M91" i="12"/>
  <c r="C91" i="12"/>
  <c r="B91" i="12"/>
  <c r="N90" i="12"/>
  <c r="M90" i="12"/>
  <c r="C90" i="12"/>
  <c r="B90" i="12"/>
  <c r="N89" i="12"/>
  <c r="M89" i="12"/>
  <c r="C89" i="12"/>
  <c r="B89" i="12"/>
  <c r="N88" i="12"/>
  <c r="M88" i="12"/>
  <c r="C88" i="12"/>
  <c r="B88" i="12"/>
  <c r="N87" i="12"/>
  <c r="M87" i="12"/>
  <c r="C87" i="12"/>
  <c r="B87" i="12"/>
  <c r="N86" i="12"/>
  <c r="M86" i="12"/>
  <c r="C86" i="12"/>
  <c r="B86" i="12"/>
  <c r="N85" i="12"/>
  <c r="M85" i="12"/>
  <c r="C85" i="12"/>
  <c r="B85" i="12"/>
  <c r="N84" i="12"/>
  <c r="M84" i="12"/>
  <c r="C84" i="12"/>
  <c r="B84" i="12"/>
  <c r="N83" i="12"/>
  <c r="M83" i="12"/>
  <c r="C83" i="12"/>
  <c r="B83" i="12"/>
  <c r="N82" i="12"/>
  <c r="M82" i="12"/>
  <c r="C82" i="12"/>
  <c r="B82" i="12"/>
  <c r="N81" i="12"/>
  <c r="M81" i="12"/>
  <c r="C81" i="12"/>
  <c r="B81" i="12"/>
  <c r="N80" i="12"/>
  <c r="M80" i="12"/>
  <c r="C80" i="12"/>
  <c r="B80" i="12"/>
  <c r="N79" i="12"/>
  <c r="M79" i="12"/>
  <c r="C79" i="12"/>
  <c r="B79" i="12"/>
  <c r="N78" i="12"/>
  <c r="M78" i="12"/>
  <c r="C78" i="12"/>
  <c r="B78" i="12"/>
  <c r="N77" i="12"/>
  <c r="M77" i="12"/>
  <c r="C77" i="12"/>
  <c r="B77" i="12"/>
  <c r="N76" i="12"/>
  <c r="M76" i="12"/>
  <c r="C76" i="12"/>
  <c r="B76" i="12"/>
  <c r="N75" i="12"/>
  <c r="M75" i="12"/>
  <c r="C75" i="12"/>
  <c r="B75" i="12"/>
  <c r="N74" i="12"/>
  <c r="M74" i="12"/>
  <c r="C74" i="12"/>
  <c r="B74" i="12"/>
  <c r="N73" i="12"/>
  <c r="M73" i="12"/>
  <c r="C73" i="12"/>
  <c r="B73" i="12"/>
  <c r="N72" i="12"/>
  <c r="M72" i="12"/>
  <c r="C72" i="12"/>
  <c r="B72" i="12"/>
  <c r="N71" i="12"/>
  <c r="M71" i="12"/>
  <c r="C71" i="12"/>
  <c r="B71" i="12"/>
  <c r="N70" i="12"/>
  <c r="M70" i="12"/>
  <c r="C70" i="12"/>
  <c r="B70" i="12"/>
  <c r="N69" i="12"/>
  <c r="M69" i="12"/>
  <c r="D69" i="12"/>
  <c r="C69" i="12"/>
  <c r="B69" i="12"/>
  <c r="N68" i="12"/>
  <c r="M68" i="12"/>
  <c r="C68" i="12"/>
  <c r="B68" i="12"/>
  <c r="N67" i="12"/>
  <c r="M67" i="12"/>
  <c r="C67" i="12"/>
  <c r="B67" i="12"/>
  <c r="N66" i="12"/>
  <c r="M66" i="12"/>
  <c r="C66" i="12"/>
  <c r="B66" i="12"/>
  <c r="N65" i="12"/>
  <c r="M65" i="12"/>
  <c r="D65" i="12"/>
  <c r="C65" i="12"/>
  <c r="B65" i="12"/>
  <c r="N64" i="12"/>
  <c r="M64" i="12"/>
  <c r="C64" i="12"/>
  <c r="B64" i="12"/>
  <c r="N63" i="12"/>
  <c r="M63" i="12"/>
  <c r="C63" i="12"/>
  <c r="B63" i="12"/>
  <c r="O62" i="12"/>
  <c r="N62" i="12"/>
  <c r="M62" i="12"/>
  <c r="C62" i="12"/>
  <c r="B62" i="12"/>
  <c r="N61" i="12"/>
  <c r="M61" i="12"/>
  <c r="D61" i="12"/>
  <c r="C61" i="12"/>
  <c r="B61" i="12"/>
  <c r="N60" i="12"/>
  <c r="M60" i="12"/>
  <c r="C60" i="12"/>
  <c r="B60" i="12"/>
  <c r="N59" i="12"/>
  <c r="M59" i="12"/>
  <c r="C59" i="12"/>
  <c r="B59" i="12"/>
  <c r="O58" i="12"/>
  <c r="N58" i="12"/>
  <c r="M58" i="12"/>
  <c r="C58" i="12"/>
  <c r="B58" i="12"/>
  <c r="N57" i="12"/>
  <c r="M57" i="12"/>
  <c r="D57" i="12"/>
  <c r="C57" i="12"/>
  <c r="B57" i="12"/>
  <c r="N56" i="12"/>
  <c r="M56" i="12"/>
  <c r="C56" i="12"/>
  <c r="B56" i="12"/>
  <c r="N55" i="12"/>
  <c r="M55" i="12"/>
  <c r="C55" i="12"/>
  <c r="B55" i="12"/>
  <c r="O54" i="12"/>
  <c r="N54" i="12"/>
  <c r="M54" i="12"/>
  <c r="C54" i="12"/>
  <c r="B54" i="12"/>
  <c r="N53" i="12"/>
  <c r="M53" i="12"/>
  <c r="D53" i="12"/>
  <c r="C53" i="12"/>
  <c r="B53" i="12"/>
  <c r="N52" i="12"/>
  <c r="M52" i="12"/>
  <c r="C52" i="12"/>
  <c r="B52" i="12"/>
  <c r="N51" i="12"/>
  <c r="M51" i="12"/>
  <c r="C51" i="12"/>
  <c r="B51" i="12"/>
  <c r="O50" i="12"/>
  <c r="N50" i="12"/>
  <c r="M50" i="12"/>
  <c r="C50" i="12"/>
  <c r="B50" i="12"/>
  <c r="N49" i="12"/>
  <c r="M49" i="12"/>
  <c r="D49" i="12"/>
  <c r="C49" i="12"/>
  <c r="B49" i="12"/>
  <c r="N48" i="12"/>
  <c r="M48" i="12"/>
  <c r="C48" i="12"/>
  <c r="B48" i="12"/>
  <c r="N47" i="12"/>
  <c r="M47" i="12"/>
  <c r="C47" i="12"/>
  <c r="B47" i="12"/>
  <c r="O46" i="12"/>
  <c r="N46" i="12"/>
  <c r="M46" i="12"/>
  <c r="C46" i="12"/>
  <c r="B46" i="12"/>
  <c r="N45" i="12"/>
  <c r="M45" i="12"/>
  <c r="D45" i="12"/>
  <c r="C45" i="12"/>
  <c r="B45" i="12"/>
  <c r="O44" i="12"/>
  <c r="N44" i="12"/>
  <c r="M44" i="12"/>
  <c r="D44" i="12"/>
  <c r="C44" i="12"/>
  <c r="B44" i="12"/>
  <c r="O43" i="12"/>
  <c r="N43" i="12"/>
  <c r="M43" i="12"/>
  <c r="D43" i="12"/>
  <c r="C43" i="12"/>
  <c r="B43" i="12"/>
  <c r="O42" i="12"/>
  <c r="N42" i="12"/>
  <c r="M42" i="12"/>
  <c r="D42" i="12"/>
  <c r="C42" i="12"/>
  <c r="B42" i="12"/>
  <c r="O41" i="12"/>
  <c r="N41" i="12"/>
  <c r="M41" i="12"/>
  <c r="D41" i="12"/>
  <c r="C41" i="12"/>
  <c r="B41" i="12"/>
  <c r="O40" i="12"/>
  <c r="N40" i="12"/>
  <c r="M40" i="12"/>
  <c r="D40" i="12"/>
  <c r="C40" i="12"/>
  <c r="B40" i="12"/>
  <c r="O39" i="12"/>
  <c r="N39" i="12"/>
  <c r="M39" i="12"/>
  <c r="D39" i="12"/>
  <c r="C39" i="12"/>
  <c r="B39" i="12"/>
  <c r="O38" i="12"/>
  <c r="N38" i="12"/>
  <c r="M38" i="12"/>
  <c r="D38" i="12"/>
  <c r="C38" i="12"/>
  <c r="B38" i="12"/>
  <c r="O37" i="12"/>
  <c r="N37" i="12"/>
  <c r="M37" i="12"/>
  <c r="D37" i="12"/>
  <c r="C37" i="12"/>
  <c r="B37" i="12"/>
  <c r="O36" i="12"/>
  <c r="N36" i="12"/>
  <c r="M36" i="12"/>
  <c r="D36" i="12"/>
  <c r="C36" i="12"/>
  <c r="B36" i="12"/>
  <c r="O35" i="12"/>
  <c r="N35" i="12"/>
  <c r="M35" i="12"/>
  <c r="D35" i="12"/>
  <c r="C35" i="12"/>
  <c r="B35" i="12"/>
  <c r="O34" i="12"/>
  <c r="N34" i="12"/>
  <c r="M34" i="12"/>
  <c r="D34" i="12"/>
  <c r="C34" i="12"/>
  <c r="B34" i="12"/>
  <c r="O33" i="12"/>
  <c r="N33" i="12"/>
  <c r="M33" i="12"/>
  <c r="D33" i="12"/>
  <c r="C33" i="12"/>
  <c r="B33" i="12"/>
  <c r="O32" i="12"/>
  <c r="N32" i="12"/>
  <c r="M32" i="12"/>
  <c r="D32" i="12"/>
  <c r="C32" i="12"/>
  <c r="B32" i="12"/>
  <c r="O31" i="12"/>
  <c r="N31" i="12"/>
  <c r="M31" i="12"/>
  <c r="D31" i="12"/>
  <c r="C31" i="12"/>
  <c r="B31" i="12"/>
  <c r="O30" i="12"/>
  <c r="N30" i="12"/>
  <c r="M30" i="12"/>
  <c r="D30" i="12"/>
  <c r="C30" i="12"/>
  <c r="B30" i="12"/>
  <c r="O29" i="12"/>
  <c r="N29" i="12"/>
  <c r="M29" i="12"/>
  <c r="D29" i="12"/>
  <c r="C29" i="12"/>
  <c r="B29" i="12"/>
  <c r="O28" i="12"/>
  <c r="N28" i="12"/>
  <c r="M28" i="12"/>
  <c r="D28" i="12"/>
  <c r="C28" i="12"/>
  <c r="B28" i="12"/>
  <c r="O27" i="12"/>
  <c r="N27" i="12"/>
  <c r="M27" i="12"/>
  <c r="D27" i="12"/>
  <c r="C27" i="12"/>
  <c r="B27" i="12"/>
  <c r="O26" i="12"/>
  <c r="N26" i="12"/>
  <c r="M26" i="12"/>
  <c r="D26" i="12"/>
  <c r="C26" i="12"/>
  <c r="B26" i="12"/>
  <c r="O25" i="12"/>
  <c r="N25" i="12"/>
  <c r="M25" i="12"/>
  <c r="D25" i="12"/>
  <c r="C25" i="12"/>
  <c r="B25" i="12"/>
  <c r="O24" i="12"/>
  <c r="N24" i="12"/>
  <c r="M24" i="12"/>
  <c r="D24" i="12"/>
  <c r="C24" i="12"/>
  <c r="B24" i="12"/>
  <c r="O23" i="12"/>
  <c r="N23" i="12"/>
  <c r="M23" i="12"/>
  <c r="D23" i="12"/>
  <c r="C23" i="12"/>
  <c r="B23" i="12"/>
  <c r="O22" i="12"/>
  <c r="N22" i="12"/>
  <c r="M22" i="12"/>
  <c r="D22" i="12"/>
  <c r="C22" i="12"/>
  <c r="B22" i="12"/>
  <c r="O21" i="12"/>
  <c r="N21" i="12"/>
  <c r="M21" i="12"/>
  <c r="D21" i="12"/>
  <c r="C21" i="12"/>
  <c r="B21" i="12"/>
  <c r="O20" i="12"/>
  <c r="N20" i="12"/>
  <c r="M20" i="12"/>
  <c r="D20" i="12"/>
  <c r="C20" i="12"/>
  <c r="B20" i="12"/>
  <c r="O19" i="12"/>
  <c r="N19" i="12"/>
  <c r="M19" i="12"/>
  <c r="D19" i="12"/>
  <c r="C19" i="12"/>
  <c r="B19" i="12"/>
  <c r="O18" i="12"/>
  <c r="N18" i="12"/>
  <c r="M18" i="12"/>
  <c r="D18" i="12"/>
  <c r="C18" i="12"/>
  <c r="B18" i="12"/>
  <c r="O17" i="12"/>
  <c r="N17" i="12"/>
  <c r="M17" i="12"/>
  <c r="D17" i="12"/>
  <c r="C17" i="12"/>
  <c r="B17" i="12"/>
  <c r="O16" i="12"/>
  <c r="N16" i="12"/>
  <c r="M16" i="12"/>
  <c r="D16" i="12"/>
  <c r="C16" i="12"/>
  <c r="B16" i="12"/>
  <c r="O15" i="12"/>
  <c r="N15" i="12"/>
  <c r="M15" i="12"/>
  <c r="D15" i="12"/>
  <c r="C15" i="12"/>
  <c r="B15" i="12"/>
  <c r="O14" i="12"/>
  <c r="N14" i="12"/>
  <c r="M14" i="12"/>
  <c r="D14" i="12"/>
  <c r="C14" i="12"/>
  <c r="B14" i="12"/>
  <c r="O13" i="12"/>
  <c r="N13" i="12"/>
  <c r="M13" i="12"/>
  <c r="D13" i="12"/>
  <c r="C13" i="12"/>
  <c r="B13" i="12"/>
  <c r="O12" i="12"/>
  <c r="N12" i="12"/>
  <c r="M12" i="12"/>
  <c r="D12" i="12"/>
  <c r="C12" i="12"/>
  <c r="B12" i="12"/>
  <c r="O11" i="12"/>
  <c r="N11" i="12"/>
  <c r="M11" i="12"/>
  <c r="D11" i="12"/>
  <c r="C11" i="12"/>
  <c r="B11" i="12"/>
  <c r="O10" i="12"/>
  <c r="N10" i="12"/>
  <c r="M10" i="12"/>
  <c r="D10" i="12"/>
  <c r="C10" i="12"/>
  <c r="B10" i="12"/>
  <c r="O9" i="12"/>
  <c r="N9" i="12"/>
  <c r="M9" i="12"/>
  <c r="D9" i="12"/>
  <c r="C9" i="12"/>
  <c r="B9" i="12"/>
  <c r="O8" i="12"/>
  <c r="N8" i="12"/>
  <c r="M8" i="12"/>
  <c r="D8" i="12"/>
  <c r="C8" i="12"/>
  <c r="B8" i="12"/>
  <c r="O7" i="12"/>
  <c r="N7" i="12"/>
  <c r="M7" i="12"/>
  <c r="D7" i="12"/>
  <c r="C7" i="12"/>
  <c r="B7" i="12"/>
  <c r="O6" i="12"/>
  <c r="N6" i="12"/>
  <c r="M6" i="12"/>
  <c r="D6" i="12"/>
  <c r="C6" i="12"/>
  <c r="B6" i="12"/>
  <c r="O5" i="12"/>
  <c r="N5" i="12"/>
  <c r="M5" i="12"/>
  <c r="D5" i="12"/>
  <c r="C5" i="12"/>
  <c r="B5" i="12"/>
  <c r="O4" i="12"/>
  <c r="N4" i="12"/>
  <c r="M4" i="12"/>
  <c r="D4" i="12"/>
  <c r="C4" i="12"/>
  <c r="B4" i="12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51" i="11"/>
  <c r="L52" i="11"/>
  <c r="L59" i="11"/>
  <c r="L6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06" i="11"/>
  <c r="J107" i="11"/>
  <c r="J108" i="11"/>
  <c r="J109" i="11"/>
  <c r="J110" i="11"/>
  <c r="J111" i="11"/>
  <c r="J112" i="11"/>
  <c r="J113" i="11"/>
  <c r="J114" i="11"/>
  <c r="J115" i="11"/>
  <c r="J116" i="11"/>
  <c r="J117" i="11"/>
  <c r="J118" i="11"/>
  <c r="J119" i="11"/>
  <c r="J120" i="11"/>
  <c r="J121" i="11"/>
  <c r="J122" i="11"/>
  <c r="J123" i="11"/>
  <c r="J124" i="11"/>
  <c r="J125" i="11"/>
  <c r="J126" i="11"/>
  <c r="J127" i="11"/>
  <c r="J128" i="11"/>
  <c r="J129" i="11"/>
  <c r="J130" i="11"/>
  <c r="J131" i="11"/>
  <c r="J132" i="11"/>
  <c r="J133" i="11"/>
  <c r="J134" i="11"/>
  <c r="J135" i="11"/>
  <c r="J136" i="11"/>
  <c r="J137" i="11"/>
  <c r="J138" i="11"/>
  <c r="J139" i="11"/>
  <c r="J140" i="11"/>
  <c r="J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52" i="11"/>
  <c r="D53" i="11"/>
  <c r="D60" i="11"/>
  <c r="D61" i="11"/>
  <c r="D68" i="11"/>
  <c r="D69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4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L120" i="11" l="1"/>
  <c r="L119" i="11"/>
  <c r="O65" i="12"/>
  <c r="L65" i="11"/>
  <c r="D70" i="11"/>
  <c r="D70" i="12"/>
  <c r="D67" i="11"/>
  <c r="D59" i="11"/>
  <c r="D51" i="11"/>
  <c r="L58" i="11"/>
  <c r="L50" i="11"/>
  <c r="D48" i="12"/>
  <c r="D52" i="12"/>
  <c r="D56" i="12"/>
  <c r="D60" i="12"/>
  <c r="D64" i="12"/>
  <c r="D68" i="12"/>
  <c r="D66" i="11"/>
  <c r="D58" i="11"/>
  <c r="D50" i="11"/>
  <c r="L57" i="11"/>
  <c r="L49" i="11"/>
  <c r="O45" i="12"/>
  <c r="O49" i="12"/>
  <c r="O53" i="12"/>
  <c r="O57" i="12"/>
  <c r="O61" i="12"/>
  <c r="D65" i="11"/>
  <c r="D57" i="11"/>
  <c r="D49" i="11"/>
  <c r="L64" i="11"/>
  <c r="L56" i="11"/>
  <c r="L48" i="11"/>
  <c r="D47" i="12"/>
  <c r="D51" i="12"/>
  <c r="D55" i="12"/>
  <c r="D59" i="12"/>
  <c r="D63" i="12"/>
  <c r="D67" i="12"/>
  <c r="D64" i="11"/>
  <c r="D48" i="11"/>
  <c r="L63" i="11"/>
  <c r="L55" i="11"/>
  <c r="L47" i="11"/>
  <c r="O48" i="12"/>
  <c r="O52" i="12"/>
  <c r="O56" i="12"/>
  <c r="O60" i="12"/>
  <c r="O64" i="12"/>
  <c r="D63" i="11"/>
  <c r="D55" i="11"/>
  <c r="D47" i="11"/>
  <c r="L62" i="11"/>
  <c r="L54" i="11"/>
  <c r="L46" i="11"/>
  <c r="D46" i="12"/>
  <c r="D50" i="12"/>
  <c r="D54" i="12"/>
  <c r="D58" i="12"/>
  <c r="D62" i="12"/>
  <c r="D66" i="12"/>
  <c r="D56" i="11"/>
  <c r="D62" i="11"/>
  <c r="D54" i="11"/>
  <c r="D46" i="11"/>
  <c r="L61" i="11"/>
  <c r="L53" i="11"/>
  <c r="L45" i="11"/>
  <c r="O47" i="12"/>
  <c r="O51" i="12"/>
  <c r="O55" i="12"/>
  <c r="O59" i="12"/>
  <c r="O63" i="12"/>
  <c r="D71" i="11" l="1"/>
  <c r="D71" i="12"/>
  <c r="L66" i="11"/>
  <c r="O66" i="12"/>
  <c r="O67" i="12" l="1"/>
  <c r="L67" i="11"/>
  <c r="D72" i="12"/>
  <c r="D72" i="11"/>
  <c r="O68" i="12" l="1"/>
  <c r="L68" i="11"/>
  <c r="D73" i="12"/>
  <c r="D73" i="11"/>
  <c r="D74" i="11" l="1"/>
  <c r="D74" i="12"/>
  <c r="L69" i="11"/>
  <c r="O69" i="12"/>
  <c r="O70" i="12" l="1"/>
  <c r="L70" i="11"/>
  <c r="D75" i="12"/>
  <c r="D75" i="11"/>
  <c r="D76" i="12" l="1"/>
  <c r="D76" i="11"/>
  <c r="O71" i="12"/>
  <c r="L71" i="11"/>
  <c r="O72" i="12" l="1"/>
  <c r="L72" i="11"/>
  <c r="D77" i="12"/>
  <c r="D77" i="11"/>
  <c r="O73" i="12" l="1"/>
  <c r="L73" i="11"/>
  <c r="D78" i="12"/>
  <c r="D78" i="11"/>
  <c r="O74" i="12" l="1"/>
  <c r="L74" i="11"/>
  <c r="D79" i="11"/>
  <c r="D79" i="12"/>
  <c r="D80" i="11" l="1"/>
  <c r="D80" i="12"/>
  <c r="O75" i="12"/>
  <c r="L75" i="11"/>
  <c r="D81" i="12" l="1"/>
  <c r="D81" i="11"/>
  <c r="O76" i="12"/>
  <c r="L76" i="11"/>
  <c r="D82" i="12" l="1"/>
  <c r="D82" i="11"/>
  <c r="O77" i="12"/>
  <c r="L77" i="11"/>
  <c r="O78" i="12" l="1"/>
  <c r="L78" i="11"/>
  <c r="D83" i="12"/>
  <c r="D83" i="11"/>
  <c r="L79" i="11" l="1"/>
  <c r="O79" i="12"/>
  <c r="D84" i="11"/>
  <c r="D84" i="12"/>
  <c r="O80" i="12" l="1"/>
  <c r="L80" i="11"/>
  <c r="D85" i="11"/>
  <c r="D85" i="12"/>
  <c r="O81" i="12" l="1"/>
  <c r="L81" i="11"/>
  <c r="D86" i="12"/>
  <c r="D86" i="11"/>
  <c r="L82" i="11" l="1"/>
  <c r="O82" i="12"/>
  <c r="D87" i="11"/>
  <c r="D87" i="12"/>
  <c r="L83" i="11" l="1"/>
  <c r="O83" i="12"/>
  <c r="D88" i="11"/>
  <c r="D88" i="12"/>
  <c r="O84" i="12" l="1"/>
  <c r="L84" i="11"/>
  <c r="D89" i="11"/>
  <c r="D89" i="12"/>
  <c r="O85" i="12" l="1"/>
  <c r="L85" i="11"/>
  <c r="D90" i="12"/>
  <c r="D90" i="11"/>
  <c r="O86" i="12" l="1"/>
  <c r="L86" i="11"/>
  <c r="D91" i="12"/>
  <c r="D91" i="11"/>
  <c r="D92" i="11" l="1"/>
  <c r="D92" i="12"/>
  <c r="O87" i="12"/>
  <c r="L87" i="11"/>
  <c r="D96" i="12"/>
  <c r="D96" i="11"/>
  <c r="O88" i="12" l="1"/>
  <c r="L88" i="11"/>
  <c r="D93" i="11"/>
  <c r="D93" i="12"/>
  <c r="D97" i="12"/>
  <c r="D97" i="11"/>
  <c r="O89" i="12" l="1"/>
  <c r="L89" i="11"/>
  <c r="D94" i="12"/>
  <c r="D94" i="11"/>
  <c r="D98" i="12"/>
  <c r="D98" i="11"/>
  <c r="O90" i="12" l="1"/>
  <c r="L90" i="11"/>
  <c r="D95" i="12"/>
  <c r="D95" i="11"/>
  <c r="D99" i="12"/>
  <c r="D99" i="11"/>
  <c r="O91" i="12" l="1"/>
  <c r="L91" i="11"/>
  <c r="D100" i="12"/>
  <c r="D100" i="11"/>
  <c r="O92" i="12" l="1"/>
  <c r="L92" i="11"/>
  <c r="D101" i="12"/>
  <c r="D101" i="11"/>
  <c r="O93" i="12" l="1"/>
  <c r="L93" i="11"/>
  <c r="D102" i="12"/>
  <c r="D102" i="11"/>
  <c r="O94" i="12" l="1"/>
  <c r="L94" i="11"/>
  <c r="D103" i="12"/>
  <c r="D103" i="11"/>
  <c r="O95" i="12" l="1"/>
  <c r="L95" i="11"/>
  <c r="D104" i="12"/>
  <c r="D104" i="11"/>
  <c r="O96" i="12" l="1"/>
  <c r="L96" i="11"/>
  <c r="D105" i="12"/>
  <c r="D105" i="11"/>
  <c r="O97" i="12" l="1"/>
  <c r="L97" i="11"/>
  <c r="D106" i="12"/>
  <c r="D106" i="11"/>
  <c r="O98" i="12" l="1"/>
  <c r="L98" i="11"/>
  <c r="D107" i="12"/>
  <c r="D107" i="11"/>
  <c r="O99" i="12" l="1"/>
  <c r="L99" i="11"/>
  <c r="D108" i="11"/>
  <c r="D108" i="12"/>
  <c r="O100" i="12" l="1"/>
  <c r="L100" i="11"/>
  <c r="O105" i="12"/>
  <c r="L105" i="11"/>
  <c r="O101" i="12" l="1"/>
  <c r="L101" i="11"/>
  <c r="O106" i="12"/>
  <c r="L106" i="11"/>
  <c r="L102" i="11" l="1"/>
  <c r="O102" i="12"/>
  <c r="O107" i="12"/>
  <c r="L107" i="11"/>
  <c r="O103" i="12" l="1"/>
  <c r="L103" i="11"/>
  <c r="O108" i="12"/>
  <c r="L108" i="11"/>
  <c r="O104" i="12" l="1"/>
  <c r="L104" i="11"/>
  <c r="L109" i="11"/>
  <c r="L110" i="11" l="1"/>
  <c r="L111" i="11" l="1"/>
  <c r="L112" i="11" l="1"/>
  <c r="L113" i="11" l="1"/>
  <c r="L114" i="11" l="1"/>
  <c r="L115" i="11" l="1"/>
  <c r="L116" i="11" l="1"/>
  <c r="L117" i="11" l="1"/>
  <c r="L118" i="11" l="1"/>
  <c r="N95" i="12" l="1"/>
  <c r="K95" i="11"/>
  <c r="B96" i="12" l="1"/>
  <c r="B96" i="11"/>
  <c r="N96" i="12"/>
  <c r="K96" i="11"/>
  <c r="B97" i="12" l="1"/>
  <c r="B97" i="11"/>
  <c r="N97" i="12"/>
  <c r="K97" i="11"/>
  <c r="B98" i="11" l="1"/>
  <c r="B98" i="12"/>
  <c r="K98" i="11"/>
  <c r="N98" i="12"/>
  <c r="B99" i="11" l="1"/>
  <c r="B99" i="12"/>
  <c r="N99" i="12"/>
  <c r="K99" i="11"/>
  <c r="B100" i="12" l="1"/>
  <c r="B100" i="11"/>
  <c r="N100" i="12"/>
  <c r="K100" i="11"/>
  <c r="B101" i="11" l="1"/>
  <c r="B101" i="12"/>
  <c r="N101" i="12"/>
  <c r="K101" i="11"/>
  <c r="B102" i="12" l="1"/>
  <c r="B102" i="11"/>
  <c r="K102" i="11"/>
  <c r="N102" i="12"/>
  <c r="B103" i="11" l="1"/>
  <c r="B103" i="12"/>
  <c r="B104" i="12" l="1"/>
  <c r="B104" i="11"/>
  <c r="B105" i="11" l="1"/>
  <c r="B105" i="12"/>
  <c r="B106" i="12" l="1"/>
  <c r="B106" i="11"/>
  <c r="B107" i="11" l="1"/>
  <c r="B107" i="12"/>
  <c r="B108" i="11" l="1"/>
  <c r="B108" i="12"/>
  <c r="B109" i="11" l="1"/>
  <c r="B109" i="12"/>
  <c r="B110" i="12" l="1"/>
  <c r="B110" i="11"/>
  <c r="B111" i="11" l="1"/>
  <c r="B111" i="12"/>
  <c r="B112" i="12" l="1"/>
  <c r="B112" i="11"/>
  <c r="B113" i="12" l="1"/>
  <c r="B113" i="11"/>
  <c r="B114" i="11" l="1"/>
  <c r="B114" i="12"/>
  <c r="B115" i="11" l="1"/>
  <c r="B115" i="12"/>
  <c r="B116" i="11" l="1"/>
  <c r="B116" i="12"/>
  <c r="B117" i="11" l="1"/>
  <c r="B117" i="12"/>
</calcChain>
</file>

<file path=xl/comments1.xml><?xml version="1.0" encoding="utf-8"?>
<comments xmlns="http://schemas.openxmlformats.org/spreadsheetml/2006/main">
  <authors>
    <author>mbrasher</author>
  </authors>
  <commentList>
    <comment ref="F1" authorId="0">
      <text>
        <r>
          <rPr>
            <b/>
            <sz val="9"/>
            <color indexed="81"/>
            <rFont val="Tahoma"/>
            <family val="2"/>
          </rPr>
          <t>mbrasher:</t>
        </r>
        <r>
          <rPr>
            <sz val="9"/>
            <color indexed="81"/>
            <rFont val="Tahoma"/>
            <family val="2"/>
          </rPr>
          <t xml:space="preserve">
This % is the multiplier used to arrive at the 2 child amounts.  The 1 child amount is multiplied by this number and the result is added to the one child amount.  e.g. (E4*F1)+E4
This same method is used for the remaining child amounts 3 through 6 using the percentages identified in thier columns.</t>
        </r>
      </text>
    </comment>
    <comment ref="E115" authorId="0">
      <text>
        <r>
          <rPr>
            <b/>
            <sz val="9"/>
            <color indexed="81"/>
            <rFont val="Tahoma"/>
            <family val="2"/>
          </rPr>
          <t>mbrasher:</t>
        </r>
        <r>
          <rPr>
            <sz val="9"/>
            <color indexed="81"/>
            <rFont val="Tahoma"/>
            <family val="2"/>
          </rPr>
          <t xml:space="preserve">
Beyond this point for children 2 through 6 I continued the pattern the awards were trending.  For example, the 6 Child amount for this income level is 734 the award immediately above it was 721 for a difference of 13.  I continued this pattern with gradual increases to keep the line on the graph smooth.
This process was necessary because there was no 1 child amount beyond the 1970 income level which is what was used as a baseline to establish all the other child amounts. </t>
        </r>
      </text>
    </comment>
  </commentList>
</comments>
</file>

<file path=xl/comments2.xml><?xml version="1.0" encoding="utf-8"?>
<comments xmlns="http://schemas.openxmlformats.org/spreadsheetml/2006/main">
  <authors>
    <author>mbrasher</author>
  </authors>
  <commentList>
    <comment ref="F1" authorId="0">
      <text>
        <r>
          <rPr>
            <b/>
            <sz val="9"/>
            <color indexed="81"/>
            <rFont val="Tahoma"/>
            <family val="2"/>
          </rPr>
          <t>mbrasher:</t>
        </r>
        <r>
          <rPr>
            <sz val="9"/>
            <color indexed="81"/>
            <rFont val="Tahoma"/>
            <family val="2"/>
          </rPr>
          <t xml:space="preserve">
This % is the multiplier used to arrive at the 2 child amounts.  The 1 child amount is multiplied by this number and the result is added to the one child amount.  e.g. (E4*F1)+E4
This same method is used for the remaining child amounts 3 through 6 using the percentages identified in thier columns.</t>
        </r>
      </text>
    </comment>
    <comment ref="E115" authorId="0">
      <text>
        <r>
          <rPr>
            <b/>
            <sz val="9"/>
            <color indexed="81"/>
            <rFont val="Tahoma"/>
            <family val="2"/>
          </rPr>
          <t>mbrasher:</t>
        </r>
        <r>
          <rPr>
            <sz val="9"/>
            <color indexed="81"/>
            <rFont val="Tahoma"/>
            <family val="2"/>
          </rPr>
          <t xml:space="preserve">
Beyond this point for children 2 through 6 I continued the pattern the awards were trending.  For example, the 6 Child amount for this income level is 734 the award immediately above it was 721 for a difference of 13.  I continued this pattern with gradual increases to keep the line on the graph smooth.
This process was necessary because there was no 1 child amount beyond the 1970 income level which is what was used as a baseline to establish all the other child amounts. </t>
        </r>
      </text>
    </comment>
  </commentList>
</comments>
</file>

<file path=xl/comments3.xml><?xml version="1.0" encoding="utf-8"?>
<comments xmlns="http://schemas.openxmlformats.org/spreadsheetml/2006/main">
  <authors>
    <author>mbrasher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mbrasher:</t>
        </r>
        <r>
          <rPr>
            <sz val="9"/>
            <color indexed="81"/>
            <rFont val="Tahoma"/>
            <family val="2"/>
          </rPr>
          <t xml:space="preserve">
This % is the multiplier used to arrive at the 2 child amounts.  The 1 child amount is multiplied by this number and the result is added to the one child amount.  e.g. (E4*F1)+E4
This same method is used for the remaining child amounts 3 through 6 using the percentages identified in thier columns.</t>
        </r>
      </text>
    </comment>
    <comment ref="K152" authorId="0">
      <text>
        <r>
          <rPr>
            <b/>
            <sz val="9"/>
            <color indexed="81"/>
            <rFont val="Tahoma"/>
            <family val="2"/>
          </rPr>
          <t>mbrasher:</t>
        </r>
        <r>
          <rPr>
            <sz val="9"/>
            <color indexed="81"/>
            <rFont val="Tahoma"/>
            <family val="2"/>
          </rPr>
          <t xml:space="preserve">
Beyond this point for children 2 through 6 I continued the pattern the awards were trending.  For example, the 6 Child amount for this income level is 734 the award immediately above it was 721 for a difference of 13.  I continued this pattern with gradual increases to keep the line on the graph smooth.
This process was necessary because there was no 1 child amount beyond the 1970 income level which is what was used as a baseline to establish all the other child amounts. </t>
        </r>
      </text>
    </comment>
  </commentList>
</comments>
</file>

<file path=xl/comments4.xml><?xml version="1.0" encoding="utf-8"?>
<comments xmlns="http://schemas.openxmlformats.org/spreadsheetml/2006/main">
  <authors>
    <author>tc={2BFAC77F-FD8A-4D5E-B8EF-FDCC7A531791}</author>
  </authors>
  <commentList>
    <comment ref="L135" author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From this point on the numbers were added by me to create an intersection with the current guidelines table.  I tried to follow the pattern set by Brian Higginbotham.</t>
        </r>
      </text>
    </comment>
  </commentList>
</comments>
</file>

<file path=xl/comments5.xml><?xml version="1.0" encoding="utf-8"?>
<comments xmlns="http://schemas.openxmlformats.org/spreadsheetml/2006/main">
  <authors>
    <author>tc={1FDD5B40-D6BB-4577-93EF-D0F421496FE6}</author>
  </authors>
  <commentList>
    <comment ref="D135" author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From this point on the numbers were added by me to create an intersection with the current guidelines table.  I tried to follow the pattern set by Brian Higginbotham.</t>
        </r>
      </text>
    </comment>
  </commentList>
</comments>
</file>

<file path=xl/sharedStrings.xml><?xml version="1.0" encoding="utf-8"?>
<sst xmlns="http://schemas.openxmlformats.org/spreadsheetml/2006/main" count="1871" uniqueCount="30">
  <si>
    <t xml:space="preserve"> -</t>
  </si>
  <si>
    <t>-</t>
  </si>
  <si>
    <t>Current Low Income Table</t>
  </si>
  <si>
    <t>Current Base Table</t>
  </si>
  <si>
    <t>100% of Poverty</t>
  </si>
  <si>
    <t>Federal Minimum Wage</t>
  </si>
  <si>
    <t>125% of Poverty</t>
  </si>
  <si>
    <t>Federal Minimum Wage Version 2</t>
  </si>
  <si>
    <t>Federal Minimum Wage Version 3</t>
  </si>
  <si>
    <t>Federal Minimum Wage Version 4</t>
  </si>
  <si>
    <t>Version 3</t>
  </si>
  <si>
    <t>1 Child</t>
  </si>
  <si>
    <t>2 Child</t>
  </si>
  <si>
    <t>3 Child</t>
  </si>
  <si>
    <t>4 Child</t>
  </si>
  <si>
    <t>5 Child</t>
  </si>
  <si>
    <t>6 Child</t>
  </si>
  <si>
    <t>Version 4</t>
  </si>
  <si>
    <t>Base Guidelines Table</t>
  </si>
  <si>
    <t>Income</t>
  </si>
  <si>
    <t>Version 2</t>
  </si>
  <si>
    <t>Version 1</t>
  </si>
  <si>
    <t/>
  </si>
  <si>
    <t>1 child formula Version 3</t>
  </si>
  <si>
    <t xml:space="preserve">2 Child </t>
  </si>
  <si>
    <t>Formula's to arrive at the one child amount</t>
  </si>
  <si>
    <t>Brian's Version</t>
  </si>
  <si>
    <t>Brian's Version 1</t>
  </si>
  <si>
    <t>Brian's Version 2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</si>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</sst>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1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/>
    <xf numFmtId="0" fontId="0" fillId="0" borderId="1" xfId="0" applyBorder="1"/>
    <xf numFmtId="1" fontId="0" fillId="0" borderId="1" xfId="0" applyNumberFormat="1" applyBorder="1"/>
    <xf numFmtId="1" fontId="0" fillId="0" borderId="1" xfId="0" applyNumberFormat="1" applyFill="1" applyBorder="1"/>
    <xf numFmtId="1" fontId="0" fillId="3" borderId="1" xfId="0" applyNumberFormat="1" applyFill="1" applyBorder="1"/>
    <xf numFmtId="0" fontId="0" fillId="3" borderId="1" xfId="0" applyFill="1" applyBorder="1"/>
    <xf numFmtId="3" fontId="1" fillId="3" borderId="3" xfId="1" applyNumberFormat="1" applyFill="1" applyBorder="1"/>
    <xf numFmtId="3" fontId="1" fillId="3" borderId="1" xfId="1" applyNumberFormat="1" applyFill="1" applyBorder="1"/>
    <xf numFmtId="3" fontId="1" fillId="3" borderId="2" xfId="1" applyNumberFormat="1" applyFill="1" applyBorder="1"/>
    <xf numFmtId="1" fontId="0" fillId="4" borderId="1" xfId="0" applyNumberFormat="1" applyFill="1" applyBorder="1"/>
    <xf numFmtId="0" fontId="0" fillId="4" borderId="1" xfId="0" applyFill="1" applyBorder="1"/>
    <xf numFmtId="0" fontId="0" fillId="4" borderId="0" xfId="0" applyFill="1"/>
    <xf numFmtId="0" fontId="1" fillId="4" borderId="1" xfId="1" applyFill="1" applyBorder="1"/>
    <xf numFmtId="1" fontId="0" fillId="6" borderId="1" xfId="0" applyNumberFormat="1" applyFill="1" applyBorder="1"/>
    <xf numFmtId="0" fontId="1" fillId="6" borderId="1" xfId="1" applyFill="1" applyBorder="1"/>
    <xf numFmtId="0" fontId="1" fillId="6" borderId="3" xfId="1" applyFill="1" applyBorder="1"/>
    <xf numFmtId="0" fontId="1" fillId="6" borderId="2" xfId="1" applyFill="1" applyBorder="1"/>
    <xf numFmtId="3" fontId="1" fillId="6" borderId="1" xfId="1" applyNumberFormat="1" applyFill="1" applyBorder="1"/>
    <xf numFmtId="1" fontId="0" fillId="7" borderId="1" xfId="0" applyNumberFormat="1" applyFill="1" applyBorder="1"/>
    <xf numFmtId="0" fontId="1" fillId="7" borderId="1" xfId="1" applyFill="1" applyBorder="1"/>
    <xf numFmtId="0" fontId="1" fillId="7" borderId="3" xfId="1" applyFill="1" applyBorder="1"/>
    <xf numFmtId="0" fontId="1" fillId="7" borderId="2" xfId="1" applyFill="1" applyBorder="1"/>
    <xf numFmtId="3" fontId="1" fillId="7" borderId="1" xfId="1" applyNumberFormat="1" applyFill="1" applyBorder="1"/>
    <xf numFmtId="1" fontId="0" fillId="2" borderId="1" xfId="0" applyNumberFormat="1" applyFill="1" applyBorder="1"/>
    <xf numFmtId="0" fontId="1" fillId="2" borderId="1" xfId="1" applyFill="1" applyBorder="1"/>
    <xf numFmtId="0" fontId="1" fillId="2" borderId="3" xfId="1" applyFill="1" applyBorder="1"/>
    <xf numFmtId="0" fontId="1" fillId="2" borderId="2" xfId="1" applyFill="1" applyBorder="1"/>
    <xf numFmtId="3" fontId="1" fillId="2" borderId="1" xfId="1" applyNumberFormat="1" applyFill="1" applyBorder="1"/>
    <xf numFmtId="1" fontId="3" fillId="0" borderId="0" xfId="0" applyNumberFormat="1" applyFont="1"/>
    <xf numFmtId="0" fontId="3" fillId="0" borderId="0" xfId="0" applyFont="1"/>
    <xf numFmtId="1" fontId="3" fillId="3" borderId="1" xfId="0" applyNumberFormat="1" applyFont="1" applyFill="1" applyBorder="1"/>
    <xf numFmtId="1" fontId="3" fillId="4" borderId="1" xfId="0" applyNumberFormat="1" applyFont="1" applyFill="1" applyBorder="1"/>
    <xf numFmtId="1" fontId="3" fillId="5" borderId="1" xfId="0" applyNumberFormat="1" applyFont="1" applyFill="1" applyBorder="1"/>
    <xf numFmtId="1" fontId="3" fillId="6" borderId="1" xfId="0" applyNumberFormat="1" applyFont="1" applyFill="1" applyBorder="1"/>
    <xf numFmtId="1" fontId="3" fillId="7" borderId="1" xfId="0" applyNumberFormat="1" applyFont="1" applyFill="1" applyBorder="1"/>
    <xf numFmtId="1" fontId="3" fillId="2" borderId="1" xfId="0" applyNumberFormat="1" applyFont="1" applyFill="1" applyBorder="1"/>
    <xf numFmtId="1" fontId="3" fillId="3" borderId="0" xfId="0" applyNumberFormat="1" applyFont="1" applyFill="1"/>
    <xf numFmtId="1" fontId="3" fillId="4" borderId="0" xfId="0" applyNumberFormat="1" applyFont="1" applyFill="1"/>
    <xf numFmtId="1" fontId="3" fillId="5" borderId="0" xfId="0" applyNumberFormat="1" applyFont="1" applyFill="1"/>
    <xf numFmtId="1" fontId="3" fillId="6" borderId="0" xfId="0" applyNumberFormat="1" applyFont="1" applyFill="1"/>
    <xf numFmtId="1" fontId="3" fillId="7" borderId="0" xfId="0" applyNumberFormat="1" applyFont="1" applyFill="1"/>
    <xf numFmtId="1" fontId="3" fillId="2" borderId="0" xfId="0" applyNumberFormat="1" applyFont="1" applyFill="1"/>
    <xf numFmtId="0" fontId="3" fillId="5" borderId="1" xfId="0" applyFont="1" applyFill="1" applyBorder="1"/>
    <xf numFmtId="0" fontId="2" fillId="5" borderId="3" xfId="1" applyFont="1" applyFill="1" applyBorder="1"/>
    <xf numFmtId="0" fontId="2" fillId="5" borderId="1" xfId="1" applyFont="1" applyFill="1" applyBorder="1"/>
    <xf numFmtId="0" fontId="2" fillId="5" borderId="2" xfId="1" applyFont="1" applyFill="1" applyBorder="1"/>
    <xf numFmtId="3" fontId="1" fillId="0" borderId="0" xfId="1" applyNumberFormat="1" applyFill="1" applyBorder="1"/>
    <xf numFmtId="0" fontId="0" fillId="0" borderId="0" xfId="0" applyFill="1" applyBorder="1"/>
    <xf numFmtId="0" fontId="0" fillId="0" borderId="1" xfId="0" applyFill="1" applyBorder="1"/>
    <xf numFmtId="1" fontId="0" fillId="0" borderId="0" xfId="0" applyNumberFormat="1" applyAlignment="1">
      <alignment wrapText="1"/>
    </xf>
    <xf numFmtId="10" fontId="0" fillId="0" borderId="0" xfId="0" applyNumberFormat="1"/>
    <xf numFmtId="10" fontId="0" fillId="8" borderId="0" xfId="0" applyNumberFormat="1" applyFill="1"/>
    <xf numFmtId="10" fontId="0" fillId="0" borderId="0" xfId="0" applyNumberFormat="1" applyFill="1"/>
    <xf numFmtId="0" fontId="7" fillId="0" borderId="0" xfId="0" applyFont="1"/>
    <xf numFmtId="1" fontId="7" fillId="0" borderId="0" xfId="0" applyNumberFormat="1" applyFont="1"/>
    <xf numFmtId="1" fontId="8" fillId="0" borderId="0" xfId="0" applyNumberFormat="1" applyFont="1"/>
    <xf numFmtId="1" fontId="8" fillId="2" borderId="1" xfId="0" applyNumberFormat="1" applyFont="1" applyFill="1" applyBorder="1"/>
    <xf numFmtId="4" fontId="0" fillId="0" borderId="0" xfId="0" applyNumberFormat="1"/>
    <xf numFmtId="0" fontId="0" fillId="2" borderId="0" xfId="0" applyFill="1"/>
    <xf numFmtId="0" fontId="0" fillId="9" borderId="0" xfId="0" applyFill="1"/>
    <xf numFmtId="0" fontId="0" fillId="10" borderId="0" xfId="0" applyFill="1"/>
    <xf numFmtId="0" fontId="0" fillId="6" borderId="0" xfId="0" applyFill="1"/>
    <xf numFmtId="0" fontId="0" fillId="11" borderId="0" xfId="0" applyFill="1"/>
    <xf numFmtId="3" fontId="0" fillId="4" borderId="0" xfId="0" applyNumberFormat="1" applyFill="1"/>
    <xf numFmtId="3" fontId="0" fillId="9" borderId="0" xfId="0" applyNumberFormat="1" applyFill="1"/>
    <xf numFmtId="3" fontId="0" fillId="6" borderId="0" xfId="0" applyNumberFormat="1" applyFill="1"/>
    <xf numFmtId="3" fontId="0" fillId="11" borderId="0" xfId="0" applyNumberFormat="1" applyFill="1"/>
    <xf numFmtId="0" fontId="0" fillId="12" borderId="0" xfId="0" applyFill="1"/>
    <xf numFmtId="3" fontId="0" fillId="0" borderId="0" xfId="0" applyNumberFormat="1" applyFill="1"/>
    <xf numFmtId="0" fontId="0" fillId="13" borderId="0" xfId="0" applyFill="1"/>
    <xf numFmtId="0" fontId="3" fillId="13" borderId="0" xfId="0" applyFont="1" applyFill="1"/>
    <xf numFmtId="3" fontId="2" fillId="13" borderId="0" xfId="1" applyNumberFormat="1" applyFont="1" applyFill="1" applyBorder="1"/>
    <xf numFmtId="3" fontId="0" fillId="12" borderId="0" xfId="0" applyNumberFormat="1" applyFill="1"/>
    <xf numFmtId="0" fontId="0" fillId="14" borderId="0" xfId="0" applyFill="1"/>
    <xf numFmtId="0" fontId="0" fillId="15" borderId="0" xfId="0" applyFill="1"/>
    <xf numFmtId="3" fontId="0" fillId="14" borderId="0" xfId="0" applyNumberFormat="1" applyFill="1"/>
    <xf numFmtId="3" fontId="0" fillId="15" borderId="0" xfId="0" applyNumberFormat="1" applyFill="1"/>
    <xf numFmtId="0" fontId="0" fillId="16" borderId="0" xfId="0" applyFill="1"/>
    <xf numFmtId="3" fontId="0" fillId="16" borderId="0" xfId="0" applyNumberFormat="1" applyFill="1"/>
    <xf numFmtId="0" fontId="0" fillId="17" borderId="0" xfId="0" applyFill="1"/>
    <xf numFmtId="3" fontId="0" fillId="17" borderId="0" xfId="0" applyNumberFormat="1" applyFill="1"/>
    <xf numFmtId="0" fontId="0" fillId="18" borderId="0" xfId="0" applyFill="1"/>
    <xf numFmtId="3" fontId="0" fillId="18" borderId="0" xfId="0" applyNumberFormat="1" applyFill="1"/>
    <xf numFmtId="0" fontId="0" fillId="19" borderId="0" xfId="0" applyFill="1"/>
    <xf numFmtId="3" fontId="0" fillId="19" borderId="0" xfId="0" applyNumberFormat="1" applyFill="1"/>
    <xf numFmtId="3" fontId="0" fillId="2" borderId="0" xfId="0" applyNumberFormat="1" applyFill="1"/>
    <xf numFmtId="3" fontId="0" fillId="10" borderId="0" xfId="0" applyNumberFormat="1" applyFill="1"/>
    <xf numFmtId="0" fontId="0" fillId="20" borderId="0" xfId="0" applyFill="1"/>
    <xf numFmtId="0" fontId="0" fillId="21" borderId="0" xfId="0" applyFill="1"/>
    <xf numFmtId="3" fontId="0" fillId="13" borderId="0" xfId="0" applyNumberFormat="1" applyFill="1"/>
    <xf numFmtId="3" fontId="0" fillId="20" borderId="0" xfId="0" applyNumberFormat="1" applyFill="1"/>
    <xf numFmtId="3" fontId="0" fillId="21" borderId="0" xfId="0" applyNumberFormat="1" applyFill="1"/>
    <xf numFmtId="1" fontId="0" fillId="2" borderId="0" xfId="0" applyNumberFormat="1" applyFill="1" applyAlignment="1">
      <alignment wrapText="1"/>
    </xf>
    <xf numFmtId="1" fontId="0" fillId="2" borderId="0" xfId="0" applyNumberFormat="1" applyFill="1"/>
    <xf numFmtId="1" fontId="0" fillId="0" borderId="0" xfId="0" applyNumberFormat="1" applyFill="1"/>
    <xf numFmtId="1" fontId="1" fillId="0" borderId="1" xfId="1" applyNumberFormat="1" applyBorder="1"/>
    <xf numFmtId="1" fontId="9" fillId="0" borderId="1" xfId="0" applyNumberFormat="1" applyFont="1" applyBorder="1"/>
    <xf numFmtId="1" fontId="9" fillId="2" borderId="1" xfId="0" applyNumberFormat="1" applyFont="1" applyFill="1" applyBorder="1"/>
    <xf numFmtId="1" fontId="0" fillId="0" borderId="5" xfId="0" applyNumberFormat="1" applyBorder="1"/>
    <xf numFmtId="1" fontId="0" fillId="2" borderId="5" xfId="0" applyNumberFormat="1" applyFill="1" applyBorder="1"/>
    <xf numFmtId="0" fontId="2" fillId="0" borderId="1" xfId="1" applyFont="1" applyBorder="1"/>
    <xf numFmtId="0" fontId="2" fillId="0" borderId="6" xfId="1" applyFont="1" applyBorder="1"/>
    <xf numFmtId="0" fontId="3" fillId="0" borderId="1" xfId="0" applyFont="1" applyBorder="1"/>
    <xf numFmtId="3" fontId="0" fillId="0" borderId="0" xfId="0" applyNumberFormat="1" applyAlignment="1">
      <alignment wrapText="1"/>
    </xf>
    <xf numFmtId="4" fontId="0" fillId="2" borderId="0" xfId="0" applyNumberFormat="1" applyFill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1" fontId="3" fillId="0" borderId="0" xfId="0" applyNumberFormat="1" applyFont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FF99FF"/>
      <color rgb="FF996633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chartsheet" Target="chartsheets/sheet5.xml"/><Relationship Id="rId18" Type="http://schemas.openxmlformats.org/officeDocument/2006/relationships/chartsheet" Target="chartsheets/sheet7.xml"/><Relationship Id="rId26" Type="http://schemas.openxmlformats.org/officeDocument/2006/relationships/chartsheet" Target="chartsheets/sheet12.xml"/><Relationship Id="rId3" Type="http://schemas.openxmlformats.org/officeDocument/2006/relationships/worksheet" Target="worksheets/sheet2.xml"/><Relationship Id="rId21" Type="http://schemas.openxmlformats.org/officeDocument/2006/relationships/chartsheet" Target="chartsheets/sheet9.xml"/><Relationship Id="rId34" Type="http://schemas.microsoft.com/office/2017/10/relationships/person" Target="persons/person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8.xml"/><Relationship Id="rId17" Type="http://schemas.openxmlformats.org/officeDocument/2006/relationships/worksheet" Target="worksheets/sheet11.xml"/><Relationship Id="rId25" Type="http://schemas.openxmlformats.org/officeDocument/2006/relationships/chartsheet" Target="chartsheets/sheet11.xml"/><Relationship Id="rId33" Type="http://schemas.openxmlformats.org/officeDocument/2006/relationships/calcChain" Target="calcChain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6.xml"/><Relationship Id="rId20" Type="http://schemas.openxmlformats.org/officeDocument/2006/relationships/chartsheet" Target="chartsheets/sheet8.xml"/><Relationship Id="rId29" Type="http://schemas.openxmlformats.org/officeDocument/2006/relationships/worksheet" Target="worksheets/sheet17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hartsheet" Target="chartsheets/sheet4.xml"/><Relationship Id="rId24" Type="http://schemas.openxmlformats.org/officeDocument/2006/relationships/chartsheet" Target="chartsheets/sheet10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10.xml"/><Relationship Id="rId23" Type="http://schemas.openxmlformats.org/officeDocument/2006/relationships/worksheet" Target="worksheets/sheet14.xml"/><Relationship Id="rId28" Type="http://schemas.openxmlformats.org/officeDocument/2006/relationships/worksheet" Target="worksheets/sheet16.xml"/><Relationship Id="rId10" Type="http://schemas.openxmlformats.org/officeDocument/2006/relationships/chartsheet" Target="chartsheets/sheet3.xml"/><Relationship Id="rId19" Type="http://schemas.openxmlformats.org/officeDocument/2006/relationships/worksheet" Target="worksheets/sheet12.xml"/><Relationship Id="rId31" Type="http://schemas.openxmlformats.org/officeDocument/2006/relationships/styles" Target="styles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9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5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of Income Child Support Award Represents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'Master Sheet Version 3 (2)'!$S$4</c:f>
              <c:strCache>
                <c:ptCount val="1"/>
                <c:pt idx="0">
                  <c:v>1 Child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'Master Sheet Version 3 (2)'!$R$5:$R$130</c:f>
              <c:numCache>
                <c:formatCode>General</c:formatCode>
                <c:ptCount val="126"/>
                <c:pt idx="0">
                  <c:v>651</c:v>
                </c:pt>
                <c:pt idx="1">
                  <c:v>676</c:v>
                </c:pt>
                <c:pt idx="2">
                  <c:v>701</c:v>
                </c:pt>
                <c:pt idx="3">
                  <c:v>726</c:v>
                </c:pt>
                <c:pt idx="4">
                  <c:v>751</c:v>
                </c:pt>
                <c:pt idx="5">
                  <c:v>776</c:v>
                </c:pt>
                <c:pt idx="6">
                  <c:v>801</c:v>
                </c:pt>
                <c:pt idx="7">
                  <c:v>826</c:v>
                </c:pt>
                <c:pt idx="8">
                  <c:v>851</c:v>
                </c:pt>
                <c:pt idx="9">
                  <c:v>876</c:v>
                </c:pt>
                <c:pt idx="10">
                  <c:v>901</c:v>
                </c:pt>
                <c:pt idx="11">
                  <c:v>926</c:v>
                </c:pt>
                <c:pt idx="12">
                  <c:v>951</c:v>
                </c:pt>
                <c:pt idx="13">
                  <c:v>976</c:v>
                </c:pt>
                <c:pt idx="14">
                  <c:v>1001</c:v>
                </c:pt>
                <c:pt idx="15">
                  <c:v>1011</c:v>
                </c:pt>
                <c:pt idx="16">
                  <c:v>1021</c:v>
                </c:pt>
                <c:pt idx="17">
                  <c:v>1031</c:v>
                </c:pt>
                <c:pt idx="18">
                  <c:v>1041</c:v>
                </c:pt>
                <c:pt idx="19">
                  <c:v>1051</c:v>
                </c:pt>
                <c:pt idx="20">
                  <c:v>1061</c:v>
                </c:pt>
                <c:pt idx="21">
                  <c:v>1071</c:v>
                </c:pt>
                <c:pt idx="22">
                  <c:v>1081</c:v>
                </c:pt>
                <c:pt idx="23">
                  <c:v>1091</c:v>
                </c:pt>
                <c:pt idx="24">
                  <c:v>1101</c:v>
                </c:pt>
                <c:pt idx="25">
                  <c:v>1111</c:v>
                </c:pt>
                <c:pt idx="26">
                  <c:v>1121</c:v>
                </c:pt>
                <c:pt idx="27">
                  <c:v>1131</c:v>
                </c:pt>
                <c:pt idx="28">
                  <c:v>1141</c:v>
                </c:pt>
                <c:pt idx="29">
                  <c:v>1151</c:v>
                </c:pt>
                <c:pt idx="30">
                  <c:v>1161</c:v>
                </c:pt>
                <c:pt idx="31">
                  <c:v>1171</c:v>
                </c:pt>
                <c:pt idx="32">
                  <c:v>1181</c:v>
                </c:pt>
                <c:pt idx="33">
                  <c:v>1191</c:v>
                </c:pt>
                <c:pt idx="34">
                  <c:v>1201</c:v>
                </c:pt>
                <c:pt idx="35">
                  <c:v>1211</c:v>
                </c:pt>
                <c:pt idx="36">
                  <c:v>1221</c:v>
                </c:pt>
                <c:pt idx="37">
                  <c:v>1231</c:v>
                </c:pt>
                <c:pt idx="38">
                  <c:v>1241</c:v>
                </c:pt>
                <c:pt idx="39">
                  <c:v>1251</c:v>
                </c:pt>
                <c:pt idx="40">
                  <c:v>1261</c:v>
                </c:pt>
                <c:pt idx="41">
                  <c:v>1271</c:v>
                </c:pt>
                <c:pt idx="42">
                  <c:v>1281</c:v>
                </c:pt>
                <c:pt idx="43">
                  <c:v>1291</c:v>
                </c:pt>
                <c:pt idx="44">
                  <c:v>1301</c:v>
                </c:pt>
                <c:pt idx="45">
                  <c:v>1311</c:v>
                </c:pt>
                <c:pt idx="46">
                  <c:v>1321</c:v>
                </c:pt>
                <c:pt idx="47">
                  <c:v>1331</c:v>
                </c:pt>
                <c:pt idx="48">
                  <c:v>1341</c:v>
                </c:pt>
                <c:pt idx="49">
                  <c:v>1351</c:v>
                </c:pt>
                <c:pt idx="50">
                  <c:v>1361</c:v>
                </c:pt>
                <c:pt idx="51">
                  <c:v>1371</c:v>
                </c:pt>
                <c:pt idx="52">
                  <c:v>1381</c:v>
                </c:pt>
                <c:pt idx="53">
                  <c:v>1391</c:v>
                </c:pt>
                <c:pt idx="54">
                  <c:v>1401</c:v>
                </c:pt>
                <c:pt idx="55">
                  <c:v>1411</c:v>
                </c:pt>
                <c:pt idx="56">
                  <c:v>1421</c:v>
                </c:pt>
                <c:pt idx="57">
                  <c:v>1431</c:v>
                </c:pt>
                <c:pt idx="58">
                  <c:v>1441</c:v>
                </c:pt>
                <c:pt idx="59">
                  <c:v>1451</c:v>
                </c:pt>
                <c:pt idx="60">
                  <c:v>1461</c:v>
                </c:pt>
                <c:pt idx="61">
                  <c:v>1471</c:v>
                </c:pt>
                <c:pt idx="62">
                  <c:v>1481</c:v>
                </c:pt>
                <c:pt idx="63">
                  <c:v>1491</c:v>
                </c:pt>
                <c:pt idx="64">
                  <c:v>1501</c:v>
                </c:pt>
                <c:pt idx="65">
                  <c:v>1511</c:v>
                </c:pt>
                <c:pt idx="66">
                  <c:v>1521</c:v>
                </c:pt>
                <c:pt idx="67">
                  <c:v>1531</c:v>
                </c:pt>
                <c:pt idx="68">
                  <c:v>1541</c:v>
                </c:pt>
                <c:pt idx="69">
                  <c:v>1551</c:v>
                </c:pt>
                <c:pt idx="70">
                  <c:v>1561</c:v>
                </c:pt>
                <c:pt idx="71">
                  <c:v>1571</c:v>
                </c:pt>
                <c:pt idx="72">
                  <c:v>1581</c:v>
                </c:pt>
                <c:pt idx="73">
                  <c:v>1591</c:v>
                </c:pt>
                <c:pt idx="74">
                  <c:v>1601</c:v>
                </c:pt>
                <c:pt idx="75">
                  <c:v>1611</c:v>
                </c:pt>
                <c:pt idx="76">
                  <c:v>1621</c:v>
                </c:pt>
                <c:pt idx="77">
                  <c:v>1631</c:v>
                </c:pt>
                <c:pt idx="78">
                  <c:v>1641</c:v>
                </c:pt>
                <c:pt idx="79">
                  <c:v>1651</c:v>
                </c:pt>
                <c:pt idx="80">
                  <c:v>1661</c:v>
                </c:pt>
                <c:pt idx="81">
                  <c:v>1671</c:v>
                </c:pt>
                <c:pt idx="82">
                  <c:v>1681</c:v>
                </c:pt>
                <c:pt idx="83">
                  <c:v>1691</c:v>
                </c:pt>
                <c:pt idx="84">
                  <c:v>1701</c:v>
                </c:pt>
                <c:pt idx="85">
                  <c:v>1711</c:v>
                </c:pt>
                <c:pt idx="86">
                  <c:v>1721</c:v>
                </c:pt>
                <c:pt idx="87">
                  <c:v>1731</c:v>
                </c:pt>
                <c:pt idx="88">
                  <c:v>1741</c:v>
                </c:pt>
                <c:pt idx="89">
                  <c:v>1751</c:v>
                </c:pt>
                <c:pt idx="90">
                  <c:v>1761</c:v>
                </c:pt>
                <c:pt idx="91">
                  <c:v>1771</c:v>
                </c:pt>
                <c:pt idx="92">
                  <c:v>1781</c:v>
                </c:pt>
                <c:pt idx="93">
                  <c:v>1791</c:v>
                </c:pt>
                <c:pt idx="94">
                  <c:v>1801</c:v>
                </c:pt>
                <c:pt idx="95">
                  <c:v>1811</c:v>
                </c:pt>
                <c:pt idx="96">
                  <c:v>1821</c:v>
                </c:pt>
                <c:pt idx="97">
                  <c:v>1831</c:v>
                </c:pt>
                <c:pt idx="98">
                  <c:v>1841</c:v>
                </c:pt>
                <c:pt idx="99">
                  <c:v>1851</c:v>
                </c:pt>
                <c:pt idx="100">
                  <c:v>1861</c:v>
                </c:pt>
                <c:pt idx="101">
                  <c:v>1871</c:v>
                </c:pt>
                <c:pt idx="102">
                  <c:v>1881</c:v>
                </c:pt>
                <c:pt idx="103">
                  <c:v>1891</c:v>
                </c:pt>
                <c:pt idx="104">
                  <c:v>1901</c:v>
                </c:pt>
                <c:pt idx="105">
                  <c:v>1911</c:v>
                </c:pt>
                <c:pt idx="106">
                  <c:v>1921</c:v>
                </c:pt>
                <c:pt idx="107">
                  <c:v>1931</c:v>
                </c:pt>
                <c:pt idx="108">
                  <c:v>1941</c:v>
                </c:pt>
                <c:pt idx="109">
                  <c:v>1951</c:v>
                </c:pt>
                <c:pt idx="110">
                  <c:v>1961</c:v>
                </c:pt>
                <c:pt idx="111">
                  <c:v>1971</c:v>
                </c:pt>
                <c:pt idx="112">
                  <c:v>1981</c:v>
                </c:pt>
                <c:pt idx="113">
                  <c:v>1991</c:v>
                </c:pt>
                <c:pt idx="114">
                  <c:v>2001</c:v>
                </c:pt>
                <c:pt idx="115">
                  <c:v>2051</c:v>
                </c:pt>
                <c:pt idx="116">
                  <c:v>2101</c:v>
                </c:pt>
                <c:pt idx="117">
                  <c:v>2151</c:v>
                </c:pt>
                <c:pt idx="118">
                  <c:v>2201</c:v>
                </c:pt>
                <c:pt idx="119">
                  <c:v>2251</c:v>
                </c:pt>
                <c:pt idx="120">
                  <c:v>2301</c:v>
                </c:pt>
                <c:pt idx="121">
                  <c:v>2351</c:v>
                </c:pt>
                <c:pt idx="122">
                  <c:v>2401</c:v>
                </c:pt>
                <c:pt idx="123">
                  <c:v>2451</c:v>
                </c:pt>
                <c:pt idx="124">
                  <c:v>2501</c:v>
                </c:pt>
              </c:numCache>
            </c:numRef>
          </c:cat>
          <c:val>
            <c:numRef>
              <c:f>'Master Sheet Version 3 (2)'!$S$5:$S$130</c:f>
              <c:numCache>
                <c:formatCode>0.00%</c:formatCode>
                <c:ptCount val="126"/>
                <c:pt idx="0">
                  <c:v>7.6804915514592939E-2</c:v>
                </c:pt>
                <c:pt idx="1">
                  <c:v>7.3964497041420121E-2</c:v>
                </c:pt>
                <c:pt idx="2">
                  <c:v>7.1326676176890161E-2</c:v>
                </c:pt>
                <c:pt idx="3">
                  <c:v>6.8870523415977963E-2</c:v>
                </c:pt>
                <c:pt idx="4">
                  <c:v>6.6577896138482029E-2</c:v>
                </c:pt>
                <c:pt idx="5">
                  <c:v>6.4432989690721643E-2</c:v>
                </c:pt>
                <c:pt idx="6">
                  <c:v>6.2421972534332085E-2</c:v>
                </c:pt>
                <c:pt idx="7">
                  <c:v>6.0532687651331719E-2</c:v>
                </c:pt>
                <c:pt idx="8">
                  <c:v>5.8754406580493537E-2</c:v>
                </c:pt>
                <c:pt idx="9">
                  <c:v>5.7077625570776253E-2</c:v>
                </c:pt>
                <c:pt idx="10">
                  <c:v>5.549389567147614E-2</c:v>
                </c:pt>
                <c:pt idx="11">
                  <c:v>5.3995680345572353E-2</c:v>
                </c:pt>
                <c:pt idx="12">
                  <c:v>5.2576235541535225E-2</c:v>
                </c:pt>
                <c:pt idx="13">
                  <c:v>5.1229508196721313E-2</c:v>
                </c:pt>
                <c:pt idx="14">
                  <c:v>4.9950049950049952E-2</c:v>
                </c:pt>
                <c:pt idx="15">
                  <c:v>4.9455984174085067E-2</c:v>
                </c:pt>
                <c:pt idx="16">
                  <c:v>4.8971596474045052E-2</c:v>
                </c:pt>
                <c:pt idx="17">
                  <c:v>4.8496605237633363E-2</c:v>
                </c:pt>
                <c:pt idx="18">
                  <c:v>4.8030739673390971E-2</c:v>
                </c:pt>
                <c:pt idx="19">
                  <c:v>4.7573739295908656E-2</c:v>
                </c:pt>
                <c:pt idx="20">
                  <c:v>4.71253534401508E-2</c:v>
                </c:pt>
                <c:pt idx="21">
                  <c:v>4.6685340802987862E-2</c:v>
                </c:pt>
                <c:pt idx="22">
                  <c:v>4.6253469010175761E-2</c:v>
                </c:pt>
                <c:pt idx="23">
                  <c:v>4.5829514207149404E-2</c:v>
                </c:pt>
                <c:pt idx="24">
                  <c:v>4.5413260672116255E-2</c:v>
                </c:pt>
                <c:pt idx="25">
                  <c:v>4.5004500450045004E-2</c:v>
                </c:pt>
                <c:pt idx="26">
                  <c:v>4.4603033006244422E-2</c:v>
                </c:pt>
                <c:pt idx="27">
                  <c:v>4.4208664898320073E-2</c:v>
                </c:pt>
                <c:pt idx="28">
                  <c:v>4.3821209465381247E-2</c:v>
                </c:pt>
                <c:pt idx="29">
                  <c:v>4.3440486533449174E-2</c:v>
                </c:pt>
                <c:pt idx="30">
                  <c:v>4.3066322136089581E-2</c:v>
                </c:pt>
                <c:pt idx="31">
                  <c:v>4.2698548249359522E-2</c:v>
                </c:pt>
                <c:pt idx="32">
                  <c:v>4.2337002540220152E-2</c:v>
                </c:pt>
                <c:pt idx="33">
                  <c:v>4.1981528127623846E-2</c:v>
                </c:pt>
                <c:pt idx="34">
                  <c:v>4.1631973355537054E-2</c:v>
                </c:pt>
                <c:pt idx="35">
                  <c:v>4.1288191577208921E-2</c:v>
                </c:pt>
                <c:pt idx="36">
                  <c:v>4.0950040950040949E-2</c:v>
                </c:pt>
                <c:pt idx="37">
                  <c:v>4.0617384240454912E-2</c:v>
                </c:pt>
                <c:pt idx="38">
                  <c:v>4.0290088638195005E-2</c:v>
                </c:pt>
                <c:pt idx="39">
                  <c:v>3.9968025579536368E-2</c:v>
                </c:pt>
                <c:pt idx="40">
                  <c:v>4.1038858049167327E-2</c:v>
                </c:pt>
                <c:pt idx="41">
                  <c:v>4.2141030684500397E-2</c:v>
                </c:pt>
                <c:pt idx="42">
                  <c:v>4.3275483021077282E-2</c:v>
                </c:pt>
                <c:pt idx="43">
                  <c:v>4.4443183602827264E-2</c:v>
                </c:pt>
                <c:pt idx="44">
                  <c:v>4.5645130885736934E-2</c:v>
                </c:pt>
                <c:pt idx="45">
                  <c:v>4.6882354170271381E-2</c:v>
                </c:pt>
                <c:pt idx="46">
                  <c:v>4.8155914563458503E-2</c:v>
                </c:pt>
                <c:pt idx="47">
                  <c:v>4.9466905971577893E-2</c:v>
                </c:pt>
                <c:pt idx="48">
                  <c:v>5.0816456124426646E-2</c:v>
                </c:pt>
                <c:pt idx="49">
                  <c:v>5.2205727632165869E-2</c:v>
                </c:pt>
                <c:pt idx="50">
                  <c:v>5.389502979595763E-2</c:v>
                </c:pt>
                <c:pt idx="51">
                  <c:v>5.564199925192579E-2</c:v>
                </c:pt>
                <c:pt idx="52">
                  <c:v>5.7448651856166454E-2</c:v>
                </c:pt>
                <c:pt idx="53">
                  <c:v>5.9317075299712807E-2</c:v>
                </c:pt>
                <c:pt idx="54">
                  <c:v>6.1249431699911872E-2</c:v>
                </c:pt>
                <c:pt idx="55">
                  <c:v>6.3247960286349825E-2</c:v>
                </c:pt>
                <c:pt idx="56">
                  <c:v>6.5314980184800267E-2</c:v>
                </c:pt>
                <c:pt idx="57">
                  <c:v>6.7452893302798897E-2</c:v>
                </c:pt>
                <c:pt idx="58">
                  <c:v>6.9664187320581147E-2</c:v>
                </c:pt>
                <c:pt idx="59">
                  <c:v>7.195143879125826E-2</c:v>
                </c:pt>
                <c:pt idx="60">
                  <c:v>7.4317316354250762E-2</c:v>
                </c:pt>
                <c:pt idx="61">
                  <c:v>7.6764584066147362E-2</c:v>
                </c:pt>
                <c:pt idx="62">
                  <c:v>7.9296104853311872E-2</c:v>
                </c:pt>
                <c:pt idx="63">
                  <c:v>8.1914844090721042E-2</c:v>
                </c:pt>
                <c:pt idx="64">
                  <c:v>8.4623873311682654E-2</c:v>
                </c:pt>
                <c:pt idx="65">
                  <c:v>8.7006054947230252E-2</c:v>
                </c:pt>
                <c:pt idx="66">
                  <c:v>8.9459213833760154E-2</c:v>
                </c:pt>
                <c:pt idx="67">
                  <c:v>9.1985516322396738E-2</c:v>
                </c:pt>
                <c:pt idx="68">
                  <c:v>9.4587196224351106E-2</c:v>
                </c:pt>
                <c:pt idx="69">
                  <c:v>9.7266556937514792E-2</c:v>
                </c:pt>
                <c:pt idx="70">
                  <c:v>0.10002597364089585</c:v>
                </c:pt>
                <c:pt idx="71">
                  <c:v>0.10286789555907624</c:v>
                </c:pt>
                <c:pt idx="72">
                  <c:v>0.10579484829894027</c:v>
                </c:pt>
                <c:pt idx="73">
                  <c:v>0.10828378681046091</c:v>
                </c:pt>
                <c:pt idx="74">
                  <c:v>0.11083565893810531</c:v>
                </c:pt>
                <c:pt idx="75">
                  <c:v>0.11345209600167834</c:v>
                </c:pt>
                <c:pt idx="76">
                  <c:v>0.1161347726455675</c:v>
                </c:pt>
                <c:pt idx="77">
                  <c:v>0.11888540800258666</c:v>
                </c:pt>
                <c:pt idx="78">
                  <c:v>0.12170576688957063</c:v>
                </c:pt>
                <c:pt idx="79">
                  <c:v>0.12459766103558993</c:v>
                </c:pt>
                <c:pt idx="80">
                  <c:v>0.126943712720652</c:v>
                </c:pt>
                <c:pt idx="81">
                  <c:v>0.12933862627153084</c:v>
                </c:pt>
                <c:pt idx="82">
                  <c:v>0.13178344176812684</c:v>
                </c:pt>
                <c:pt idx="83">
                  <c:v>0.13427922220728963</c:v>
                </c:pt>
                <c:pt idx="84">
                  <c:v>0.13682705401019396</c:v>
                </c:pt>
                <c:pt idx="85">
                  <c:v>0.13942804754127611</c:v>
                </c:pt>
                <c:pt idx="86">
                  <c:v>0.14208333763898981</c:v>
                </c:pt>
                <c:pt idx="87">
                  <c:v>0.14408777155299568</c:v>
                </c:pt>
                <c:pt idx="88">
                  <c:v>0.1461253596837451</c:v>
                </c:pt>
                <c:pt idx="89">
                  <c:v>0.14819665118994188</c:v>
                </c:pt>
                <c:pt idx="90">
                  <c:v>0.14993381721617036</c:v>
                </c:pt>
                <c:pt idx="91">
                  <c:v>0.15169623801791943</c:v>
                </c:pt>
                <c:pt idx="92">
                  <c:v>0.15348426905474771</c:v>
                </c:pt>
                <c:pt idx="93">
                  <c:v>0.15529827143621974</c:v>
                </c:pt>
                <c:pt idx="94">
                  <c:v>0.15713861200153209</c:v>
                </c:pt>
                <c:pt idx="95">
                  <c:v>0.15900566340061709</c:v>
                </c:pt>
                <c:pt idx="96">
                  <c:v>0.16089980417673894</c:v>
                </c:pt>
                <c:pt idx="97">
                  <c:v>0.16282141885059739</c:v>
                </c:pt>
                <c:pt idx="98">
                  <c:v>0.16477089800595549</c:v>
                </c:pt>
                <c:pt idx="99">
                  <c:v>0.16674863837680765</c:v>
                </c:pt>
                <c:pt idx="100">
                  <c:v>0.16875504293610516</c:v>
                </c:pt>
                <c:pt idx="101">
                  <c:v>0.17079052098605735</c:v>
                </c:pt>
                <c:pt idx="102">
                  <c:v>0.1728554882500262</c:v>
                </c:pt>
                <c:pt idx="103">
                  <c:v>0.17495036696603358</c:v>
                </c:pt>
                <c:pt idx="104">
                  <c:v>0.17707558598190057</c:v>
                </c:pt>
                <c:pt idx="105">
                  <c:v>0.17923158085203864</c:v>
                </c:pt>
                <c:pt idx="106">
                  <c:v>0.18141879393591365</c:v>
                </c:pt>
                <c:pt idx="107">
                  <c:v>0.18363767449820334</c:v>
                </c:pt>
                <c:pt idx="108">
                  <c:v>0.18588867881067037</c:v>
                </c:pt>
                <c:pt idx="109">
                  <c:v>0.18817227025577277</c:v>
                </c:pt>
                <c:pt idx="110">
                  <c:v>0.19048891943203489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D22-4EA6-9036-666B43558827}"/>
            </c:ext>
          </c:extLst>
        </c:ser>
        <c:ser>
          <c:idx val="1"/>
          <c:order val="1"/>
          <c:tx>
            <c:strRef>
              <c:f>'Master Sheet Version 3 (2)'!$T$4</c:f>
              <c:strCache>
                <c:ptCount val="1"/>
                <c:pt idx="0">
                  <c:v>2 Child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'Master Sheet Version 3 (2)'!$R$5:$R$130</c:f>
              <c:numCache>
                <c:formatCode>General</c:formatCode>
                <c:ptCount val="126"/>
                <c:pt idx="0">
                  <c:v>651</c:v>
                </c:pt>
                <c:pt idx="1">
                  <c:v>676</c:v>
                </c:pt>
                <c:pt idx="2">
                  <c:v>701</c:v>
                </c:pt>
                <c:pt idx="3">
                  <c:v>726</c:v>
                </c:pt>
                <c:pt idx="4">
                  <c:v>751</c:v>
                </c:pt>
                <c:pt idx="5">
                  <c:v>776</c:v>
                </c:pt>
                <c:pt idx="6">
                  <c:v>801</c:v>
                </c:pt>
                <c:pt idx="7">
                  <c:v>826</c:v>
                </c:pt>
                <c:pt idx="8">
                  <c:v>851</c:v>
                </c:pt>
                <c:pt idx="9">
                  <c:v>876</c:v>
                </c:pt>
                <c:pt idx="10">
                  <c:v>901</c:v>
                </c:pt>
                <c:pt idx="11">
                  <c:v>926</c:v>
                </c:pt>
                <c:pt idx="12">
                  <c:v>951</c:v>
                </c:pt>
                <c:pt idx="13">
                  <c:v>976</c:v>
                </c:pt>
                <c:pt idx="14">
                  <c:v>1001</c:v>
                </c:pt>
                <c:pt idx="15">
                  <c:v>1011</c:v>
                </c:pt>
                <c:pt idx="16">
                  <c:v>1021</c:v>
                </c:pt>
                <c:pt idx="17">
                  <c:v>1031</c:v>
                </c:pt>
                <c:pt idx="18">
                  <c:v>1041</c:v>
                </c:pt>
                <c:pt idx="19">
                  <c:v>1051</c:v>
                </c:pt>
                <c:pt idx="20">
                  <c:v>1061</c:v>
                </c:pt>
                <c:pt idx="21">
                  <c:v>1071</c:v>
                </c:pt>
                <c:pt idx="22">
                  <c:v>1081</c:v>
                </c:pt>
                <c:pt idx="23">
                  <c:v>1091</c:v>
                </c:pt>
                <c:pt idx="24">
                  <c:v>1101</c:v>
                </c:pt>
                <c:pt idx="25">
                  <c:v>1111</c:v>
                </c:pt>
                <c:pt idx="26">
                  <c:v>1121</c:v>
                </c:pt>
                <c:pt idx="27">
                  <c:v>1131</c:v>
                </c:pt>
                <c:pt idx="28">
                  <c:v>1141</c:v>
                </c:pt>
                <c:pt idx="29">
                  <c:v>1151</c:v>
                </c:pt>
                <c:pt idx="30">
                  <c:v>1161</c:v>
                </c:pt>
                <c:pt idx="31">
                  <c:v>1171</c:v>
                </c:pt>
                <c:pt idx="32">
                  <c:v>1181</c:v>
                </c:pt>
                <c:pt idx="33">
                  <c:v>1191</c:v>
                </c:pt>
                <c:pt idx="34">
                  <c:v>1201</c:v>
                </c:pt>
                <c:pt idx="35">
                  <c:v>1211</c:v>
                </c:pt>
                <c:pt idx="36">
                  <c:v>1221</c:v>
                </c:pt>
                <c:pt idx="37">
                  <c:v>1231</c:v>
                </c:pt>
                <c:pt idx="38">
                  <c:v>1241</c:v>
                </c:pt>
                <c:pt idx="39">
                  <c:v>1251</c:v>
                </c:pt>
                <c:pt idx="40">
                  <c:v>1261</c:v>
                </c:pt>
                <c:pt idx="41">
                  <c:v>1271</c:v>
                </c:pt>
                <c:pt idx="42">
                  <c:v>1281</c:v>
                </c:pt>
                <c:pt idx="43">
                  <c:v>1291</c:v>
                </c:pt>
                <c:pt idx="44">
                  <c:v>1301</c:v>
                </c:pt>
                <c:pt idx="45">
                  <c:v>1311</c:v>
                </c:pt>
                <c:pt idx="46">
                  <c:v>1321</c:v>
                </c:pt>
                <c:pt idx="47">
                  <c:v>1331</c:v>
                </c:pt>
                <c:pt idx="48">
                  <c:v>1341</c:v>
                </c:pt>
                <c:pt idx="49">
                  <c:v>1351</c:v>
                </c:pt>
                <c:pt idx="50">
                  <c:v>1361</c:v>
                </c:pt>
                <c:pt idx="51">
                  <c:v>1371</c:v>
                </c:pt>
                <c:pt idx="52">
                  <c:v>1381</c:v>
                </c:pt>
                <c:pt idx="53">
                  <c:v>1391</c:v>
                </c:pt>
                <c:pt idx="54">
                  <c:v>1401</c:v>
                </c:pt>
                <c:pt idx="55">
                  <c:v>1411</c:v>
                </c:pt>
                <c:pt idx="56">
                  <c:v>1421</c:v>
                </c:pt>
                <c:pt idx="57">
                  <c:v>1431</c:v>
                </c:pt>
                <c:pt idx="58">
                  <c:v>1441</c:v>
                </c:pt>
                <c:pt idx="59">
                  <c:v>1451</c:v>
                </c:pt>
                <c:pt idx="60">
                  <c:v>1461</c:v>
                </c:pt>
                <c:pt idx="61">
                  <c:v>1471</c:v>
                </c:pt>
                <c:pt idx="62">
                  <c:v>1481</c:v>
                </c:pt>
                <c:pt idx="63">
                  <c:v>1491</c:v>
                </c:pt>
                <c:pt idx="64">
                  <c:v>1501</c:v>
                </c:pt>
                <c:pt idx="65">
                  <c:v>1511</c:v>
                </c:pt>
                <c:pt idx="66">
                  <c:v>1521</c:v>
                </c:pt>
                <c:pt idx="67">
                  <c:v>1531</c:v>
                </c:pt>
                <c:pt idx="68">
                  <c:v>1541</c:v>
                </c:pt>
                <c:pt idx="69">
                  <c:v>1551</c:v>
                </c:pt>
                <c:pt idx="70">
                  <c:v>1561</c:v>
                </c:pt>
                <c:pt idx="71">
                  <c:v>1571</c:v>
                </c:pt>
                <c:pt idx="72">
                  <c:v>1581</c:v>
                </c:pt>
                <c:pt idx="73">
                  <c:v>1591</c:v>
                </c:pt>
                <c:pt idx="74">
                  <c:v>1601</c:v>
                </c:pt>
                <c:pt idx="75">
                  <c:v>1611</c:v>
                </c:pt>
                <c:pt idx="76">
                  <c:v>1621</c:v>
                </c:pt>
                <c:pt idx="77">
                  <c:v>1631</c:v>
                </c:pt>
                <c:pt idx="78">
                  <c:v>1641</c:v>
                </c:pt>
                <c:pt idx="79">
                  <c:v>1651</c:v>
                </c:pt>
                <c:pt idx="80">
                  <c:v>1661</c:v>
                </c:pt>
                <c:pt idx="81">
                  <c:v>1671</c:v>
                </c:pt>
                <c:pt idx="82">
                  <c:v>1681</c:v>
                </c:pt>
                <c:pt idx="83">
                  <c:v>1691</c:v>
                </c:pt>
                <c:pt idx="84">
                  <c:v>1701</c:v>
                </c:pt>
                <c:pt idx="85">
                  <c:v>1711</c:v>
                </c:pt>
                <c:pt idx="86">
                  <c:v>1721</c:v>
                </c:pt>
                <c:pt idx="87">
                  <c:v>1731</c:v>
                </c:pt>
                <c:pt idx="88">
                  <c:v>1741</c:v>
                </c:pt>
                <c:pt idx="89">
                  <c:v>1751</c:v>
                </c:pt>
                <c:pt idx="90">
                  <c:v>1761</c:v>
                </c:pt>
                <c:pt idx="91">
                  <c:v>1771</c:v>
                </c:pt>
                <c:pt idx="92">
                  <c:v>1781</c:v>
                </c:pt>
                <c:pt idx="93">
                  <c:v>1791</c:v>
                </c:pt>
                <c:pt idx="94">
                  <c:v>1801</c:v>
                </c:pt>
                <c:pt idx="95">
                  <c:v>1811</c:v>
                </c:pt>
                <c:pt idx="96">
                  <c:v>1821</c:v>
                </c:pt>
                <c:pt idx="97">
                  <c:v>1831</c:v>
                </c:pt>
                <c:pt idx="98">
                  <c:v>1841</c:v>
                </c:pt>
                <c:pt idx="99">
                  <c:v>1851</c:v>
                </c:pt>
                <c:pt idx="100">
                  <c:v>1861</c:v>
                </c:pt>
                <c:pt idx="101">
                  <c:v>1871</c:v>
                </c:pt>
                <c:pt idx="102">
                  <c:v>1881</c:v>
                </c:pt>
                <c:pt idx="103">
                  <c:v>1891</c:v>
                </c:pt>
                <c:pt idx="104">
                  <c:v>1901</c:v>
                </c:pt>
                <c:pt idx="105">
                  <c:v>1911</c:v>
                </c:pt>
                <c:pt idx="106">
                  <c:v>1921</c:v>
                </c:pt>
                <c:pt idx="107">
                  <c:v>1931</c:v>
                </c:pt>
                <c:pt idx="108">
                  <c:v>1941</c:v>
                </c:pt>
                <c:pt idx="109">
                  <c:v>1951</c:v>
                </c:pt>
                <c:pt idx="110">
                  <c:v>1961</c:v>
                </c:pt>
                <c:pt idx="111">
                  <c:v>1971</c:v>
                </c:pt>
                <c:pt idx="112">
                  <c:v>1981</c:v>
                </c:pt>
                <c:pt idx="113">
                  <c:v>1991</c:v>
                </c:pt>
                <c:pt idx="114">
                  <c:v>2001</c:v>
                </c:pt>
                <c:pt idx="115">
                  <c:v>2051</c:v>
                </c:pt>
                <c:pt idx="116">
                  <c:v>2101</c:v>
                </c:pt>
                <c:pt idx="117">
                  <c:v>2151</c:v>
                </c:pt>
                <c:pt idx="118">
                  <c:v>2201</c:v>
                </c:pt>
                <c:pt idx="119">
                  <c:v>2251</c:v>
                </c:pt>
                <c:pt idx="120">
                  <c:v>2301</c:v>
                </c:pt>
                <c:pt idx="121">
                  <c:v>2351</c:v>
                </c:pt>
                <c:pt idx="122">
                  <c:v>2401</c:v>
                </c:pt>
                <c:pt idx="123">
                  <c:v>2451</c:v>
                </c:pt>
                <c:pt idx="124">
                  <c:v>2501</c:v>
                </c:pt>
              </c:numCache>
            </c:numRef>
          </c:cat>
          <c:val>
            <c:numRef>
              <c:f>'Master Sheet Version 3 (2)'!$T$5:$T$130</c:f>
              <c:numCache>
                <c:formatCode>0.00%</c:formatCode>
                <c:ptCount val="126"/>
                <c:pt idx="0">
                  <c:v>0.10906298003072197</c:v>
                </c:pt>
                <c:pt idx="1">
                  <c:v>0.10502958579881656</c:v>
                </c:pt>
                <c:pt idx="2">
                  <c:v>0.10128388017118402</c:v>
                </c:pt>
                <c:pt idx="3">
                  <c:v>9.7796143250688708E-2</c:v>
                </c:pt>
                <c:pt idx="4">
                  <c:v>9.4540612516644473E-2</c:v>
                </c:pt>
                <c:pt idx="5">
                  <c:v>9.1494845360824736E-2</c:v>
                </c:pt>
                <c:pt idx="6">
                  <c:v>8.8639200998751555E-2</c:v>
                </c:pt>
                <c:pt idx="7">
                  <c:v>8.5956416464891036E-2</c:v>
                </c:pt>
                <c:pt idx="8">
                  <c:v>8.3431257344300819E-2</c:v>
                </c:pt>
                <c:pt idx="9">
                  <c:v>8.1050228310502279E-2</c:v>
                </c:pt>
                <c:pt idx="10">
                  <c:v>7.8801331853496109E-2</c:v>
                </c:pt>
                <c:pt idx="11">
                  <c:v>7.6673866090712736E-2</c:v>
                </c:pt>
                <c:pt idx="12">
                  <c:v>7.4658254468980015E-2</c:v>
                </c:pt>
                <c:pt idx="13">
                  <c:v>7.274590163934426E-2</c:v>
                </c:pt>
                <c:pt idx="14">
                  <c:v>7.0929070929070928E-2</c:v>
                </c:pt>
                <c:pt idx="15">
                  <c:v>7.0227497527200797E-2</c:v>
                </c:pt>
                <c:pt idx="16">
                  <c:v>6.953966699314397E-2</c:v>
                </c:pt>
                <c:pt idx="17">
                  <c:v>6.8865179437439375E-2</c:v>
                </c:pt>
                <c:pt idx="18">
                  <c:v>6.8203650336215171E-2</c:v>
                </c:pt>
                <c:pt idx="19">
                  <c:v>6.7554709800190293E-2</c:v>
                </c:pt>
                <c:pt idx="20">
                  <c:v>6.6918001885014136E-2</c:v>
                </c:pt>
                <c:pt idx="21">
                  <c:v>6.6293183940242764E-2</c:v>
                </c:pt>
                <c:pt idx="22">
                  <c:v>6.5679925994449578E-2</c:v>
                </c:pt>
                <c:pt idx="23">
                  <c:v>6.5077910174152154E-2</c:v>
                </c:pt>
                <c:pt idx="24">
                  <c:v>6.4486830154405081E-2</c:v>
                </c:pt>
                <c:pt idx="25">
                  <c:v>6.3906390639063906E-2</c:v>
                </c:pt>
                <c:pt idx="26">
                  <c:v>6.3336306868867084E-2</c:v>
                </c:pt>
                <c:pt idx="27">
                  <c:v>6.2776304155614499E-2</c:v>
                </c:pt>
                <c:pt idx="28">
                  <c:v>6.2226117440841368E-2</c:v>
                </c:pt>
                <c:pt idx="29">
                  <c:v>6.1685490877497827E-2</c:v>
                </c:pt>
                <c:pt idx="30">
                  <c:v>6.1154177433247199E-2</c:v>
                </c:pt>
                <c:pt idx="31">
                  <c:v>6.0631938514090523E-2</c:v>
                </c:pt>
                <c:pt idx="32">
                  <c:v>6.0118543607112614E-2</c:v>
                </c:pt>
                <c:pt idx="33">
                  <c:v>5.9613769941225858E-2</c:v>
                </c:pt>
                <c:pt idx="34">
                  <c:v>5.9117402164862616E-2</c:v>
                </c:pt>
                <c:pt idx="35">
                  <c:v>5.8629232039636665E-2</c:v>
                </c:pt>
                <c:pt idx="36">
                  <c:v>5.8149058149058151E-2</c:v>
                </c:pt>
                <c:pt idx="37">
                  <c:v>5.7676685621445976E-2</c:v>
                </c:pt>
                <c:pt idx="38">
                  <c:v>5.7211925866236905E-2</c:v>
                </c:pt>
                <c:pt idx="39">
                  <c:v>5.675459632294165E-2</c:v>
                </c:pt>
                <c:pt idx="40">
                  <c:v>5.8275178429817602E-2</c:v>
                </c:pt>
                <c:pt idx="41">
                  <c:v>5.9840263571990557E-2</c:v>
                </c:pt>
                <c:pt idx="42">
                  <c:v>6.1451185889929746E-2</c:v>
                </c:pt>
                <c:pt idx="43">
                  <c:v>6.3109320716014716E-2</c:v>
                </c:pt>
                <c:pt idx="44">
                  <c:v>6.4816085857746453E-2</c:v>
                </c:pt>
                <c:pt idx="45">
                  <c:v>6.6572942921785352E-2</c:v>
                </c:pt>
                <c:pt idx="46">
                  <c:v>6.8381398680111075E-2</c:v>
                </c:pt>
                <c:pt idx="47">
                  <c:v>7.0243006479640602E-2</c:v>
                </c:pt>
                <c:pt idx="48">
                  <c:v>7.2159367696685836E-2</c:v>
                </c:pt>
                <c:pt idx="49">
                  <c:v>7.4132133237675535E-2</c:v>
                </c:pt>
                <c:pt idx="50">
                  <c:v>7.6530942310259836E-2</c:v>
                </c:pt>
                <c:pt idx="51">
                  <c:v>7.9011638937734621E-2</c:v>
                </c:pt>
                <c:pt idx="52">
                  <c:v>8.1577085635756358E-2</c:v>
                </c:pt>
                <c:pt idx="53">
                  <c:v>8.4230246925592181E-2</c:v>
                </c:pt>
                <c:pt idx="54">
                  <c:v>8.6974193013874851E-2</c:v>
                </c:pt>
                <c:pt idx="55">
                  <c:v>8.9812103606616747E-2</c:v>
                </c:pt>
                <c:pt idx="56">
                  <c:v>9.2747271862416367E-2</c:v>
                </c:pt>
                <c:pt idx="57">
                  <c:v>9.5783108489974428E-2</c:v>
                </c:pt>
                <c:pt idx="58">
                  <c:v>9.8923145995225226E-2</c:v>
                </c:pt>
                <c:pt idx="59">
                  <c:v>0.10217104308358672</c:v>
                </c:pt>
                <c:pt idx="60">
                  <c:v>0.10553058922303608</c:v>
                </c:pt>
                <c:pt idx="61">
                  <c:v>0.10900570937392925</c:v>
                </c:pt>
                <c:pt idx="62">
                  <c:v>0.11260046889170286</c:v>
                </c:pt>
                <c:pt idx="63">
                  <c:v>0.11631907860882386</c:v>
                </c:pt>
                <c:pt idx="64">
                  <c:v>0.12016590010258936</c:v>
                </c:pt>
                <c:pt idx="65">
                  <c:v>0.12354859802506696</c:v>
                </c:pt>
                <c:pt idx="66">
                  <c:v>0.12703208364393942</c:v>
                </c:pt>
                <c:pt idx="67">
                  <c:v>0.13061943317780336</c:v>
                </c:pt>
                <c:pt idx="68">
                  <c:v>0.13431381863857858</c:v>
                </c:pt>
                <c:pt idx="69">
                  <c:v>0.138118510851271</c:v>
                </c:pt>
                <c:pt idx="70">
                  <c:v>0.1420368825700721</c:v>
                </c:pt>
                <c:pt idx="71">
                  <c:v>0.14607241169388827</c:v>
                </c:pt>
                <c:pt idx="72">
                  <c:v>0.15022868458449518</c:v>
                </c:pt>
                <c:pt idx="73">
                  <c:v>0.1537629772708545</c:v>
                </c:pt>
                <c:pt idx="74">
                  <c:v>0.15738663569210956</c:v>
                </c:pt>
                <c:pt idx="75">
                  <c:v>0.16110197632238324</c:v>
                </c:pt>
                <c:pt idx="76">
                  <c:v>0.16491137715670587</c:v>
                </c:pt>
                <c:pt idx="77">
                  <c:v>0.16881727936367308</c:v>
                </c:pt>
                <c:pt idx="78">
                  <c:v>0.17282218898319032</c:v>
                </c:pt>
                <c:pt idx="79">
                  <c:v>0.17692867867053771</c:v>
                </c:pt>
                <c:pt idx="80">
                  <c:v>0.18026007206332581</c:v>
                </c:pt>
                <c:pt idx="81">
                  <c:v>0.1836608493055738</c:v>
                </c:pt>
                <c:pt idx="82">
                  <c:v>0.18713248731074011</c:v>
                </c:pt>
                <c:pt idx="83">
                  <c:v>0.19067649553435126</c:v>
                </c:pt>
                <c:pt idx="84">
                  <c:v>0.19429441669447542</c:v>
                </c:pt>
                <c:pt idx="85">
                  <c:v>0.19798782750861205</c:v>
                </c:pt>
                <c:pt idx="86">
                  <c:v>0.20175833944736554</c:v>
                </c:pt>
                <c:pt idx="87">
                  <c:v>0.20460463560525385</c:v>
                </c:pt>
                <c:pt idx="88">
                  <c:v>0.20749801075091803</c:v>
                </c:pt>
                <c:pt idx="89">
                  <c:v>0.21043924468971748</c:v>
                </c:pt>
                <c:pt idx="90">
                  <c:v>0.21290602044696191</c:v>
                </c:pt>
                <c:pt idx="91">
                  <c:v>0.21540865798544559</c:v>
                </c:pt>
                <c:pt idx="92">
                  <c:v>0.21794766205774177</c:v>
                </c:pt>
                <c:pt idx="93">
                  <c:v>0.22052354543943201</c:v>
                </c:pt>
                <c:pt idx="94">
                  <c:v>0.22313682904217555</c:v>
                </c:pt>
                <c:pt idx="95">
                  <c:v>0.22578804202887626</c:v>
                </c:pt>
                <c:pt idx="96">
                  <c:v>0.22847772193096927</c:v>
                </c:pt>
                <c:pt idx="97">
                  <c:v>0.23120641476784826</c:v>
                </c:pt>
                <c:pt idx="98">
                  <c:v>0.23397467516845682</c:v>
                </c:pt>
                <c:pt idx="99">
                  <c:v>0.23678306649506681</c:v>
                </c:pt>
                <c:pt idx="100">
                  <c:v>0.23963216096926931</c:v>
                </c:pt>
                <c:pt idx="101">
                  <c:v>0.24252253980020141</c:v>
                </c:pt>
                <c:pt idx="102">
                  <c:v>0.24545479331503717</c:v>
                </c:pt>
                <c:pt idx="103">
                  <c:v>0.24842952109176772</c:v>
                </c:pt>
                <c:pt idx="104">
                  <c:v>0.25144733209429876</c:v>
                </c:pt>
                <c:pt idx="105">
                  <c:v>0.25450884480989483</c:v>
                </c:pt>
                <c:pt idx="106">
                  <c:v>0.25761468738899734</c:v>
                </c:pt>
                <c:pt idx="107">
                  <c:v>0.26076549778744879</c:v>
                </c:pt>
                <c:pt idx="108">
                  <c:v>0.26396192391115197</c:v>
                </c:pt>
                <c:pt idx="109">
                  <c:v>0.26720462376319731</c:v>
                </c:pt>
                <c:pt idx="110">
                  <c:v>0.27049426559348955</c:v>
                </c:pt>
                <c:pt idx="111">
                  <c:v>0.27346524606798578</c:v>
                </c:pt>
                <c:pt idx="112">
                  <c:v>0.27713276123170116</c:v>
                </c:pt>
                <c:pt idx="113">
                  <c:v>0.28176795580110497</c:v>
                </c:pt>
                <c:pt idx="114">
                  <c:v>0.28585707146426786</c:v>
                </c:pt>
                <c:pt idx="115">
                  <c:v>0.2857142857142857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D22-4EA6-9036-666B43558827}"/>
            </c:ext>
          </c:extLst>
        </c:ser>
        <c:ser>
          <c:idx val="2"/>
          <c:order val="2"/>
          <c:tx>
            <c:strRef>
              <c:f>'Master Sheet Version 3 (2)'!$U$4</c:f>
              <c:strCache>
                <c:ptCount val="1"/>
                <c:pt idx="0">
                  <c:v>3 Child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'Master Sheet Version 3 (2)'!$R$5:$R$130</c:f>
              <c:numCache>
                <c:formatCode>General</c:formatCode>
                <c:ptCount val="126"/>
                <c:pt idx="0">
                  <c:v>651</c:v>
                </c:pt>
                <c:pt idx="1">
                  <c:v>676</c:v>
                </c:pt>
                <c:pt idx="2">
                  <c:v>701</c:v>
                </c:pt>
                <c:pt idx="3">
                  <c:v>726</c:v>
                </c:pt>
                <c:pt idx="4">
                  <c:v>751</c:v>
                </c:pt>
                <c:pt idx="5">
                  <c:v>776</c:v>
                </c:pt>
                <c:pt idx="6">
                  <c:v>801</c:v>
                </c:pt>
                <c:pt idx="7">
                  <c:v>826</c:v>
                </c:pt>
                <c:pt idx="8">
                  <c:v>851</c:v>
                </c:pt>
                <c:pt idx="9">
                  <c:v>876</c:v>
                </c:pt>
                <c:pt idx="10">
                  <c:v>901</c:v>
                </c:pt>
                <c:pt idx="11">
                  <c:v>926</c:v>
                </c:pt>
                <c:pt idx="12">
                  <c:v>951</c:v>
                </c:pt>
                <c:pt idx="13">
                  <c:v>976</c:v>
                </c:pt>
                <c:pt idx="14">
                  <c:v>1001</c:v>
                </c:pt>
                <c:pt idx="15">
                  <c:v>1011</c:v>
                </c:pt>
                <c:pt idx="16">
                  <c:v>1021</c:v>
                </c:pt>
                <c:pt idx="17">
                  <c:v>1031</c:v>
                </c:pt>
                <c:pt idx="18">
                  <c:v>1041</c:v>
                </c:pt>
                <c:pt idx="19">
                  <c:v>1051</c:v>
                </c:pt>
                <c:pt idx="20">
                  <c:v>1061</c:v>
                </c:pt>
                <c:pt idx="21">
                  <c:v>1071</c:v>
                </c:pt>
                <c:pt idx="22">
                  <c:v>1081</c:v>
                </c:pt>
                <c:pt idx="23">
                  <c:v>1091</c:v>
                </c:pt>
                <c:pt idx="24">
                  <c:v>1101</c:v>
                </c:pt>
                <c:pt idx="25">
                  <c:v>1111</c:v>
                </c:pt>
                <c:pt idx="26">
                  <c:v>1121</c:v>
                </c:pt>
                <c:pt idx="27">
                  <c:v>1131</c:v>
                </c:pt>
                <c:pt idx="28">
                  <c:v>1141</c:v>
                </c:pt>
                <c:pt idx="29">
                  <c:v>1151</c:v>
                </c:pt>
                <c:pt idx="30">
                  <c:v>1161</c:v>
                </c:pt>
                <c:pt idx="31">
                  <c:v>1171</c:v>
                </c:pt>
                <c:pt idx="32">
                  <c:v>1181</c:v>
                </c:pt>
                <c:pt idx="33">
                  <c:v>1191</c:v>
                </c:pt>
                <c:pt idx="34">
                  <c:v>1201</c:v>
                </c:pt>
                <c:pt idx="35">
                  <c:v>1211</c:v>
                </c:pt>
                <c:pt idx="36">
                  <c:v>1221</c:v>
                </c:pt>
                <c:pt idx="37">
                  <c:v>1231</c:v>
                </c:pt>
                <c:pt idx="38">
                  <c:v>1241</c:v>
                </c:pt>
                <c:pt idx="39">
                  <c:v>1251</c:v>
                </c:pt>
                <c:pt idx="40">
                  <c:v>1261</c:v>
                </c:pt>
                <c:pt idx="41">
                  <c:v>1271</c:v>
                </c:pt>
                <c:pt idx="42">
                  <c:v>1281</c:v>
                </c:pt>
                <c:pt idx="43">
                  <c:v>1291</c:v>
                </c:pt>
                <c:pt idx="44">
                  <c:v>1301</c:v>
                </c:pt>
                <c:pt idx="45">
                  <c:v>1311</c:v>
                </c:pt>
                <c:pt idx="46">
                  <c:v>1321</c:v>
                </c:pt>
                <c:pt idx="47">
                  <c:v>1331</c:v>
                </c:pt>
                <c:pt idx="48">
                  <c:v>1341</c:v>
                </c:pt>
                <c:pt idx="49">
                  <c:v>1351</c:v>
                </c:pt>
                <c:pt idx="50">
                  <c:v>1361</c:v>
                </c:pt>
                <c:pt idx="51">
                  <c:v>1371</c:v>
                </c:pt>
                <c:pt idx="52">
                  <c:v>1381</c:v>
                </c:pt>
                <c:pt idx="53">
                  <c:v>1391</c:v>
                </c:pt>
                <c:pt idx="54">
                  <c:v>1401</c:v>
                </c:pt>
                <c:pt idx="55">
                  <c:v>1411</c:v>
                </c:pt>
                <c:pt idx="56">
                  <c:v>1421</c:v>
                </c:pt>
                <c:pt idx="57">
                  <c:v>1431</c:v>
                </c:pt>
                <c:pt idx="58">
                  <c:v>1441</c:v>
                </c:pt>
                <c:pt idx="59">
                  <c:v>1451</c:v>
                </c:pt>
                <c:pt idx="60">
                  <c:v>1461</c:v>
                </c:pt>
                <c:pt idx="61">
                  <c:v>1471</c:v>
                </c:pt>
                <c:pt idx="62">
                  <c:v>1481</c:v>
                </c:pt>
                <c:pt idx="63">
                  <c:v>1491</c:v>
                </c:pt>
                <c:pt idx="64">
                  <c:v>1501</c:v>
                </c:pt>
                <c:pt idx="65">
                  <c:v>1511</c:v>
                </c:pt>
                <c:pt idx="66">
                  <c:v>1521</c:v>
                </c:pt>
                <c:pt idx="67">
                  <c:v>1531</c:v>
                </c:pt>
                <c:pt idx="68">
                  <c:v>1541</c:v>
                </c:pt>
                <c:pt idx="69">
                  <c:v>1551</c:v>
                </c:pt>
                <c:pt idx="70">
                  <c:v>1561</c:v>
                </c:pt>
                <c:pt idx="71">
                  <c:v>1571</c:v>
                </c:pt>
                <c:pt idx="72">
                  <c:v>1581</c:v>
                </c:pt>
                <c:pt idx="73">
                  <c:v>1591</c:v>
                </c:pt>
                <c:pt idx="74">
                  <c:v>1601</c:v>
                </c:pt>
                <c:pt idx="75">
                  <c:v>1611</c:v>
                </c:pt>
                <c:pt idx="76">
                  <c:v>1621</c:v>
                </c:pt>
                <c:pt idx="77">
                  <c:v>1631</c:v>
                </c:pt>
                <c:pt idx="78">
                  <c:v>1641</c:v>
                </c:pt>
                <c:pt idx="79">
                  <c:v>1651</c:v>
                </c:pt>
                <c:pt idx="80">
                  <c:v>1661</c:v>
                </c:pt>
                <c:pt idx="81">
                  <c:v>1671</c:v>
                </c:pt>
                <c:pt idx="82">
                  <c:v>1681</c:v>
                </c:pt>
                <c:pt idx="83">
                  <c:v>1691</c:v>
                </c:pt>
                <c:pt idx="84">
                  <c:v>1701</c:v>
                </c:pt>
                <c:pt idx="85">
                  <c:v>1711</c:v>
                </c:pt>
                <c:pt idx="86">
                  <c:v>1721</c:v>
                </c:pt>
                <c:pt idx="87">
                  <c:v>1731</c:v>
                </c:pt>
                <c:pt idx="88">
                  <c:v>1741</c:v>
                </c:pt>
                <c:pt idx="89">
                  <c:v>1751</c:v>
                </c:pt>
                <c:pt idx="90">
                  <c:v>1761</c:v>
                </c:pt>
                <c:pt idx="91">
                  <c:v>1771</c:v>
                </c:pt>
                <c:pt idx="92">
                  <c:v>1781</c:v>
                </c:pt>
                <c:pt idx="93">
                  <c:v>1791</c:v>
                </c:pt>
                <c:pt idx="94">
                  <c:v>1801</c:v>
                </c:pt>
                <c:pt idx="95">
                  <c:v>1811</c:v>
                </c:pt>
                <c:pt idx="96">
                  <c:v>1821</c:v>
                </c:pt>
                <c:pt idx="97">
                  <c:v>1831</c:v>
                </c:pt>
                <c:pt idx="98">
                  <c:v>1841</c:v>
                </c:pt>
                <c:pt idx="99">
                  <c:v>1851</c:v>
                </c:pt>
                <c:pt idx="100">
                  <c:v>1861</c:v>
                </c:pt>
                <c:pt idx="101">
                  <c:v>1871</c:v>
                </c:pt>
                <c:pt idx="102">
                  <c:v>1881</c:v>
                </c:pt>
                <c:pt idx="103">
                  <c:v>1891</c:v>
                </c:pt>
                <c:pt idx="104">
                  <c:v>1901</c:v>
                </c:pt>
                <c:pt idx="105">
                  <c:v>1911</c:v>
                </c:pt>
                <c:pt idx="106">
                  <c:v>1921</c:v>
                </c:pt>
                <c:pt idx="107">
                  <c:v>1931</c:v>
                </c:pt>
                <c:pt idx="108">
                  <c:v>1941</c:v>
                </c:pt>
                <c:pt idx="109">
                  <c:v>1951</c:v>
                </c:pt>
                <c:pt idx="110">
                  <c:v>1961</c:v>
                </c:pt>
                <c:pt idx="111">
                  <c:v>1971</c:v>
                </c:pt>
                <c:pt idx="112">
                  <c:v>1981</c:v>
                </c:pt>
                <c:pt idx="113">
                  <c:v>1991</c:v>
                </c:pt>
                <c:pt idx="114">
                  <c:v>2001</c:v>
                </c:pt>
                <c:pt idx="115">
                  <c:v>2051</c:v>
                </c:pt>
                <c:pt idx="116">
                  <c:v>2101</c:v>
                </c:pt>
                <c:pt idx="117">
                  <c:v>2151</c:v>
                </c:pt>
                <c:pt idx="118">
                  <c:v>2201</c:v>
                </c:pt>
                <c:pt idx="119">
                  <c:v>2251</c:v>
                </c:pt>
                <c:pt idx="120">
                  <c:v>2301</c:v>
                </c:pt>
                <c:pt idx="121">
                  <c:v>2351</c:v>
                </c:pt>
                <c:pt idx="122">
                  <c:v>2401</c:v>
                </c:pt>
                <c:pt idx="123">
                  <c:v>2451</c:v>
                </c:pt>
                <c:pt idx="124">
                  <c:v>2501</c:v>
                </c:pt>
              </c:numCache>
            </c:numRef>
          </c:cat>
          <c:val>
            <c:numRef>
              <c:f>'Master Sheet Version 3 (2)'!$U$5:$U$130</c:f>
              <c:numCache>
                <c:formatCode>0.00%</c:formatCode>
                <c:ptCount val="126"/>
                <c:pt idx="0">
                  <c:v>0.12288786482334869</c:v>
                </c:pt>
                <c:pt idx="1">
                  <c:v>0.11868343195266273</c:v>
                </c:pt>
                <c:pt idx="2">
                  <c:v>0.11445078459343795</c:v>
                </c:pt>
                <c:pt idx="3">
                  <c:v>0.11050964187327825</c:v>
                </c:pt>
                <c:pt idx="4">
                  <c:v>0.10683089214380827</c:v>
                </c:pt>
                <c:pt idx="5">
                  <c:v>0.10338917525773196</c:v>
                </c:pt>
                <c:pt idx="6">
                  <c:v>0.10016229712858926</c:v>
                </c:pt>
                <c:pt idx="7">
                  <c:v>9.7130750605326888E-2</c:v>
                </c:pt>
                <c:pt idx="8">
                  <c:v>9.4277320799059941E-2</c:v>
                </c:pt>
                <c:pt idx="9">
                  <c:v>9.1586757990867587E-2</c:v>
                </c:pt>
                <c:pt idx="10">
                  <c:v>8.9045504994450617E-2</c:v>
                </c:pt>
                <c:pt idx="11">
                  <c:v>8.6641468682505399E-2</c:v>
                </c:pt>
                <c:pt idx="12">
                  <c:v>8.4363827549947423E-2</c:v>
                </c:pt>
                <c:pt idx="13">
                  <c:v>8.2202868852459018E-2</c:v>
                </c:pt>
                <c:pt idx="14">
                  <c:v>8.0149850149850155E-2</c:v>
                </c:pt>
                <c:pt idx="15">
                  <c:v>7.93570722057369E-2</c:v>
                </c:pt>
                <c:pt idx="16">
                  <c:v>7.8579823702252694E-2</c:v>
                </c:pt>
                <c:pt idx="17">
                  <c:v>7.7817652764306508E-2</c:v>
                </c:pt>
                <c:pt idx="18">
                  <c:v>7.7070124879923152E-2</c:v>
                </c:pt>
                <c:pt idx="19">
                  <c:v>7.6336822074215036E-2</c:v>
                </c:pt>
                <c:pt idx="20">
                  <c:v>7.5617342130065976E-2</c:v>
                </c:pt>
                <c:pt idx="21">
                  <c:v>7.4911297852474329E-2</c:v>
                </c:pt>
                <c:pt idx="22">
                  <c:v>7.4218316373728027E-2</c:v>
                </c:pt>
                <c:pt idx="23">
                  <c:v>7.3538038496791941E-2</c:v>
                </c:pt>
                <c:pt idx="24">
                  <c:v>7.2870118074477755E-2</c:v>
                </c:pt>
                <c:pt idx="25">
                  <c:v>7.2214221422142219E-2</c:v>
                </c:pt>
                <c:pt idx="26">
                  <c:v>7.157002676181981E-2</c:v>
                </c:pt>
                <c:pt idx="27">
                  <c:v>7.093722369584439E-2</c:v>
                </c:pt>
                <c:pt idx="28">
                  <c:v>7.0315512708150743E-2</c:v>
                </c:pt>
                <c:pt idx="29">
                  <c:v>6.9704604691572553E-2</c:v>
                </c:pt>
                <c:pt idx="30">
                  <c:v>6.9104220499569338E-2</c:v>
                </c:pt>
                <c:pt idx="31">
                  <c:v>6.8514090520922291E-2</c:v>
                </c:pt>
                <c:pt idx="32">
                  <c:v>6.7933954276037253E-2</c:v>
                </c:pt>
                <c:pt idx="33">
                  <c:v>6.7363560033585221E-2</c:v>
                </c:pt>
                <c:pt idx="34">
                  <c:v>6.6802664446294763E-2</c:v>
                </c:pt>
                <c:pt idx="35">
                  <c:v>6.6251032204789437E-2</c:v>
                </c:pt>
                <c:pt idx="36">
                  <c:v>6.5708435708435708E-2</c:v>
                </c:pt>
                <c:pt idx="37">
                  <c:v>6.5174654752233954E-2</c:v>
                </c:pt>
                <c:pt idx="38">
                  <c:v>6.4649476228847702E-2</c:v>
                </c:pt>
                <c:pt idx="39">
                  <c:v>6.4132693844924066E-2</c:v>
                </c:pt>
                <c:pt idx="40">
                  <c:v>6.585095162569389E-2</c:v>
                </c:pt>
                <c:pt idx="41">
                  <c:v>6.7619497836349324E-2</c:v>
                </c:pt>
                <c:pt idx="42">
                  <c:v>6.9439840055620608E-2</c:v>
                </c:pt>
                <c:pt idx="43">
                  <c:v>7.131353240909663E-2</c:v>
                </c:pt>
                <c:pt idx="44">
                  <c:v>7.3242177019253493E-2</c:v>
                </c:pt>
                <c:pt idx="45">
                  <c:v>7.5227425501617456E-2</c:v>
                </c:pt>
                <c:pt idx="46">
                  <c:v>7.7270980508525502E-2</c:v>
                </c:pt>
                <c:pt idx="47">
                  <c:v>7.9374597321993881E-2</c:v>
                </c:pt>
                <c:pt idx="48">
                  <c:v>8.1540085497254999E-2</c:v>
                </c:pt>
                <c:pt idx="49">
                  <c:v>8.3769310558573368E-2</c:v>
                </c:pt>
                <c:pt idx="50">
                  <c:v>8.6479964810593599E-2</c:v>
                </c:pt>
                <c:pt idx="51">
                  <c:v>8.9283151999640126E-2</c:v>
                </c:pt>
                <c:pt idx="52">
                  <c:v>9.2182106768404687E-2</c:v>
                </c:pt>
                <c:pt idx="53">
                  <c:v>9.5180179025919159E-2</c:v>
                </c:pt>
                <c:pt idx="54">
                  <c:v>9.8280838105678586E-2</c:v>
                </c:pt>
                <c:pt idx="55">
                  <c:v>0.10148767707547693</c:v>
                </c:pt>
                <c:pt idx="56">
                  <c:v>0.1048044172045305</c:v>
                </c:pt>
                <c:pt idx="57">
                  <c:v>0.10823491259367111</c:v>
                </c:pt>
                <c:pt idx="58">
                  <c:v>0.11178315497460452</c:v>
                </c:pt>
                <c:pt idx="59">
                  <c:v>0.115453278684453</c:v>
                </c:pt>
                <c:pt idx="60">
                  <c:v>0.11924956582203076</c:v>
                </c:pt>
                <c:pt idx="61">
                  <c:v>0.12317645159254006</c:v>
                </c:pt>
                <c:pt idx="62">
                  <c:v>0.12723852984762421</c:v>
                </c:pt>
                <c:pt idx="63">
                  <c:v>0.13144055882797095</c:v>
                </c:pt>
                <c:pt idx="64">
                  <c:v>0.13578746711592599</c:v>
                </c:pt>
                <c:pt idx="65">
                  <c:v>0.13960991576832565</c:v>
                </c:pt>
                <c:pt idx="66">
                  <c:v>0.14354625451765154</c:v>
                </c:pt>
                <c:pt idx="67">
                  <c:v>0.14759995949091781</c:v>
                </c:pt>
                <c:pt idx="68">
                  <c:v>0.15177461506159376</c:v>
                </c:pt>
                <c:pt idx="69">
                  <c:v>0.15607391726193623</c:v>
                </c:pt>
                <c:pt idx="70">
                  <c:v>0.16050167730418147</c:v>
                </c:pt>
                <c:pt idx="71">
                  <c:v>0.16506182521409371</c:v>
                </c:pt>
                <c:pt idx="72">
                  <c:v>0.16975841358047958</c:v>
                </c:pt>
                <c:pt idx="73">
                  <c:v>0.17375216431606558</c:v>
                </c:pt>
                <c:pt idx="74">
                  <c:v>0.17784689833208381</c:v>
                </c:pt>
                <c:pt idx="75">
                  <c:v>0.18204523324429309</c:v>
                </c:pt>
                <c:pt idx="76">
                  <c:v>0.18634985618707764</c:v>
                </c:pt>
                <c:pt idx="77">
                  <c:v>0.19076352568095056</c:v>
                </c:pt>
                <c:pt idx="78">
                  <c:v>0.19528907355100505</c:v>
                </c:pt>
                <c:pt idx="79">
                  <c:v>0.19992940689770761</c:v>
                </c:pt>
                <c:pt idx="80">
                  <c:v>0.20369388143155817</c:v>
                </c:pt>
                <c:pt idx="81">
                  <c:v>0.20753675971529836</c:v>
                </c:pt>
                <c:pt idx="82">
                  <c:v>0.21145971066113634</c:v>
                </c:pt>
                <c:pt idx="83">
                  <c:v>0.21546443995381695</c:v>
                </c:pt>
                <c:pt idx="84">
                  <c:v>0.21955269086475721</c:v>
                </c:pt>
                <c:pt idx="85">
                  <c:v>0.22372624508473163</c:v>
                </c:pt>
                <c:pt idx="86">
                  <c:v>0.22798692357552308</c:v>
                </c:pt>
                <c:pt idx="87">
                  <c:v>0.23120323823393685</c:v>
                </c:pt>
                <c:pt idx="88">
                  <c:v>0.23447275214853736</c:v>
                </c:pt>
                <c:pt idx="89">
                  <c:v>0.23779634649938075</c:v>
                </c:pt>
                <c:pt idx="90">
                  <c:v>0.24058380310506694</c:v>
                </c:pt>
                <c:pt idx="91">
                  <c:v>0.2434117835235535</c:v>
                </c:pt>
                <c:pt idx="92">
                  <c:v>0.24628085812524819</c:v>
                </c:pt>
                <c:pt idx="93">
                  <c:v>0.24919160634655818</c:v>
                </c:pt>
                <c:pt idx="94">
                  <c:v>0.25214461681765837</c:v>
                </c:pt>
                <c:pt idx="95">
                  <c:v>0.25514048749263019</c:v>
                </c:pt>
                <c:pt idx="96">
                  <c:v>0.25817982578199528</c:v>
                </c:pt>
                <c:pt idx="97">
                  <c:v>0.26126324868766854</c:v>
                </c:pt>
                <c:pt idx="98">
                  <c:v>0.26439138294035619</c:v>
                </c:pt>
                <c:pt idx="99">
                  <c:v>0.26756486513942551</c:v>
                </c:pt>
                <c:pt idx="100">
                  <c:v>0.27078434189527434</c:v>
                </c:pt>
                <c:pt idx="101">
                  <c:v>0.27405046997422755</c:v>
                </c:pt>
                <c:pt idx="102">
                  <c:v>0.27736391644599201</c:v>
                </c:pt>
                <c:pt idx="103">
                  <c:v>0.28072535883369754</c:v>
                </c:pt>
                <c:pt idx="104">
                  <c:v>0.28413548526655763</c:v>
                </c:pt>
                <c:pt idx="105">
                  <c:v>0.28759499463518118</c:v>
                </c:pt>
                <c:pt idx="106">
                  <c:v>0.29110459674956701</c:v>
                </c:pt>
                <c:pt idx="107">
                  <c:v>0.29466597617814605</c:v>
                </c:pt>
                <c:pt idx="108">
                  <c:v>0.29881504379185986</c:v>
                </c:pt>
                <c:pt idx="109">
                  <c:v>0.30292157867760122</c:v>
                </c:pt>
                <c:pt idx="110">
                  <c:v>0.30749617542070373</c:v>
                </c:pt>
                <c:pt idx="111">
                  <c:v>0.31202435312024351</c:v>
                </c:pt>
                <c:pt idx="112">
                  <c:v>0.31701161029782937</c:v>
                </c:pt>
                <c:pt idx="113">
                  <c:v>0.32245102963335009</c:v>
                </c:pt>
                <c:pt idx="114">
                  <c:v>0.328335832083958</c:v>
                </c:pt>
                <c:pt idx="115">
                  <c:v>0.32813261823500733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22-4EA6-9036-666B43558827}"/>
            </c:ext>
          </c:extLst>
        </c:ser>
        <c:ser>
          <c:idx val="3"/>
          <c:order val="3"/>
          <c:tx>
            <c:strRef>
              <c:f>'Master Sheet Version 3 (2)'!$V$4</c:f>
              <c:strCache>
                <c:ptCount val="1"/>
                <c:pt idx="0">
                  <c:v>4 Child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'Master Sheet Version 3 (2)'!$R$5:$R$130</c:f>
              <c:numCache>
                <c:formatCode>General</c:formatCode>
                <c:ptCount val="126"/>
                <c:pt idx="0">
                  <c:v>651</c:v>
                </c:pt>
                <c:pt idx="1">
                  <c:v>676</c:v>
                </c:pt>
                <c:pt idx="2">
                  <c:v>701</c:v>
                </c:pt>
                <c:pt idx="3">
                  <c:v>726</c:v>
                </c:pt>
                <c:pt idx="4">
                  <c:v>751</c:v>
                </c:pt>
                <c:pt idx="5">
                  <c:v>776</c:v>
                </c:pt>
                <c:pt idx="6">
                  <c:v>801</c:v>
                </c:pt>
                <c:pt idx="7">
                  <c:v>826</c:v>
                </c:pt>
                <c:pt idx="8">
                  <c:v>851</c:v>
                </c:pt>
                <c:pt idx="9">
                  <c:v>876</c:v>
                </c:pt>
                <c:pt idx="10">
                  <c:v>901</c:v>
                </c:pt>
                <c:pt idx="11">
                  <c:v>926</c:v>
                </c:pt>
                <c:pt idx="12">
                  <c:v>951</c:v>
                </c:pt>
                <c:pt idx="13">
                  <c:v>976</c:v>
                </c:pt>
                <c:pt idx="14">
                  <c:v>1001</c:v>
                </c:pt>
                <c:pt idx="15">
                  <c:v>1011</c:v>
                </c:pt>
                <c:pt idx="16">
                  <c:v>1021</c:v>
                </c:pt>
                <c:pt idx="17">
                  <c:v>1031</c:v>
                </c:pt>
                <c:pt idx="18">
                  <c:v>1041</c:v>
                </c:pt>
                <c:pt idx="19">
                  <c:v>1051</c:v>
                </c:pt>
                <c:pt idx="20">
                  <c:v>1061</c:v>
                </c:pt>
                <c:pt idx="21">
                  <c:v>1071</c:v>
                </c:pt>
                <c:pt idx="22">
                  <c:v>1081</c:v>
                </c:pt>
                <c:pt idx="23">
                  <c:v>1091</c:v>
                </c:pt>
                <c:pt idx="24">
                  <c:v>1101</c:v>
                </c:pt>
                <c:pt idx="25">
                  <c:v>1111</c:v>
                </c:pt>
                <c:pt idx="26">
                  <c:v>1121</c:v>
                </c:pt>
                <c:pt idx="27">
                  <c:v>1131</c:v>
                </c:pt>
                <c:pt idx="28">
                  <c:v>1141</c:v>
                </c:pt>
                <c:pt idx="29">
                  <c:v>1151</c:v>
                </c:pt>
                <c:pt idx="30">
                  <c:v>1161</c:v>
                </c:pt>
                <c:pt idx="31">
                  <c:v>1171</c:v>
                </c:pt>
                <c:pt idx="32">
                  <c:v>1181</c:v>
                </c:pt>
                <c:pt idx="33">
                  <c:v>1191</c:v>
                </c:pt>
                <c:pt idx="34">
                  <c:v>1201</c:v>
                </c:pt>
                <c:pt idx="35">
                  <c:v>1211</c:v>
                </c:pt>
                <c:pt idx="36">
                  <c:v>1221</c:v>
                </c:pt>
                <c:pt idx="37">
                  <c:v>1231</c:v>
                </c:pt>
                <c:pt idx="38">
                  <c:v>1241</c:v>
                </c:pt>
                <c:pt idx="39">
                  <c:v>1251</c:v>
                </c:pt>
                <c:pt idx="40">
                  <c:v>1261</c:v>
                </c:pt>
                <c:pt idx="41">
                  <c:v>1271</c:v>
                </c:pt>
                <c:pt idx="42">
                  <c:v>1281</c:v>
                </c:pt>
                <c:pt idx="43">
                  <c:v>1291</c:v>
                </c:pt>
                <c:pt idx="44">
                  <c:v>1301</c:v>
                </c:pt>
                <c:pt idx="45">
                  <c:v>1311</c:v>
                </c:pt>
                <c:pt idx="46">
                  <c:v>1321</c:v>
                </c:pt>
                <c:pt idx="47">
                  <c:v>1331</c:v>
                </c:pt>
                <c:pt idx="48">
                  <c:v>1341</c:v>
                </c:pt>
                <c:pt idx="49">
                  <c:v>1351</c:v>
                </c:pt>
                <c:pt idx="50">
                  <c:v>1361</c:v>
                </c:pt>
                <c:pt idx="51">
                  <c:v>1371</c:v>
                </c:pt>
                <c:pt idx="52">
                  <c:v>1381</c:v>
                </c:pt>
                <c:pt idx="53">
                  <c:v>1391</c:v>
                </c:pt>
                <c:pt idx="54">
                  <c:v>1401</c:v>
                </c:pt>
                <c:pt idx="55">
                  <c:v>1411</c:v>
                </c:pt>
                <c:pt idx="56">
                  <c:v>1421</c:v>
                </c:pt>
                <c:pt idx="57">
                  <c:v>1431</c:v>
                </c:pt>
                <c:pt idx="58">
                  <c:v>1441</c:v>
                </c:pt>
                <c:pt idx="59">
                  <c:v>1451</c:v>
                </c:pt>
                <c:pt idx="60">
                  <c:v>1461</c:v>
                </c:pt>
                <c:pt idx="61">
                  <c:v>1471</c:v>
                </c:pt>
                <c:pt idx="62">
                  <c:v>1481</c:v>
                </c:pt>
                <c:pt idx="63">
                  <c:v>1491</c:v>
                </c:pt>
                <c:pt idx="64">
                  <c:v>1501</c:v>
                </c:pt>
                <c:pt idx="65">
                  <c:v>1511</c:v>
                </c:pt>
                <c:pt idx="66">
                  <c:v>1521</c:v>
                </c:pt>
                <c:pt idx="67">
                  <c:v>1531</c:v>
                </c:pt>
                <c:pt idx="68">
                  <c:v>1541</c:v>
                </c:pt>
                <c:pt idx="69">
                  <c:v>1551</c:v>
                </c:pt>
                <c:pt idx="70">
                  <c:v>1561</c:v>
                </c:pt>
                <c:pt idx="71">
                  <c:v>1571</c:v>
                </c:pt>
                <c:pt idx="72">
                  <c:v>1581</c:v>
                </c:pt>
                <c:pt idx="73">
                  <c:v>1591</c:v>
                </c:pt>
                <c:pt idx="74">
                  <c:v>1601</c:v>
                </c:pt>
                <c:pt idx="75">
                  <c:v>1611</c:v>
                </c:pt>
                <c:pt idx="76">
                  <c:v>1621</c:v>
                </c:pt>
                <c:pt idx="77">
                  <c:v>1631</c:v>
                </c:pt>
                <c:pt idx="78">
                  <c:v>1641</c:v>
                </c:pt>
                <c:pt idx="79">
                  <c:v>1651</c:v>
                </c:pt>
                <c:pt idx="80">
                  <c:v>1661</c:v>
                </c:pt>
                <c:pt idx="81">
                  <c:v>1671</c:v>
                </c:pt>
                <c:pt idx="82">
                  <c:v>1681</c:v>
                </c:pt>
                <c:pt idx="83">
                  <c:v>1691</c:v>
                </c:pt>
                <c:pt idx="84">
                  <c:v>1701</c:v>
                </c:pt>
                <c:pt idx="85">
                  <c:v>1711</c:v>
                </c:pt>
                <c:pt idx="86">
                  <c:v>1721</c:v>
                </c:pt>
                <c:pt idx="87">
                  <c:v>1731</c:v>
                </c:pt>
                <c:pt idx="88">
                  <c:v>1741</c:v>
                </c:pt>
                <c:pt idx="89">
                  <c:v>1751</c:v>
                </c:pt>
                <c:pt idx="90">
                  <c:v>1761</c:v>
                </c:pt>
                <c:pt idx="91">
                  <c:v>1771</c:v>
                </c:pt>
                <c:pt idx="92">
                  <c:v>1781</c:v>
                </c:pt>
                <c:pt idx="93">
                  <c:v>1791</c:v>
                </c:pt>
                <c:pt idx="94">
                  <c:v>1801</c:v>
                </c:pt>
                <c:pt idx="95">
                  <c:v>1811</c:v>
                </c:pt>
                <c:pt idx="96">
                  <c:v>1821</c:v>
                </c:pt>
                <c:pt idx="97">
                  <c:v>1831</c:v>
                </c:pt>
                <c:pt idx="98">
                  <c:v>1841</c:v>
                </c:pt>
                <c:pt idx="99">
                  <c:v>1851</c:v>
                </c:pt>
                <c:pt idx="100">
                  <c:v>1861</c:v>
                </c:pt>
                <c:pt idx="101">
                  <c:v>1871</c:v>
                </c:pt>
                <c:pt idx="102">
                  <c:v>1881</c:v>
                </c:pt>
                <c:pt idx="103">
                  <c:v>1891</c:v>
                </c:pt>
                <c:pt idx="104">
                  <c:v>1901</c:v>
                </c:pt>
                <c:pt idx="105">
                  <c:v>1911</c:v>
                </c:pt>
                <c:pt idx="106">
                  <c:v>1921</c:v>
                </c:pt>
                <c:pt idx="107">
                  <c:v>1931</c:v>
                </c:pt>
                <c:pt idx="108">
                  <c:v>1941</c:v>
                </c:pt>
                <c:pt idx="109">
                  <c:v>1951</c:v>
                </c:pt>
                <c:pt idx="110">
                  <c:v>1961</c:v>
                </c:pt>
                <c:pt idx="111">
                  <c:v>1971</c:v>
                </c:pt>
                <c:pt idx="112">
                  <c:v>1981</c:v>
                </c:pt>
                <c:pt idx="113">
                  <c:v>1991</c:v>
                </c:pt>
                <c:pt idx="114">
                  <c:v>2001</c:v>
                </c:pt>
                <c:pt idx="115">
                  <c:v>2051</c:v>
                </c:pt>
                <c:pt idx="116">
                  <c:v>2101</c:v>
                </c:pt>
                <c:pt idx="117">
                  <c:v>2151</c:v>
                </c:pt>
                <c:pt idx="118">
                  <c:v>2201</c:v>
                </c:pt>
                <c:pt idx="119">
                  <c:v>2251</c:v>
                </c:pt>
                <c:pt idx="120">
                  <c:v>2301</c:v>
                </c:pt>
                <c:pt idx="121">
                  <c:v>2351</c:v>
                </c:pt>
                <c:pt idx="122">
                  <c:v>2401</c:v>
                </c:pt>
                <c:pt idx="123">
                  <c:v>2451</c:v>
                </c:pt>
                <c:pt idx="124">
                  <c:v>2501</c:v>
                </c:pt>
              </c:numCache>
            </c:numRef>
          </c:cat>
          <c:val>
            <c:numRef>
              <c:f>'Master Sheet Version 3 (2)'!$V$5:$V$130</c:f>
              <c:numCache>
                <c:formatCode>0.00%</c:formatCode>
                <c:ptCount val="126"/>
                <c:pt idx="0">
                  <c:v>0.13364055299539171</c:v>
                </c:pt>
                <c:pt idx="1">
                  <c:v>0.12936494082840236</c:v>
                </c:pt>
                <c:pt idx="2">
                  <c:v>0.12475135520684735</c:v>
                </c:pt>
                <c:pt idx="3">
                  <c:v>0.12045550964187328</c:v>
                </c:pt>
                <c:pt idx="4">
                  <c:v>0.116445672436751</c:v>
                </c:pt>
                <c:pt idx="5">
                  <c:v>0.11269420103092784</c:v>
                </c:pt>
                <c:pt idx="6">
                  <c:v>0.1091769038701623</c:v>
                </c:pt>
                <c:pt idx="7">
                  <c:v>0.10587251815980629</c:v>
                </c:pt>
                <c:pt idx="8">
                  <c:v>0.10276227967097532</c:v>
                </c:pt>
                <c:pt idx="9">
                  <c:v>9.9829566210045656E-2</c:v>
                </c:pt>
                <c:pt idx="10">
                  <c:v>9.7059600443951163E-2</c:v>
                </c:pt>
                <c:pt idx="11">
                  <c:v>9.4439200863930886E-2</c:v>
                </c:pt>
                <c:pt idx="12">
                  <c:v>9.1956572029442685E-2</c:v>
                </c:pt>
                <c:pt idx="13">
                  <c:v>8.9601127049180329E-2</c:v>
                </c:pt>
                <c:pt idx="14">
                  <c:v>8.7363336663336663E-2</c:v>
                </c:pt>
                <c:pt idx="15">
                  <c:v>8.6499208704253205E-2</c:v>
                </c:pt>
                <c:pt idx="16">
                  <c:v>8.5652007835455429E-2</c:v>
                </c:pt>
                <c:pt idx="17">
                  <c:v>8.4821241513094087E-2</c:v>
                </c:pt>
                <c:pt idx="18">
                  <c:v>8.4006436119116235E-2</c:v>
                </c:pt>
                <c:pt idx="19">
                  <c:v>8.3207136060894388E-2</c:v>
                </c:pt>
                <c:pt idx="20">
                  <c:v>8.2422902921771915E-2</c:v>
                </c:pt>
                <c:pt idx="21">
                  <c:v>8.1653314659197007E-2</c:v>
                </c:pt>
                <c:pt idx="22">
                  <c:v>8.0897964847363543E-2</c:v>
                </c:pt>
                <c:pt idx="23">
                  <c:v>8.0156461961503209E-2</c:v>
                </c:pt>
                <c:pt idx="24">
                  <c:v>7.9428428701180748E-2</c:v>
                </c:pt>
                <c:pt idx="25">
                  <c:v>7.8713501350135009E-2</c:v>
                </c:pt>
                <c:pt idx="26">
                  <c:v>7.8011329170383586E-2</c:v>
                </c:pt>
                <c:pt idx="27">
                  <c:v>7.732157382847038E-2</c:v>
                </c:pt>
                <c:pt idx="28">
                  <c:v>7.664390885188431E-2</c:v>
                </c:pt>
                <c:pt idx="29">
                  <c:v>7.5978019113814077E-2</c:v>
                </c:pt>
                <c:pt idx="30">
                  <c:v>7.5323600344530575E-2</c:v>
                </c:pt>
                <c:pt idx="31">
                  <c:v>7.4680358667805299E-2</c:v>
                </c:pt>
                <c:pt idx="32">
                  <c:v>7.4048010160880612E-2</c:v>
                </c:pt>
                <c:pt idx="33">
                  <c:v>7.3426280436607885E-2</c:v>
                </c:pt>
                <c:pt idx="34">
                  <c:v>7.2814904246461282E-2</c:v>
                </c:pt>
                <c:pt idx="35">
                  <c:v>7.2213625103220477E-2</c:v>
                </c:pt>
                <c:pt idx="36">
                  <c:v>7.1622194922194918E-2</c:v>
                </c:pt>
                <c:pt idx="37">
                  <c:v>7.1040373679935015E-2</c:v>
                </c:pt>
                <c:pt idx="38">
                  <c:v>7.0467929089443992E-2</c:v>
                </c:pt>
                <c:pt idx="39">
                  <c:v>6.9904636290967229E-2</c:v>
                </c:pt>
                <c:pt idx="40">
                  <c:v>7.1777537272006336E-2</c:v>
                </c:pt>
                <c:pt idx="41">
                  <c:v>7.3705252641620769E-2</c:v>
                </c:pt>
                <c:pt idx="42">
                  <c:v>7.5689425660626461E-2</c:v>
                </c:pt>
                <c:pt idx="43">
                  <c:v>7.7731750325915325E-2</c:v>
                </c:pt>
                <c:pt idx="44">
                  <c:v>7.9833972950986307E-2</c:v>
                </c:pt>
                <c:pt idx="45">
                  <c:v>8.1997893796763033E-2</c:v>
                </c:pt>
                <c:pt idx="46">
                  <c:v>8.4225368754292804E-2</c:v>
                </c:pt>
                <c:pt idx="47">
                  <c:v>8.651831108097334E-2</c:v>
                </c:pt>
                <c:pt idx="48">
                  <c:v>8.8878693192007946E-2</c:v>
                </c:pt>
                <c:pt idx="49">
                  <c:v>9.1308548508844969E-2</c:v>
                </c:pt>
                <c:pt idx="50">
                  <c:v>9.4263161643547033E-2</c:v>
                </c:pt>
                <c:pt idx="51">
                  <c:v>9.7318635679607732E-2</c:v>
                </c:pt>
                <c:pt idx="52">
                  <c:v>0.10047849637756109</c:v>
                </c:pt>
                <c:pt idx="53">
                  <c:v>0.10374639513825187</c:v>
                </c:pt>
                <c:pt idx="54">
                  <c:v>0.10712611353518965</c:v>
                </c:pt>
                <c:pt idx="55">
                  <c:v>0.11062156801226986</c:v>
                </c:pt>
                <c:pt idx="56">
                  <c:v>0.11423681475293825</c:v>
                </c:pt>
                <c:pt idx="57">
                  <c:v>0.11797605472710151</c:v>
                </c:pt>
                <c:pt idx="58">
                  <c:v>0.12184363892231891</c:v>
                </c:pt>
                <c:pt idx="59">
                  <c:v>0.12584407376605378</c:v>
                </c:pt>
                <c:pt idx="60">
                  <c:v>0.12998202674601353</c:v>
                </c:pt>
                <c:pt idx="61">
                  <c:v>0.13426233223586867</c:v>
                </c:pt>
                <c:pt idx="62">
                  <c:v>0.1386899975339104</c:v>
                </c:pt>
                <c:pt idx="63">
                  <c:v>0.14327020912248836</c:v>
                </c:pt>
                <c:pt idx="64">
                  <c:v>0.1480083391563593</c:v>
                </c:pt>
                <c:pt idx="65">
                  <c:v>0.15217480818747497</c:v>
                </c:pt>
                <c:pt idx="66">
                  <c:v>0.15646541742424019</c:v>
                </c:pt>
                <c:pt idx="67">
                  <c:v>0.1608839558451004</c:v>
                </c:pt>
                <c:pt idx="68">
                  <c:v>0.1654343304171372</c:v>
                </c:pt>
                <c:pt idx="69">
                  <c:v>0.17012056981551049</c:v>
                </c:pt>
                <c:pt idx="70">
                  <c:v>0.1749468282615578</c:v>
                </c:pt>
                <c:pt idx="71">
                  <c:v>0.17991738948336217</c:v>
                </c:pt>
                <c:pt idx="72">
                  <c:v>0.18503667080272274</c:v>
                </c:pt>
                <c:pt idx="73">
                  <c:v>0.18938985910451148</c:v>
                </c:pt>
                <c:pt idx="74">
                  <c:v>0.19385311918197135</c:v>
                </c:pt>
                <c:pt idx="75">
                  <c:v>0.19842930423627944</c:v>
                </c:pt>
                <c:pt idx="76">
                  <c:v>0.20312134324391462</c:v>
                </c:pt>
                <c:pt idx="77">
                  <c:v>0.20793224299223609</c:v>
                </c:pt>
                <c:pt idx="78">
                  <c:v>0.21286509017059549</c:v>
                </c:pt>
                <c:pt idx="79">
                  <c:v>0.2179230535185013</c:v>
                </c:pt>
                <c:pt idx="80">
                  <c:v>0.2220263307603984</c:v>
                </c:pt>
                <c:pt idx="81">
                  <c:v>0.2262150680896752</c:v>
                </c:pt>
                <c:pt idx="82">
                  <c:v>0.23049108462063864</c:v>
                </c:pt>
                <c:pt idx="83">
                  <c:v>0.23485623954966045</c:v>
                </c:pt>
                <c:pt idx="84">
                  <c:v>0.23931243304258534</c:v>
                </c:pt>
                <c:pt idx="85">
                  <c:v>0.24386160714235747</c:v>
                </c:pt>
                <c:pt idx="86">
                  <c:v>0.24850574669732017</c:v>
                </c:pt>
                <c:pt idx="87">
                  <c:v>0.25201152967499113</c:v>
                </c:pt>
                <c:pt idx="88">
                  <c:v>0.25557529984190575</c:v>
                </c:pt>
                <c:pt idx="89">
                  <c:v>0.25919801768432499</c:v>
                </c:pt>
                <c:pt idx="90">
                  <c:v>0.26223634538452295</c:v>
                </c:pt>
                <c:pt idx="91">
                  <c:v>0.2653188440406733</c:v>
                </c:pt>
                <c:pt idx="92">
                  <c:v>0.26844613535652051</c:v>
                </c:pt>
                <c:pt idx="93">
                  <c:v>0.2716188509177484</c:v>
                </c:pt>
                <c:pt idx="94">
                  <c:v>0.27483763233124764</c:v>
                </c:pt>
                <c:pt idx="95">
                  <c:v>0.2781031313669669</c:v>
                </c:pt>
                <c:pt idx="96">
                  <c:v>0.28141601010237483</c:v>
                </c:pt>
                <c:pt idx="97">
                  <c:v>0.2847769410695587</c:v>
                </c:pt>
                <c:pt idx="98">
                  <c:v>0.28818660740498825</c:v>
                </c:pt>
                <c:pt idx="99">
                  <c:v>0.29164570300197379</c:v>
                </c:pt>
                <c:pt idx="100">
                  <c:v>0.29515493266584902</c:v>
                </c:pt>
                <c:pt idx="101">
                  <c:v>0.29871501227190805</c:v>
                </c:pt>
                <c:pt idx="102">
                  <c:v>0.3023266689261313</c:v>
                </c:pt>
                <c:pt idx="103">
                  <c:v>0.30599064112873031</c:v>
                </c:pt>
                <c:pt idx="104">
                  <c:v>0.30970767894054785</c:v>
                </c:pt>
                <c:pt idx="105">
                  <c:v>0.31347854415234749</c:v>
                </c:pt>
                <c:pt idx="106">
                  <c:v>0.317304010457028</c:v>
                </c:pt>
                <c:pt idx="107">
                  <c:v>0.32118486362480064</c:v>
                </c:pt>
                <c:pt idx="108">
                  <c:v>0.32512190168136584</c:v>
                </c:pt>
                <c:pt idx="109">
                  <c:v>0.32911593508913012</c:v>
                </c:pt>
                <c:pt idx="110">
                  <c:v>0.33316778693150106</c:v>
                </c:pt>
                <c:pt idx="111">
                  <c:v>0.33688483003551495</c:v>
                </c:pt>
                <c:pt idx="112">
                  <c:v>0.34073700151438668</c:v>
                </c:pt>
                <c:pt idx="113">
                  <c:v>0.34455047714716225</c:v>
                </c:pt>
                <c:pt idx="114">
                  <c:v>0.34832583708145926</c:v>
                </c:pt>
                <c:pt idx="115">
                  <c:v>0.35056070209653828</c:v>
                </c:pt>
                <c:pt idx="116">
                  <c:v>0.35268919562113277</c:v>
                </c:pt>
                <c:pt idx="117">
                  <c:v>0.35611343561134357</c:v>
                </c:pt>
                <c:pt idx="118">
                  <c:v>0.35847342117219444</c:v>
                </c:pt>
                <c:pt idx="119">
                  <c:v>0.36117281208351842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D22-4EA6-9036-666B43558827}"/>
            </c:ext>
          </c:extLst>
        </c:ser>
        <c:ser>
          <c:idx val="4"/>
          <c:order val="4"/>
          <c:tx>
            <c:strRef>
              <c:f>'Master Sheet Version 3 (2)'!$W$4</c:f>
              <c:strCache>
                <c:ptCount val="1"/>
                <c:pt idx="0">
                  <c:v>5 Child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'Master Sheet Version 3 (2)'!$R$5:$R$130</c:f>
              <c:numCache>
                <c:formatCode>General</c:formatCode>
                <c:ptCount val="126"/>
                <c:pt idx="0">
                  <c:v>651</c:v>
                </c:pt>
                <c:pt idx="1">
                  <c:v>676</c:v>
                </c:pt>
                <c:pt idx="2">
                  <c:v>701</c:v>
                </c:pt>
                <c:pt idx="3">
                  <c:v>726</c:v>
                </c:pt>
                <c:pt idx="4">
                  <c:v>751</c:v>
                </c:pt>
                <c:pt idx="5">
                  <c:v>776</c:v>
                </c:pt>
                <c:pt idx="6">
                  <c:v>801</c:v>
                </c:pt>
                <c:pt idx="7">
                  <c:v>826</c:v>
                </c:pt>
                <c:pt idx="8">
                  <c:v>851</c:v>
                </c:pt>
                <c:pt idx="9">
                  <c:v>876</c:v>
                </c:pt>
                <c:pt idx="10">
                  <c:v>901</c:v>
                </c:pt>
                <c:pt idx="11">
                  <c:v>926</c:v>
                </c:pt>
                <c:pt idx="12">
                  <c:v>951</c:v>
                </c:pt>
                <c:pt idx="13">
                  <c:v>976</c:v>
                </c:pt>
                <c:pt idx="14">
                  <c:v>1001</c:v>
                </c:pt>
                <c:pt idx="15">
                  <c:v>1011</c:v>
                </c:pt>
                <c:pt idx="16">
                  <c:v>1021</c:v>
                </c:pt>
                <c:pt idx="17">
                  <c:v>1031</c:v>
                </c:pt>
                <c:pt idx="18">
                  <c:v>1041</c:v>
                </c:pt>
                <c:pt idx="19">
                  <c:v>1051</c:v>
                </c:pt>
                <c:pt idx="20">
                  <c:v>1061</c:v>
                </c:pt>
                <c:pt idx="21">
                  <c:v>1071</c:v>
                </c:pt>
                <c:pt idx="22">
                  <c:v>1081</c:v>
                </c:pt>
                <c:pt idx="23">
                  <c:v>1091</c:v>
                </c:pt>
                <c:pt idx="24">
                  <c:v>1101</c:v>
                </c:pt>
                <c:pt idx="25">
                  <c:v>1111</c:v>
                </c:pt>
                <c:pt idx="26">
                  <c:v>1121</c:v>
                </c:pt>
                <c:pt idx="27">
                  <c:v>1131</c:v>
                </c:pt>
                <c:pt idx="28">
                  <c:v>1141</c:v>
                </c:pt>
                <c:pt idx="29">
                  <c:v>1151</c:v>
                </c:pt>
                <c:pt idx="30">
                  <c:v>1161</c:v>
                </c:pt>
                <c:pt idx="31">
                  <c:v>1171</c:v>
                </c:pt>
                <c:pt idx="32">
                  <c:v>1181</c:v>
                </c:pt>
                <c:pt idx="33">
                  <c:v>1191</c:v>
                </c:pt>
                <c:pt idx="34">
                  <c:v>1201</c:v>
                </c:pt>
                <c:pt idx="35">
                  <c:v>1211</c:v>
                </c:pt>
                <c:pt idx="36">
                  <c:v>1221</c:v>
                </c:pt>
                <c:pt idx="37">
                  <c:v>1231</c:v>
                </c:pt>
                <c:pt idx="38">
                  <c:v>1241</c:v>
                </c:pt>
                <c:pt idx="39">
                  <c:v>1251</c:v>
                </c:pt>
                <c:pt idx="40">
                  <c:v>1261</c:v>
                </c:pt>
                <c:pt idx="41">
                  <c:v>1271</c:v>
                </c:pt>
                <c:pt idx="42">
                  <c:v>1281</c:v>
                </c:pt>
                <c:pt idx="43">
                  <c:v>1291</c:v>
                </c:pt>
                <c:pt idx="44">
                  <c:v>1301</c:v>
                </c:pt>
                <c:pt idx="45">
                  <c:v>1311</c:v>
                </c:pt>
                <c:pt idx="46">
                  <c:v>1321</c:v>
                </c:pt>
                <c:pt idx="47">
                  <c:v>1331</c:v>
                </c:pt>
                <c:pt idx="48">
                  <c:v>1341</c:v>
                </c:pt>
                <c:pt idx="49">
                  <c:v>1351</c:v>
                </c:pt>
                <c:pt idx="50">
                  <c:v>1361</c:v>
                </c:pt>
                <c:pt idx="51">
                  <c:v>1371</c:v>
                </c:pt>
                <c:pt idx="52">
                  <c:v>1381</c:v>
                </c:pt>
                <c:pt idx="53">
                  <c:v>1391</c:v>
                </c:pt>
                <c:pt idx="54">
                  <c:v>1401</c:v>
                </c:pt>
                <c:pt idx="55">
                  <c:v>1411</c:v>
                </c:pt>
                <c:pt idx="56">
                  <c:v>1421</c:v>
                </c:pt>
                <c:pt idx="57">
                  <c:v>1431</c:v>
                </c:pt>
                <c:pt idx="58">
                  <c:v>1441</c:v>
                </c:pt>
                <c:pt idx="59">
                  <c:v>1451</c:v>
                </c:pt>
                <c:pt idx="60">
                  <c:v>1461</c:v>
                </c:pt>
                <c:pt idx="61">
                  <c:v>1471</c:v>
                </c:pt>
                <c:pt idx="62">
                  <c:v>1481</c:v>
                </c:pt>
                <c:pt idx="63">
                  <c:v>1491</c:v>
                </c:pt>
                <c:pt idx="64">
                  <c:v>1501</c:v>
                </c:pt>
                <c:pt idx="65">
                  <c:v>1511</c:v>
                </c:pt>
                <c:pt idx="66">
                  <c:v>1521</c:v>
                </c:pt>
                <c:pt idx="67">
                  <c:v>1531</c:v>
                </c:pt>
                <c:pt idx="68">
                  <c:v>1541</c:v>
                </c:pt>
                <c:pt idx="69">
                  <c:v>1551</c:v>
                </c:pt>
                <c:pt idx="70">
                  <c:v>1561</c:v>
                </c:pt>
                <c:pt idx="71">
                  <c:v>1571</c:v>
                </c:pt>
                <c:pt idx="72">
                  <c:v>1581</c:v>
                </c:pt>
                <c:pt idx="73">
                  <c:v>1591</c:v>
                </c:pt>
                <c:pt idx="74">
                  <c:v>1601</c:v>
                </c:pt>
                <c:pt idx="75">
                  <c:v>1611</c:v>
                </c:pt>
                <c:pt idx="76">
                  <c:v>1621</c:v>
                </c:pt>
                <c:pt idx="77">
                  <c:v>1631</c:v>
                </c:pt>
                <c:pt idx="78">
                  <c:v>1641</c:v>
                </c:pt>
                <c:pt idx="79">
                  <c:v>1651</c:v>
                </c:pt>
                <c:pt idx="80">
                  <c:v>1661</c:v>
                </c:pt>
                <c:pt idx="81">
                  <c:v>1671</c:v>
                </c:pt>
                <c:pt idx="82">
                  <c:v>1681</c:v>
                </c:pt>
                <c:pt idx="83">
                  <c:v>1691</c:v>
                </c:pt>
                <c:pt idx="84">
                  <c:v>1701</c:v>
                </c:pt>
                <c:pt idx="85">
                  <c:v>1711</c:v>
                </c:pt>
                <c:pt idx="86">
                  <c:v>1721</c:v>
                </c:pt>
                <c:pt idx="87">
                  <c:v>1731</c:v>
                </c:pt>
                <c:pt idx="88">
                  <c:v>1741</c:v>
                </c:pt>
                <c:pt idx="89">
                  <c:v>1751</c:v>
                </c:pt>
                <c:pt idx="90">
                  <c:v>1761</c:v>
                </c:pt>
                <c:pt idx="91">
                  <c:v>1771</c:v>
                </c:pt>
                <c:pt idx="92">
                  <c:v>1781</c:v>
                </c:pt>
                <c:pt idx="93">
                  <c:v>1791</c:v>
                </c:pt>
                <c:pt idx="94">
                  <c:v>1801</c:v>
                </c:pt>
                <c:pt idx="95">
                  <c:v>1811</c:v>
                </c:pt>
                <c:pt idx="96">
                  <c:v>1821</c:v>
                </c:pt>
                <c:pt idx="97">
                  <c:v>1831</c:v>
                </c:pt>
                <c:pt idx="98">
                  <c:v>1841</c:v>
                </c:pt>
                <c:pt idx="99">
                  <c:v>1851</c:v>
                </c:pt>
                <c:pt idx="100">
                  <c:v>1861</c:v>
                </c:pt>
                <c:pt idx="101">
                  <c:v>1871</c:v>
                </c:pt>
                <c:pt idx="102">
                  <c:v>1881</c:v>
                </c:pt>
                <c:pt idx="103">
                  <c:v>1891</c:v>
                </c:pt>
                <c:pt idx="104">
                  <c:v>1901</c:v>
                </c:pt>
                <c:pt idx="105">
                  <c:v>1911</c:v>
                </c:pt>
                <c:pt idx="106">
                  <c:v>1921</c:v>
                </c:pt>
                <c:pt idx="107">
                  <c:v>1931</c:v>
                </c:pt>
                <c:pt idx="108">
                  <c:v>1941</c:v>
                </c:pt>
                <c:pt idx="109">
                  <c:v>1951</c:v>
                </c:pt>
                <c:pt idx="110">
                  <c:v>1961</c:v>
                </c:pt>
                <c:pt idx="111">
                  <c:v>1971</c:v>
                </c:pt>
                <c:pt idx="112">
                  <c:v>1981</c:v>
                </c:pt>
                <c:pt idx="113">
                  <c:v>1991</c:v>
                </c:pt>
                <c:pt idx="114">
                  <c:v>2001</c:v>
                </c:pt>
                <c:pt idx="115">
                  <c:v>2051</c:v>
                </c:pt>
                <c:pt idx="116">
                  <c:v>2101</c:v>
                </c:pt>
                <c:pt idx="117">
                  <c:v>2151</c:v>
                </c:pt>
                <c:pt idx="118">
                  <c:v>2201</c:v>
                </c:pt>
                <c:pt idx="119">
                  <c:v>2251</c:v>
                </c:pt>
                <c:pt idx="120">
                  <c:v>2301</c:v>
                </c:pt>
                <c:pt idx="121">
                  <c:v>2351</c:v>
                </c:pt>
                <c:pt idx="122">
                  <c:v>2401</c:v>
                </c:pt>
                <c:pt idx="123">
                  <c:v>2451</c:v>
                </c:pt>
                <c:pt idx="124">
                  <c:v>2501</c:v>
                </c:pt>
              </c:numCache>
            </c:numRef>
          </c:cat>
          <c:val>
            <c:numRef>
              <c:f>'Master Sheet Version 3 (2)'!$W$5:$W$130</c:f>
              <c:numCache>
                <c:formatCode>0.00%</c:formatCode>
                <c:ptCount val="126"/>
                <c:pt idx="0">
                  <c:v>0.14439324116743471</c:v>
                </c:pt>
                <c:pt idx="1">
                  <c:v>0.13842048668639054</c:v>
                </c:pt>
                <c:pt idx="2">
                  <c:v>0.13348395007132668</c:v>
                </c:pt>
                <c:pt idx="3">
                  <c:v>0.1288873953168044</c:v>
                </c:pt>
                <c:pt idx="4">
                  <c:v>0.12459686950732357</c:v>
                </c:pt>
                <c:pt idx="5">
                  <c:v>0.12058279510309278</c:v>
                </c:pt>
                <c:pt idx="6">
                  <c:v>0.11681928714107366</c:v>
                </c:pt>
                <c:pt idx="7">
                  <c:v>0.11328359443099273</c:v>
                </c:pt>
                <c:pt idx="8">
                  <c:v>0.10995563924794359</c:v>
                </c:pt>
                <c:pt idx="9">
                  <c:v>0.10681763584474886</c:v>
                </c:pt>
                <c:pt idx="10">
                  <c:v>0.10385377247502775</c:v>
                </c:pt>
                <c:pt idx="11">
                  <c:v>0.10104994492440604</c:v>
                </c:pt>
                <c:pt idx="12">
                  <c:v>9.8393532071503684E-2</c:v>
                </c:pt>
                <c:pt idx="13">
                  <c:v>9.5873205942622955E-2</c:v>
                </c:pt>
                <c:pt idx="14">
                  <c:v>9.3478770229770233E-2</c:v>
                </c:pt>
                <c:pt idx="15">
                  <c:v>9.2554153313550935E-2</c:v>
                </c:pt>
                <c:pt idx="16">
                  <c:v>9.1647648383937311E-2</c:v>
                </c:pt>
                <c:pt idx="17">
                  <c:v>9.075872841901067E-2</c:v>
                </c:pt>
                <c:pt idx="18">
                  <c:v>8.9886886647454367E-2</c:v>
                </c:pt>
                <c:pt idx="19">
                  <c:v>8.903163558515699E-2</c:v>
                </c:pt>
                <c:pt idx="20">
                  <c:v>8.819250612629595E-2</c:v>
                </c:pt>
                <c:pt idx="21">
                  <c:v>8.7369046685340804E-2</c:v>
                </c:pt>
                <c:pt idx="22">
                  <c:v>8.6560822386679004E-2</c:v>
                </c:pt>
                <c:pt idx="23">
                  <c:v>8.5767414298808436E-2</c:v>
                </c:pt>
                <c:pt idx="24">
                  <c:v>8.49884187102634E-2</c:v>
                </c:pt>
                <c:pt idx="25">
                  <c:v>8.4223446444644468E-2</c:v>
                </c:pt>
                <c:pt idx="26">
                  <c:v>8.3472122212310443E-2</c:v>
                </c:pt>
                <c:pt idx="27">
                  <c:v>8.2734083996463301E-2</c:v>
                </c:pt>
                <c:pt idx="28">
                  <c:v>8.2008982471516209E-2</c:v>
                </c:pt>
                <c:pt idx="29">
                  <c:v>8.1296480451781061E-2</c:v>
                </c:pt>
                <c:pt idx="30">
                  <c:v>8.0596252368647717E-2</c:v>
                </c:pt>
                <c:pt idx="31">
                  <c:v>7.9907983774551661E-2</c:v>
                </c:pt>
                <c:pt idx="32">
                  <c:v>7.9231370872142257E-2</c:v>
                </c:pt>
                <c:pt idx="33">
                  <c:v>7.8566120067170439E-2</c:v>
                </c:pt>
                <c:pt idx="34">
                  <c:v>7.7911947543713569E-2</c:v>
                </c:pt>
                <c:pt idx="35">
                  <c:v>7.7268578860445913E-2</c:v>
                </c:pt>
                <c:pt idx="36">
                  <c:v>7.6635748566748568E-2</c:v>
                </c:pt>
                <c:pt idx="37">
                  <c:v>7.6013199837530465E-2</c:v>
                </c:pt>
                <c:pt idx="38">
                  <c:v>7.5400684125705081E-2</c:v>
                </c:pt>
                <c:pt idx="39">
                  <c:v>7.4797960831334928E-2</c:v>
                </c:pt>
                <c:pt idx="40">
                  <c:v>7.6801964881046778E-2</c:v>
                </c:pt>
                <c:pt idx="41">
                  <c:v>7.8864620326534227E-2</c:v>
                </c:pt>
                <c:pt idx="42">
                  <c:v>8.0987685456870323E-2</c:v>
                </c:pt>
                <c:pt idx="43">
                  <c:v>8.317297284872939E-2</c:v>
                </c:pt>
                <c:pt idx="44">
                  <c:v>8.5422351057555343E-2</c:v>
                </c:pt>
                <c:pt idx="45">
                  <c:v>8.7737746362536451E-2</c:v>
                </c:pt>
                <c:pt idx="46">
                  <c:v>9.0121144567093303E-2</c:v>
                </c:pt>
                <c:pt idx="47">
                  <c:v>9.2574592856641463E-2</c:v>
                </c:pt>
                <c:pt idx="48">
                  <c:v>9.5100201715448501E-2</c:v>
                </c:pt>
                <c:pt idx="49">
                  <c:v>9.7700146904464116E-2</c:v>
                </c:pt>
                <c:pt idx="50">
                  <c:v>0.10086158295859533</c:v>
                </c:pt>
                <c:pt idx="51">
                  <c:v>0.10413094017718028</c:v>
                </c:pt>
                <c:pt idx="52">
                  <c:v>0.10751199112399037</c:v>
                </c:pt>
                <c:pt idx="53">
                  <c:v>0.1110086427979295</c:v>
                </c:pt>
                <c:pt idx="54">
                  <c:v>0.11462494148265293</c:v>
                </c:pt>
                <c:pt idx="55">
                  <c:v>0.11836507777312875</c:v>
                </c:pt>
                <c:pt idx="56">
                  <c:v>0.12223339178564392</c:v>
                </c:pt>
                <c:pt idx="57">
                  <c:v>0.12623437855799863</c:v>
                </c:pt>
                <c:pt idx="58">
                  <c:v>0.13037269364688123</c:v>
                </c:pt>
                <c:pt idx="59">
                  <c:v>0.13465315892967755</c:v>
                </c:pt>
                <c:pt idx="60">
                  <c:v>0.13908076861823448</c:v>
                </c:pt>
                <c:pt idx="61">
                  <c:v>0.14366069549237948</c:v>
                </c:pt>
                <c:pt idx="62">
                  <c:v>0.14839829736128413</c:v>
                </c:pt>
                <c:pt idx="63">
                  <c:v>0.15329912376106256</c:v>
                </c:pt>
                <c:pt idx="64">
                  <c:v>0.15836892289730448</c:v>
                </c:pt>
                <c:pt idx="65">
                  <c:v>0.16282704476059823</c:v>
                </c:pt>
                <c:pt idx="66">
                  <c:v>0.167417996643937</c:v>
                </c:pt>
                <c:pt idx="67">
                  <c:v>0.17214583275425743</c:v>
                </c:pt>
                <c:pt idx="68">
                  <c:v>0.17701473354633682</c:v>
                </c:pt>
                <c:pt idx="69">
                  <c:v>0.18202900970259622</c:v>
                </c:pt>
                <c:pt idx="70">
                  <c:v>0.18719310623986685</c:v>
                </c:pt>
                <c:pt idx="71">
                  <c:v>0.1925116067471975</c:v>
                </c:pt>
                <c:pt idx="72">
                  <c:v>0.19798923775891333</c:v>
                </c:pt>
                <c:pt idx="73">
                  <c:v>0.20264714924182725</c:v>
                </c:pt>
                <c:pt idx="74">
                  <c:v>0.20742283752470936</c:v>
                </c:pt>
                <c:pt idx="75">
                  <c:v>0.212319355532819</c:v>
                </c:pt>
                <c:pt idx="76">
                  <c:v>0.21733983727098863</c:v>
                </c:pt>
                <c:pt idx="77">
                  <c:v>0.22248750000169262</c:v>
                </c:pt>
                <c:pt idx="78">
                  <c:v>0.22776564648253717</c:v>
                </c:pt>
                <c:pt idx="79">
                  <c:v>0.23317766726479638</c:v>
                </c:pt>
                <c:pt idx="80">
                  <c:v>0.23756817391362631</c:v>
                </c:pt>
                <c:pt idx="81">
                  <c:v>0.24205012285595248</c:v>
                </c:pt>
                <c:pt idx="82">
                  <c:v>0.24662546054408332</c:v>
                </c:pt>
                <c:pt idx="83">
                  <c:v>0.25129617631813667</c:v>
                </c:pt>
                <c:pt idx="84">
                  <c:v>0.25606430335556629</c:v>
                </c:pt>
                <c:pt idx="85">
                  <c:v>0.26093191964232249</c:v>
                </c:pt>
                <c:pt idx="86">
                  <c:v>0.26590114896613259</c:v>
                </c:pt>
                <c:pt idx="87">
                  <c:v>0.26965233675224054</c:v>
                </c:pt>
                <c:pt idx="88">
                  <c:v>0.27346557083083911</c:v>
                </c:pt>
                <c:pt idx="89">
                  <c:v>0.27734187892222772</c:v>
                </c:pt>
                <c:pt idx="90">
                  <c:v>0.28059288956143957</c:v>
                </c:pt>
                <c:pt idx="91">
                  <c:v>0.28389116312352042</c:v>
                </c:pt>
                <c:pt idx="92">
                  <c:v>0.28723736483147699</c:v>
                </c:pt>
                <c:pt idx="93">
                  <c:v>0.2906321704819908</c:v>
                </c:pt>
                <c:pt idx="94">
                  <c:v>0.29407626659443492</c:v>
                </c:pt>
                <c:pt idx="95">
                  <c:v>0.29757035056265463</c:v>
                </c:pt>
                <c:pt idx="96">
                  <c:v>0.30111513080954105</c:v>
                </c:pt>
                <c:pt idx="97">
                  <c:v>0.30471132694442782</c:v>
                </c:pt>
                <c:pt idx="98">
                  <c:v>0.30835966992333741</c:v>
                </c:pt>
                <c:pt idx="99">
                  <c:v>0.31206090221211197</c:v>
                </c:pt>
                <c:pt idx="100">
                  <c:v>0.31581577795245847</c:v>
                </c:pt>
                <c:pt idx="101">
                  <c:v>0.31962506313094158</c:v>
                </c:pt>
                <c:pt idx="102">
                  <c:v>0.32348953575096051</c:v>
                </c:pt>
                <c:pt idx="103">
                  <c:v>0.3274099860077414</c:v>
                </c:pt>
                <c:pt idx="104">
                  <c:v>0.33138721646638619</c:v>
                </c:pt>
                <c:pt idx="105">
                  <c:v>0.33542204224301181</c:v>
                </c:pt>
                <c:pt idx="106">
                  <c:v>0.33951529118901996</c:v>
                </c:pt>
                <c:pt idx="107">
                  <c:v>0.34366780407853664</c:v>
                </c:pt>
                <c:pt idx="108">
                  <c:v>0.34788043479906144</c:v>
                </c:pt>
                <c:pt idx="109">
                  <c:v>0.35215405054536919</c:v>
                </c:pt>
                <c:pt idx="110">
                  <c:v>0.35648953201670613</c:v>
                </c:pt>
                <c:pt idx="111">
                  <c:v>0.36073059360730592</c:v>
                </c:pt>
                <c:pt idx="112">
                  <c:v>0.36496718828874308</c:v>
                </c:pt>
                <c:pt idx="113">
                  <c:v>0.36916122551481667</c:v>
                </c:pt>
                <c:pt idx="114">
                  <c:v>0.37181409295352325</c:v>
                </c:pt>
                <c:pt idx="115">
                  <c:v>0.37201365187713309</c:v>
                </c:pt>
                <c:pt idx="116">
                  <c:v>0.37220371251784862</c:v>
                </c:pt>
                <c:pt idx="117">
                  <c:v>0.3723849372384937</c:v>
                </c:pt>
                <c:pt idx="118">
                  <c:v>0.37346660608814175</c:v>
                </c:pt>
                <c:pt idx="119">
                  <c:v>0.37583296312749886</c:v>
                </c:pt>
                <c:pt idx="120">
                  <c:v>0.37940026075619299</c:v>
                </c:pt>
                <c:pt idx="121">
                  <c:v>0.38494257762654188</c:v>
                </c:pt>
                <c:pt idx="122">
                  <c:v>0.39233652644731359</c:v>
                </c:pt>
                <c:pt idx="123">
                  <c:v>0.40146878824969401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D22-4EA6-9036-666B43558827}"/>
            </c:ext>
          </c:extLst>
        </c:ser>
        <c:ser>
          <c:idx val="5"/>
          <c:order val="5"/>
          <c:tx>
            <c:strRef>
              <c:f>'Master Sheet Version 3 (2)'!$X$4</c:f>
              <c:strCache>
                <c:ptCount val="1"/>
                <c:pt idx="0">
                  <c:v>6 Child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'Master Sheet Version 3 (2)'!$R$5:$R$130</c:f>
              <c:numCache>
                <c:formatCode>General</c:formatCode>
                <c:ptCount val="126"/>
                <c:pt idx="0">
                  <c:v>651</c:v>
                </c:pt>
                <c:pt idx="1">
                  <c:v>676</c:v>
                </c:pt>
                <c:pt idx="2">
                  <c:v>701</c:v>
                </c:pt>
                <c:pt idx="3">
                  <c:v>726</c:v>
                </c:pt>
                <c:pt idx="4">
                  <c:v>751</c:v>
                </c:pt>
                <c:pt idx="5">
                  <c:v>776</c:v>
                </c:pt>
                <c:pt idx="6">
                  <c:v>801</c:v>
                </c:pt>
                <c:pt idx="7">
                  <c:v>826</c:v>
                </c:pt>
                <c:pt idx="8">
                  <c:v>851</c:v>
                </c:pt>
                <c:pt idx="9">
                  <c:v>876</c:v>
                </c:pt>
                <c:pt idx="10">
                  <c:v>901</c:v>
                </c:pt>
                <c:pt idx="11">
                  <c:v>926</c:v>
                </c:pt>
                <c:pt idx="12">
                  <c:v>951</c:v>
                </c:pt>
                <c:pt idx="13">
                  <c:v>976</c:v>
                </c:pt>
                <c:pt idx="14">
                  <c:v>1001</c:v>
                </c:pt>
                <c:pt idx="15">
                  <c:v>1011</c:v>
                </c:pt>
                <c:pt idx="16">
                  <c:v>1021</c:v>
                </c:pt>
                <c:pt idx="17">
                  <c:v>1031</c:v>
                </c:pt>
                <c:pt idx="18">
                  <c:v>1041</c:v>
                </c:pt>
                <c:pt idx="19">
                  <c:v>1051</c:v>
                </c:pt>
                <c:pt idx="20">
                  <c:v>1061</c:v>
                </c:pt>
                <c:pt idx="21">
                  <c:v>1071</c:v>
                </c:pt>
                <c:pt idx="22">
                  <c:v>1081</c:v>
                </c:pt>
                <c:pt idx="23">
                  <c:v>1091</c:v>
                </c:pt>
                <c:pt idx="24">
                  <c:v>1101</c:v>
                </c:pt>
                <c:pt idx="25">
                  <c:v>1111</c:v>
                </c:pt>
                <c:pt idx="26">
                  <c:v>1121</c:v>
                </c:pt>
                <c:pt idx="27">
                  <c:v>1131</c:v>
                </c:pt>
                <c:pt idx="28">
                  <c:v>1141</c:v>
                </c:pt>
                <c:pt idx="29">
                  <c:v>1151</c:v>
                </c:pt>
                <c:pt idx="30">
                  <c:v>1161</c:v>
                </c:pt>
                <c:pt idx="31">
                  <c:v>1171</c:v>
                </c:pt>
                <c:pt idx="32">
                  <c:v>1181</c:v>
                </c:pt>
                <c:pt idx="33">
                  <c:v>1191</c:v>
                </c:pt>
                <c:pt idx="34">
                  <c:v>1201</c:v>
                </c:pt>
                <c:pt idx="35">
                  <c:v>1211</c:v>
                </c:pt>
                <c:pt idx="36">
                  <c:v>1221</c:v>
                </c:pt>
                <c:pt idx="37">
                  <c:v>1231</c:v>
                </c:pt>
                <c:pt idx="38">
                  <c:v>1241</c:v>
                </c:pt>
                <c:pt idx="39">
                  <c:v>1251</c:v>
                </c:pt>
                <c:pt idx="40">
                  <c:v>1261</c:v>
                </c:pt>
                <c:pt idx="41">
                  <c:v>1271</c:v>
                </c:pt>
                <c:pt idx="42">
                  <c:v>1281</c:v>
                </c:pt>
                <c:pt idx="43">
                  <c:v>1291</c:v>
                </c:pt>
                <c:pt idx="44">
                  <c:v>1301</c:v>
                </c:pt>
                <c:pt idx="45">
                  <c:v>1311</c:v>
                </c:pt>
                <c:pt idx="46">
                  <c:v>1321</c:v>
                </c:pt>
                <c:pt idx="47">
                  <c:v>1331</c:v>
                </c:pt>
                <c:pt idx="48">
                  <c:v>1341</c:v>
                </c:pt>
                <c:pt idx="49">
                  <c:v>1351</c:v>
                </c:pt>
                <c:pt idx="50">
                  <c:v>1361</c:v>
                </c:pt>
                <c:pt idx="51">
                  <c:v>1371</c:v>
                </c:pt>
                <c:pt idx="52">
                  <c:v>1381</c:v>
                </c:pt>
                <c:pt idx="53">
                  <c:v>1391</c:v>
                </c:pt>
                <c:pt idx="54">
                  <c:v>1401</c:v>
                </c:pt>
                <c:pt idx="55">
                  <c:v>1411</c:v>
                </c:pt>
                <c:pt idx="56">
                  <c:v>1421</c:v>
                </c:pt>
                <c:pt idx="57">
                  <c:v>1431</c:v>
                </c:pt>
                <c:pt idx="58">
                  <c:v>1441</c:v>
                </c:pt>
                <c:pt idx="59">
                  <c:v>1451</c:v>
                </c:pt>
                <c:pt idx="60">
                  <c:v>1461</c:v>
                </c:pt>
                <c:pt idx="61">
                  <c:v>1471</c:v>
                </c:pt>
                <c:pt idx="62">
                  <c:v>1481</c:v>
                </c:pt>
                <c:pt idx="63">
                  <c:v>1491</c:v>
                </c:pt>
                <c:pt idx="64">
                  <c:v>1501</c:v>
                </c:pt>
                <c:pt idx="65">
                  <c:v>1511</c:v>
                </c:pt>
                <c:pt idx="66">
                  <c:v>1521</c:v>
                </c:pt>
                <c:pt idx="67">
                  <c:v>1531</c:v>
                </c:pt>
                <c:pt idx="68">
                  <c:v>1541</c:v>
                </c:pt>
                <c:pt idx="69">
                  <c:v>1551</c:v>
                </c:pt>
                <c:pt idx="70">
                  <c:v>1561</c:v>
                </c:pt>
                <c:pt idx="71">
                  <c:v>1571</c:v>
                </c:pt>
                <c:pt idx="72">
                  <c:v>1581</c:v>
                </c:pt>
                <c:pt idx="73">
                  <c:v>1591</c:v>
                </c:pt>
                <c:pt idx="74">
                  <c:v>1601</c:v>
                </c:pt>
                <c:pt idx="75">
                  <c:v>1611</c:v>
                </c:pt>
                <c:pt idx="76">
                  <c:v>1621</c:v>
                </c:pt>
                <c:pt idx="77">
                  <c:v>1631</c:v>
                </c:pt>
                <c:pt idx="78">
                  <c:v>1641</c:v>
                </c:pt>
                <c:pt idx="79">
                  <c:v>1651</c:v>
                </c:pt>
                <c:pt idx="80">
                  <c:v>1661</c:v>
                </c:pt>
                <c:pt idx="81">
                  <c:v>1671</c:v>
                </c:pt>
                <c:pt idx="82">
                  <c:v>1681</c:v>
                </c:pt>
                <c:pt idx="83">
                  <c:v>1691</c:v>
                </c:pt>
                <c:pt idx="84">
                  <c:v>1701</c:v>
                </c:pt>
                <c:pt idx="85">
                  <c:v>1711</c:v>
                </c:pt>
                <c:pt idx="86">
                  <c:v>1721</c:v>
                </c:pt>
                <c:pt idx="87">
                  <c:v>1731</c:v>
                </c:pt>
                <c:pt idx="88">
                  <c:v>1741</c:v>
                </c:pt>
                <c:pt idx="89">
                  <c:v>1751</c:v>
                </c:pt>
                <c:pt idx="90">
                  <c:v>1761</c:v>
                </c:pt>
                <c:pt idx="91">
                  <c:v>1771</c:v>
                </c:pt>
                <c:pt idx="92">
                  <c:v>1781</c:v>
                </c:pt>
                <c:pt idx="93">
                  <c:v>1791</c:v>
                </c:pt>
                <c:pt idx="94">
                  <c:v>1801</c:v>
                </c:pt>
                <c:pt idx="95">
                  <c:v>1811</c:v>
                </c:pt>
                <c:pt idx="96">
                  <c:v>1821</c:v>
                </c:pt>
                <c:pt idx="97">
                  <c:v>1831</c:v>
                </c:pt>
                <c:pt idx="98">
                  <c:v>1841</c:v>
                </c:pt>
                <c:pt idx="99">
                  <c:v>1851</c:v>
                </c:pt>
                <c:pt idx="100">
                  <c:v>1861</c:v>
                </c:pt>
                <c:pt idx="101">
                  <c:v>1871</c:v>
                </c:pt>
                <c:pt idx="102">
                  <c:v>1881</c:v>
                </c:pt>
                <c:pt idx="103">
                  <c:v>1891</c:v>
                </c:pt>
                <c:pt idx="104">
                  <c:v>1901</c:v>
                </c:pt>
                <c:pt idx="105">
                  <c:v>1911</c:v>
                </c:pt>
                <c:pt idx="106">
                  <c:v>1921</c:v>
                </c:pt>
                <c:pt idx="107">
                  <c:v>1931</c:v>
                </c:pt>
                <c:pt idx="108">
                  <c:v>1941</c:v>
                </c:pt>
                <c:pt idx="109">
                  <c:v>1951</c:v>
                </c:pt>
                <c:pt idx="110">
                  <c:v>1961</c:v>
                </c:pt>
                <c:pt idx="111">
                  <c:v>1971</c:v>
                </c:pt>
                <c:pt idx="112">
                  <c:v>1981</c:v>
                </c:pt>
                <c:pt idx="113">
                  <c:v>1991</c:v>
                </c:pt>
                <c:pt idx="114">
                  <c:v>2001</c:v>
                </c:pt>
                <c:pt idx="115">
                  <c:v>2051</c:v>
                </c:pt>
                <c:pt idx="116">
                  <c:v>2101</c:v>
                </c:pt>
                <c:pt idx="117">
                  <c:v>2151</c:v>
                </c:pt>
                <c:pt idx="118">
                  <c:v>2201</c:v>
                </c:pt>
                <c:pt idx="119">
                  <c:v>2251</c:v>
                </c:pt>
                <c:pt idx="120">
                  <c:v>2301</c:v>
                </c:pt>
                <c:pt idx="121">
                  <c:v>2351</c:v>
                </c:pt>
                <c:pt idx="122">
                  <c:v>2401</c:v>
                </c:pt>
                <c:pt idx="123">
                  <c:v>2451</c:v>
                </c:pt>
                <c:pt idx="124">
                  <c:v>2501</c:v>
                </c:pt>
              </c:numCache>
            </c:numRef>
          </c:cat>
          <c:val>
            <c:numRef>
              <c:f>'Master Sheet Version 3 (2)'!$X$5:$X$130</c:f>
              <c:numCache>
                <c:formatCode>0.00%</c:formatCode>
                <c:ptCount val="126"/>
                <c:pt idx="0">
                  <c:v>0.15053763440860216</c:v>
                </c:pt>
                <c:pt idx="1">
                  <c:v>0.14534151102071005</c:v>
                </c:pt>
                <c:pt idx="2">
                  <c:v>0.14015814757489301</c:v>
                </c:pt>
                <c:pt idx="3">
                  <c:v>0.13533176508264463</c:v>
                </c:pt>
                <c:pt idx="4">
                  <c:v>0.13082671298268975</c:v>
                </c:pt>
                <c:pt idx="5">
                  <c:v>0.12661193485824743</c:v>
                </c:pt>
                <c:pt idx="6">
                  <c:v>0.12266025149812734</c:v>
                </c:pt>
                <c:pt idx="7">
                  <c:v>0.11894777415254237</c:v>
                </c:pt>
                <c:pt idx="8">
                  <c:v>0.11545342121034077</c:v>
                </c:pt>
                <c:pt idx="9">
                  <c:v>0.11215851763698631</c:v>
                </c:pt>
                <c:pt idx="10">
                  <c:v>0.10904646109877913</c:v>
                </c:pt>
                <c:pt idx="11">
                  <c:v>0.10610244217062635</c:v>
                </c:pt>
                <c:pt idx="12">
                  <c:v>0.10331320867507887</c:v>
                </c:pt>
                <c:pt idx="13">
                  <c:v>0.1006668662397541</c:v>
                </c:pt>
                <c:pt idx="14">
                  <c:v>9.815270874125874E-2</c:v>
                </c:pt>
                <c:pt idx="15">
                  <c:v>9.7181860979228485E-2</c:v>
                </c:pt>
                <c:pt idx="16">
                  <c:v>9.6230030803134178E-2</c:v>
                </c:pt>
                <c:pt idx="17">
                  <c:v>9.5296664839961201E-2</c:v>
                </c:pt>
                <c:pt idx="18">
                  <c:v>9.4381230979827091E-2</c:v>
                </c:pt>
                <c:pt idx="19">
                  <c:v>9.3483217364414839E-2</c:v>
                </c:pt>
                <c:pt idx="20">
                  <c:v>9.2602131432610743E-2</c:v>
                </c:pt>
                <c:pt idx="21">
                  <c:v>9.1737499019607843E-2</c:v>
                </c:pt>
                <c:pt idx="22">
                  <c:v>9.0888863506012954E-2</c:v>
                </c:pt>
                <c:pt idx="23">
                  <c:v>9.0055785013748862E-2</c:v>
                </c:pt>
                <c:pt idx="24">
                  <c:v>8.923783964577657E-2</c:v>
                </c:pt>
                <c:pt idx="25">
                  <c:v>8.8434618766876694E-2</c:v>
                </c:pt>
                <c:pt idx="26">
                  <c:v>8.7645728322925956E-2</c:v>
                </c:pt>
                <c:pt idx="27">
                  <c:v>8.6870788196286478E-2</c:v>
                </c:pt>
                <c:pt idx="28">
                  <c:v>8.6109431595092031E-2</c:v>
                </c:pt>
                <c:pt idx="29">
                  <c:v>8.5361304474370112E-2</c:v>
                </c:pt>
                <c:pt idx="30">
                  <c:v>8.4626064987080099E-2</c:v>
                </c:pt>
                <c:pt idx="31">
                  <c:v>8.3903382963279247E-2</c:v>
                </c:pt>
                <c:pt idx="32">
                  <c:v>8.3192939415749373E-2</c:v>
                </c:pt>
                <c:pt idx="33">
                  <c:v>8.2494426070528967E-2</c:v>
                </c:pt>
                <c:pt idx="34">
                  <c:v>8.1807544920899256E-2</c:v>
                </c:pt>
                <c:pt idx="35">
                  <c:v>8.1132007803468215E-2</c:v>
                </c:pt>
                <c:pt idx="36">
                  <c:v>8.0467535995085993E-2</c:v>
                </c:pt>
                <c:pt idx="37">
                  <c:v>7.9813859829406988E-2</c:v>
                </c:pt>
                <c:pt idx="38">
                  <c:v>7.9170718331990339E-2</c:v>
                </c:pt>
                <c:pt idx="39">
                  <c:v>7.8537858872901684E-2</c:v>
                </c:pt>
                <c:pt idx="40">
                  <c:v>8.0642063125099125E-2</c:v>
                </c:pt>
                <c:pt idx="41">
                  <c:v>8.2807851342860936E-2</c:v>
                </c:pt>
                <c:pt idx="42">
                  <c:v>8.5037069729713838E-2</c:v>
                </c:pt>
                <c:pt idx="43">
                  <c:v>8.7331621491165856E-2</c:v>
                </c:pt>
                <c:pt idx="44">
                  <c:v>8.9693468610433119E-2</c:v>
                </c:pt>
                <c:pt idx="45">
                  <c:v>9.2124633680663273E-2</c:v>
                </c:pt>
                <c:pt idx="46">
                  <c:v>9.4627201795447966E-2</c:v>
                </c:pt>
                <c:pt idx="47">
                  <c:v>9.7203322499473527E-2</c:v>
                </c:pt>
                <c:pt idx="48">
                  <c:v>9.9855211801220936E-2</c:v>
                </c:pt>
                <c:pt idx="49">
                  <c:v>0.10258515424968731</c:v>
                </c:pt>
                <c:pt idx="50">
                  <c:v>0.1059046621065251</c:v>
                </c:pt>
                <c:pt idx="51">
                  <c:v>0.10933748718603928</c:v>
                </c:pt>
                <c:pt idx="52">
                  <c:v>0.1128875906801899</c:v>
                </c:pt>
                <c:pt idx="53">
                  <c:v>0.11655907493782598</c:v>
                </c:pt>
                <c:pt idx="54">
                  <c:v>0.12035618855678556</c:v>
                </c:pt>
                <c:pt idx="55">
                  <c:v>0.12428333166178519</c:v>
                </c:pt>
                <c:pt idx="56">
                  <c:v>0.12834506137492613</c:v>
                </c:pt>
                <c:pt idx="57">
                  <c:v>0.13254609748589855</c:v>
                </c:pt>
                <c:pt idx="58">
                  <c:v>0.13689132832922529</c:v>
                </c:pt>
                <c:pt idx="59">
                  <c:v>0.14138581687616142</c:v>
                </c:pt>
                <c:pt idx="60">
                  <c:v>0.1460348070491462</c:v>
                </c:pt>
                <c:pt idx="61">
                  <c:v>0.15084373026699846</c:v>
                </c:pt>
                <c:pt idx="62">
                  <c:v>0.15581821222934833</c:v>
                </c:pt>
                <c:pt idx="63">
                  <c:v>0.16096407994911566</c:v>
                </c:pt>
                <c:pt idx="64">
                  <c:v>0.1662873690421697</c:v>
                </c:pt>
                <c:pt idx="65">
                  <c:v>0.17096839699862812</c:v>
                </c:pt>
                <c:pt idx="66">
                  <c:v>0.17578889647613385</c:v>
                </c:pt>
                <c:pt idx="67">
                  <c:v>0.1807531243919703</c:v>
                </c:pt>
                <c:pt idx="68">
                  <c:v>0.18586547022365363</c:v>
                </c:pt>
                <c:pt idx="69">
                  <c:v>0.19113046018772603</c:v>
                </c:pt>
                <c:pt idx="70">
                  <c:v>0.19655276155186022</c:v>
                </c:pt>
                <c:pt idx="71">
                  <c:v>0.20213718708455738</c:v>
                </c:pt>
                <c:pt idx="72">
                  <c:v>0.20788869964685902</c:v>
                </c:pt>
                <c:pt idx="73">
                  <c:v>0.21277950670391862</c:v>
                </c:pt>
                <c:pt idx="74">
                  <c:v>0.2177939794009448</c:v>
                </c:pt>
                <c:pt idx="75">
                  <c:v>0.22293532330945995</c:v>
                </c:pt>
                <c:pt idx="76">
                  <c:v>0.22820682913453808</c:v>
                </c:pt>
                <c:pt idx="77">
                  <c:v>0.23361187500177724</c:v>
                </c:pt>
                <c:pt idx="78">
                  <c:v>0.23915392880666403</c:v>
                </c:pt>
                <c:pt idx="79">
                  <c:v>0.24483655062803622</c:v>
                </c:pt>
                <c:pt idx="80">
                  <c:v>0.2494465826093076</c:v>
                </c:pt>
                <c:pt idx="81">
                  <c:v>0.25415262899875013</c:v>
                </c:pt>
                <c:pt idx="82">
                  <c:v>0.25895673357128751</c:v>
                </c:pt>
                <c:pt idx="83">
                  <c:v>0.26386098513404355</c:v>
                </c:pt>
                <c:pt idx="84">
                  <c:v>0.26886751852334462</c:v>
                </c:pt>
                <c:pt idx="85">
                  <c:v>0.27397851562443865</c:v>
                </c:pt>
                <c:pt idx="86">
                  <c:v>0.27919620641443921</c:v>
                </c:pt>
                <c:pt idx="87">
                  <c:v>0.28313495358985252</c:v>
                </c:pt>
                <c:pt idx="88">
                  <c:v>0.2871388493723811</c:v>
                </c:pt>
                <c:pt idx="89">
                  <c:v>0.29120897286833913</c:v>
                </c:pt>
                <c:pt idx="90">
                  <c:v>0.2946225340395115</c:v>
                </c:pt>
                <c:pt idx="91">
                  <c:v>0.29808572127969646</c:v>
                </c:pt>
                <c:pt idx="92">
                  <c:v>0.30159923307305081</c:v>
                </c:pt>
                <c:pt idx="93">
                  <c:v>0.30516377900609037</c:v>
                </c:pt>
                <c:pt idx="94">
                  <c:v>0.30878007992415668</c:v>
                </c:pt>
                <c:pt idx="95">
                  <c:v>0.31244886809078731</c:v>
                </c:pt>
                <c:pt idx="96">
                  <c:v>0.31617088735001814</c:v>
                </c:pt>
                <c:pt idx="97">
                  <c:v>0.31994689329164921</c:v>
                </c:pt>
                <c:pt idx="98">
                  <c:v>0.32377765341950432</c:v>
                </c:pt>
                <c:pt idx="99">
                  <c:v>0.32766394732271753</c:v>
                </c:pt>
                <c:pt idx="100">
                  <c:v>0.33160656685008139</c:v>
                </c:pt>
                <c:pt idx="101">
                  <c:v>0.33560631628748872</c:v>
                </c:pt>
                <c:pt idx="102">
                  <c:v>0.33966401253850853</c:v>
                </c:pt>
                <c:pt idx="103">
                  <c:v>0.34378048530812849</c:v>
                </c:pt>
                <c:pt idx="104">
                  <c:v>0.34795657728970553</c:v>
                </c:pt>
                <c:pt idx="105">
                  <c:v>0.35219314435516241</c:v>
                </c:pt>
                <c:pt idx="106">
                  <c:v>0.35649105574847095</c:v>
                </c:pt>
                <c:pt idx="107">
                  <c:v>0.36085119428246348</c:v>
                </c:pt>
                <c:pt idx="108">
                  <c:v>0.36527445653901452</c:v>
                </c:pt>
                <c:pt idx="109">
                  <c:v>0.3697617530726377</c:v>
                </c:pt>
                <c:pt idx="110">
                  <c:v>0.37431400861754144</c:v>
                </c:pt>
                <c:pt idx="111">
                  <c:v>0.37899543378995432</c:v>
                </c:pt>
                <c:pt idx="112">
                  <c:v>0.38313982836951033</c:v>
                </c:pt>
                <c:pt idx="113">
                  <c:v>0.38761928679055752</c:v>
                </c:pt>
                <c:pt idx="114">
                  <c:v>0.3918040979510245</c:v>
                </c:pt>
                <c:pt idx="115">
                  <c:v>0.39061433447098975</c:v>
                </c:pt>
                <c:pt idx="116">
                  <c:v>0.39081389814374107</c:v>
                </c:pt>
                <c:pt idx="117">
                  <c:v>0.39100418410041837</c:v>
                </c:pt>
                <c:pt idx="118">
                  <c:v>0.39213993639254885</c:v>
                </c:pt>
                <c:pt idx="119">
                  <c:v>0.39462461128387383</c:v>
                </c:pt>
                <c:pt idx="120">
                  <c:v>0.39837027379400258</c:v>
                </c:pt>
                <c:pt idx="121">
                  <c:v>0.40418970650786901</c:v>
                </c:pt>
                <c:pt idx="122">
                  <c:v>0.41195335276967932</c:v>
                </c:pt>
                <c:pt idx="123">
                  <c:v>0.42154222766217875</c:v>
                </c:pt>
                <c:pt idx="124">
                  <c:v>0.43062774890043981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D22-4EA6-9036-666B43558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3616"/>
        <c:axId val="52908032"/>
      </c:lineChart>
      <c:catAx>
        <c:axId val="5262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08032"/>
        <c:crosses val="autoZero"/>
        <c:auto val="1"/>
        <c:lblAlgn val="ctr"/>
        <c:lblOffset val="100"/>
        <c:noMultiLvlLbl val="0"/>
      </c:catAx>
      <c:valAx>
        <c:axId val="52908032"/>
        <c:scaling>
          <c:orientation val="minMax"/>
        </c:scaling>
        <c:delete val="0"/>
        <c:axPos val="l"/>
        <c:majorGridlines>
          <c:spPr>
            <a:ln w="1587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Minimum Wage Version 2 Chart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Sheet10!$I$3</c:f>
              <c:strCache>
                <c:ptCount val="1"/>
                <c:pt idx="0">
                  <c:v>1 Child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Sheet10!$A$4:$A$148</c:f>
              <c:numCache>
                <c:formatCode>General</c:formatCode>
                <c:ptCount val="145"/>
                <c:pt idx="0">
                  <c:v>0</c:v>
                </c:pt>
                <c:pt idx="1">
                  <c:v>650</c:v>
                </c:pt>
                <c:pt idx="2">
                  <c:v>676</c:v>
                </c:pt>
                <c:pt idx="3">
                  <c:v>701</c:v>
                </c:pt>
                <c:pt idx="4">
                  <c:v>726</c:v>
                </c:pt>
                <c:pt idx="5">
                  <c:v>751</c:v>
                </c:pt>
                <c:pt idx="6">
                  <c:v>776</c:v>
                </c:pt>
                <c:pt idx="7">
                  <c:v>801</c:v>
                </c:pt>
                <c:pt idx="8">
                  <c:v>826</c:v>
                </c:pt>
                <c:pt idx="9">
                  <c:v>851</c:v>
                </c:pt>
                <c:pt idx="10">
                  <c:v>876</c:v>
                </c:pt>
                <c:pt idx="11">
                  <c:v>901</c:v>
                </c:pt>
                <c:pt idx="12">
                  <c:v>926</c:v>
                </c:pt>
                <c:pt idx="13">
                  <c:v>951</c:v>
                </c:pt>
                <c:pt idx="14">
                  <c:v>976</c:v>
                </c:pt>
                <c:pt idx="15">
                  <c:v>1001</c:v>
                </c:pt>
                <c:pt idx="16">
                  <c:v>1011</c:v>
                </c:pt>
                <c:pt idx="17">
                  <c:v>1021</c:v>
                </c:pt>
                <c:pt idx="18">
                  <c:v>1031</c:v>
                </c:pt>
                <c:pt idx="19">
                  <c:v>1041</c:v>
                </c:pt>
                <c:pt idx="20">
                  <c:v>1051</c:v>
                </c:pt>
                <c:pt idx="21">
                  <c:v>1061</c:v>
                </c:pt>
                <c:pt idx="22">
                  <c:v>1071</c:v>
                </c:pt>
                <c:pt idx="23">
                  <c:v>1081</c:v>
                </c:pt>
                <c:pt idx="24">
                  <c:v>1091</c:v>
                </c:pt>
                <c:pt idx="25">
                  <c:v>1101</c:v>
                </c:pt>
                <c:pt idx="26">
                  <c:v>1111</c:v>
                </c:pt>
                <c:pt idx="27">
                  <c:v>1121</c:v>
                </c:pt>
                <c:pt idx="28">
                  <c:v>1131</c:v>
                </c:pt>
                <c:pt idx="29">
                  <c:v>1141</c:v>
                </c:pt>
                <c:pt idx="30">
                  <c:v>1151</c:v>
                </c:pt>
                <c:pt idx="31">
                  <c:v>1161</c:v>
                </c:pt>
                <c:pt idx="32">
                  <c:v>1171</c:v>
                </c:pt>
                <c:pt idx="33">
                  <c:v>1181</c:v>
                </c:pt>
                <c:pt idx="34">
                  <c:v>1191</c:v>
                </c:pt>
                <c:pt idx="35">
                  <c:v>1201</c:v>
                </c:pt>
                <c:pt idx="36">
                  <c:v>1211</c:v>
                </c:pt>
                <c:pt idx="37">
                  <c:v>1221</c:v>
                </c:pt>
                <c:pt idx="38">
                  <c:v>1231</c:v>
                </c:pt>
                <c:pt idx="39">
                  <c:v>1241</c:v>
                </c:pt>
                <c:pt idx="40">
                  <c:v>1251</c:v>
                </c:pt>
                <c:pt idx="41">
                  <c:v>1261</c:v>
                </c:pt>
                <c:pt idx="42">
                  <c:v>1271</c:v>
                </c:pt>
                <c:pt idx="43">
                  <c:v>1281</c:v>
                </c:pt>
                <c:pt idx="44">
                  <c:v>1291</c:v>
                </c:pt>
                <c:pt idx="45">
                  <c:v>1301</c:v>
                </c:pt>
                <c:pt idx="46">
                  <c:v>1311</c:v>
                </c:pt>
                <c:pt idx="47">
                  <c:v>1321</c:v>
                </c:pt>
                <c:pt idx="48">
                  <c:v>1331</c:v>
                </c:pt>
                <c:pt idx="49">
                  <c:v>1341</c:v>
                </c:pt>
                <c:pt idx="50">
                  <c:v>1351</c:v>
                </c:pt>
                <c:pt idx="51">
                  <c:v>1361</c:v>
                </c:pt>
                <c:pt idx="52">
                  <c:v>1371</c:v>
                </c:pt>
                <c:pt idx="53">
                  <c:v>1381</c:v>
                </c:pt>
                <c:pt idx="54">
                  <c:v>1391</c:v>
                </c:pt>
                <c:pt idx="55">
                  <c:v>1401</c:v>
                </c:pt>
                <c:pt idx="56">
                  <c:v>1411</c:v>
                </c:pt>
                <c:pt idx="57">
                  <c:v>1421</c:v>
                </c:pt>
                <c:pt idx="58">
                  <c:v>1431</c:v>
                </c:pt>
                <c:pt idx="59">
                  <c:v>1441</c:v>
                </c:pt>
                <c:pt idx="60">
                  <c:v>1451</c:v>
                </c:pt>
                <c:pt idx="61">
                  <c:v>1461</c:v>
                </c:pt>
                <c:pt idx="62">
                  <c:v>1471</c:v>
                </c:pt>
                <c:pt idx="63">
                  <c:v>1481</c:v>
                </c:pt>
                <c:pt idx="64">
                  <c:v>1491</c:v>
                </c:pt>
                <c:pt idx="65">
                  <c:v>1501</c:v>
                </c:pt>
                <c:pt idx="66">
                  <c:v>1511</c:v>
                </c:pt>
                <c:pt idx="67">
                  <c:v>1521</c:v>
                </c:pt>
                <c:pt idx="68">
                  <c:v>1531</c:v>
                </c:pt>
                <c:pt idx="69">
                  <c:v>1541</c:v>
                </c:pt>
                <c:pt idx="70">
                  <c:v>1551</c:v>
                </c:pt>
                <c:pt idx="71">
                  <c:v>1561</c:v>
                </c:pt>
                <c:pt idx="72">
                  <c:v>1571</c:v>
                </c:pt>
                <c:pt idx="73">
                  <c:v>1581</c:v>
                </c:pt>
                <c:pt idx="74">
                  <c:v>1591</c:v>
                </c:pt>
                <c:pt idx="75">
                  <c:v>1601</c:v>
                </c:pt>
                <c:pt idx="76">
                  <c:v>1611</c:v>
                </c:pt>
                <c:pt idx="77">
                  <c:v>1621</c:v>
                </c:pt>
                <c:pt idx="78">
                  <c:v>1631</c:v>
                </c:pt>
                <c:pt idx="79">
                  <c:v>1641</c:v>
                </c:pt>
                <c:pt idx="80">
                  <c:v>1651</c:v>
                </c:pt>
                <c:pt idx="81">
                  <c:v>1661</c:v>
                </c:pt>
                <c:pt idx="82">
                  <c:v>1671</c:v>
                </c:pt>
                <c:pt idx="83">
                  <c:v>1681</c:v>
                </c:pt>
                <c:pt idx="84">
                  <c:v>1691</c:v>
                </c:pt>
                <c:pt idx="85">
                  <c:v>1701</c:v>
                </c:pt>
                <c:pt idx="86">
                  <c:v>1711</c:v>
                </c:pt>
                <c:pt idx="87">
                  <c:v>1721</c:v>
                </c:pt>
                <c:pt idx="88">
                  <c:v>1731</c:v>
                </c:pt>
                <c:pt idx="89">
                  <c:v>1741</c:v>
                </c:pt>
                <c:pt idx="90">
                  <c:v>1751</c:v>
                </c:pt>
                <c:pt idx="91">
                  <c:v>1761</c:v>
                </c:pt>
                <c:pt idx="92">
                  <c:v>1771</c:v>
                </c:pt>
                <c:pt idx="93">
                  <c:v>1781</c:v>
                </c:pt>
                <c:pt idx="94">
                  <c:v>1791</c:v>
                </c:pt>
                <c:pt idx="95">
                  <c:v>1801</c:v>
                </c:pt>
                <c:pt idx="96">
                  <c:v>1811</c:v>
                </c:pt>
                <c:pt idx="97">
                  <c:v>1821</c:v>
                </c:pt>
                <c:pt idx="98">
                  <c:v>1831</c:v>
                </c:pt>
                <c:pt idx="99">
                  <c:v>1841</c:v>
                </c:pt>
                <c:pt idx="100">
                  <c:v>1851</c:v>
                </c:pt>
                <c:pt idx="101">
                  <c:v>1861</c:v>
                </c:pt>
                <c:pt idx="102">
                  <c:v>1871</c:v>
                </c:pt>
                <c:pt idx="103">
                  <c:v>1881</c:v>
                </c:pt>
                <c:pt idx="104">
                  <c:v>1891</c:v>
                </c:pt>
                <c:pt idx="105">
                  <c:v>1901</c:v>
                </c:pt>
                <c:pt idx="106">
                  <c:v>1911</c:v>
                </c:pt>
                <c:pt idx="107">
                  <c:v>1921</c:v>
                </c:pt>
                <c:pt idx="108">
                  <c:v>1931</c:v>
                </c:pt>
                <c:pt idx="109">
                  <c:v>1941</c:v>
                </c:pt>
                <c:pt idx="110">
                  <c:v>1951</c:v>
                </c:pt>
                <c:pt idx="111">
                  <c:v>1961</c:v>
                </c:pt>
                <c:pt idx="112">
                  <c:v>1971</c:v>
                </c:pt>
                <c:pt idx="113">
                  <c:v>1981</c:v>
                </c:pt>
                <c:pt idx="114">
                  <c:v>1991</c:v>
                </c:pt>
                <c:pt idx="115">
                  <c:v>2001</c:v>
                </c:pt>
                <c:pt idx="116">
                  <c:v>2051</c:v>
                </c:pt>
                <c:pt idx="117">
                  <c:v>2101</c:v>
                </c:pt>
                <c:pt idx="118">
                  <c:v>2151</c:v>
                </c:pt>
                <c:pt idx="119">
                  <c:v>2201</c:v>
                </c:pt>
                <c:pt idx="120">
                  <c:v>2251</c:v>
                </c:pt>
                <c:pt idx="121">
                  <c:v>2301</c:v>
                </c:pt>
                <c:pt idx="122">
                  <c:v>2351</c:v>
                </c:pt>
                <c:pt idx="123">
                  <c:v>2401</c:v>
                </c:pt>
                <c:pt idx="124">
                  <c:v>2451</c:v>
                </c:pt>
                <c:pt idx="125">
                  <c:v>2501</c:v>
                </c:pt>
                <c:pt idx="126">
                  <c:v>2551</c:v>
                </c:pt>
                <c:pt idx="127">
                  <c:v>2601</c:v>
                </c:pt>
                <c:pt idx="128">
                  <c:v>2651</c:v>
                </c:pt>
                <c:pt idx="129">
                  <c:v>2701</c:v>
                </c:pt>
                <c:pt idx="130">
                  <c:v>2751</c:v>
                </c:pt>
                <c:pt idx="131">
                  <c:v>2801</c:v>
                </c:pt>
                <c:pt idx="132">
                  <c:v>2851</c:v>
                </c:pt>
                <c:pt idx="133">
                  <c:v>2901</c:v>
                </c:pt>
                <c:pt idx="134">
                  <c:v>2951</c:v>
                </c:pt>
                <c:pt idx="135">
                  <c:v>3001</c:v>
                </c:pt>
                <c:pt idx="136">
                  <c:v>3051</c:v>
                </c:pt>
                <c:pt idx="137">
                  <c:v>3101</c:v>
                </c:pt>
                <c:pt idx="138">
                  <c:v>3151</c:v>
                </c:pt>
                <c:pt idx="139">
                  <c:v>3201</c:v>
                </c:pt>
                <c:pt idx="140">
                  <c:v>3251</c:v>
                </c:pt>
                <c:pt idx="141">
                  <c:v>3301</c:v>
                </c:pt>
                <c:pt idx="142">
                  <c:v>3351</c:v>
                </c:pt>
                <c:pt idx="143">
                  <c:v>3401</c:v>
                </c:pt>
                <c:pt idx="144">
                  <c:v>3451</c:v>
                </c:pt>
              </c:numCache>
            </c:numRef>
          </c:cat>
          <c:val>
            <c:numRef>
              <c:f>Sheet10!$I$4:$I$148</c:f>
              <c:numCache>
                <c:formatCode>0</c:formatCode>
                <c:ptCount val="145"/>
                <c:pt idx="0">
                  <c:v>30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53.75</c:v>
                </c:pt>
                <c:pt idx="42">
                  <c:v>57.78125</c:v>
                </c:pt>
                <c:pt idx="43">
                  <c:v>62.114843749999999</c:v>
                </c:pt>
                <c:pt idx="44">
                  <c:v>66.773457031250004</c:v>
                </c:pt>
                <c:pt idx="45">
                  <c:v>71.78146630859375</c:v>
                </c:pt>
                <c:pt idx="46">
                  <c:v>77.16507628173828</c:v>
                </c:pt>
                <c:pt idx="47">
                  <c:v>82.952457002868655</c:v>
                </c:pt>
                <c:pt idx="48">
                  <c:v>89.173891278083801</c:v>
                </c:pt>
                <c:pt idx="49">
                  <c:v>95.861933123940091</c:v>
                </c:pt>
                <c:pt idx="50">
                  <c:v>103.0515781082356</c:v>
                </c:pt>
                <c:pt idx="51">
                  <c:v>108.20415701364739</c:v>
                </c:pt>
                <c:pt idx="52">
                  <c:v>113.61436486432976</c:v>
                </c:pt>
                <c:pt idx="53">
                  <c:v>119.29508310754625</c:v>
                </c:pt>
                <c:pt idx="54">
                  <c:v>125.25983726292355</c:v>
                </c:pt>
                <c:pt idx="55">
                  <c:v>131.52282912606972</c:v>
                </c:pt>
                <c:pt idx="56">
                  <c:v>138.0989705823732</c:v>
                </c:pt>
                <c:pt idx="57">
                  <c:v>145.00391911149185</c:v>
                </c:pt>
                <c:pt idx="58">
                  <c:v>152.25411506706644</c:v>
                </c:pt>
                <c:pt idx="59">
                  <c:v>159.86682082041975</c:v>
                </c:pt>
                <c:pt idx="60">
                  <c:v>167.86016186144073</c:v>
                </c:pt>
                <c:pt idx="61">
                  <c:v>176.25316995451277</c:v>
                </c:pt>
                <c:pt idx="62">
                  <c:v>185.06582845223841</c:v>
                </c:pt>
                <c:pt idx="63">
                  <c:v>194.31911987485032</c:v>
                </c:pt>
                <c:pt idx="64">
                  <c:v>204.03507586859283</c:v>
                </c:pt>
                <c:pt idx="65">
                  <c:v>214.23682966202247</c:v>
                </c:pt>
                <c:pt idx="66">
                  <c:v>214</c:v>
                </c:pt>
                <c:pt idx="67">
                  <c:v>214</c:v>
                </c:pt>
                <c:pt idx="68">
                  <c:v>214</c:v>
                </c:pt>
                <c:pt idx="69">
                  <c:v>214</c:v>
                </c:pt>
                <c:pt idx="70">
                  <c:v>225</c:v>
                </c:pt>
                <c:pt idx="71">
                  <c:v>225</c:v>
                </c:pt>
                <c:pt idx="72">
                  <c:v>225</c:v>
                </c:pt>
                <c:pt idx="73">
                  <c:v>225</c:v>
                </c:pt>
                <c:pt idx="74">
                  <c:v>225</c:v>
                </c:pt>
                <c:pt idx="75">
                  <c:v>236</c:v>
                </c:pt>
                <c:pt idx="76">
                  <c:v>236</c:v>
                </c:pt>
                <c:pt idx="77">
                  <c:v>236</c:v>
                </c:pt>
                <c:pt idx="78">
                  <c:v>236</c:v>
                </c:pt>
                <c:pt idx="79">
                  <c:v>236</c:v>
                </c:pt>
                <c:pt idx="80">
                  <c:v>248</c:v>
                </c:pt>
                <c:pt idx="81">
                  <c:v>248</c:v>
                </c:pt>
                <c:pt idx="82">
                  <c:v>248</c:v>
                </c:pt>
                <c:pt idx="83">
                  <c:v>248</c:v>
                </c:pt>
                <c:pt idx="84">
                  <c:v>248</c:v>
                </c:pt>
                <c:pt idx="85">
                  <c:v>260</c:v>
                </c:pt>
                <c:pt idx="86">
                  <c:v>260</c:v>
                </c:pt>
                <c:pt idx="87">
                  <c:v>260</c:v>
                </c:pt>
                <c:pt idx="88">
                  <c:v>260</c:v>
                </c:pt>
                <c:pt idx="89">
                  <c:v>260</c:v>
                </c:pt>
                <c:pt idx="90">
                  <c:v>273</c:v>
                </c:pt>
                <c:pt idx="91">
                  <c:v>273</c:v>
                </c:pt>
                <c:pt idx="92">
                  <c:v>273</c:v>
                </c:pt>
                <c:pt idx="93">
                  <c:v>273</c:v>
                </c:pt>
                <c:pt idx="94">
                  <c:v>273</c:v>
                </c:pt>
                <c:pt idx="95">
                  <c:v>287</c:v>
                </c:pt>
                <c:pt idx="96">
                  <c:v>287</c:v>
                </c:pt>
                <c:pt idx="97">
                  <c:v>287</c:v>
                </c:pt>
                <c:pt idx="98">
                  <c:v>287</c:v>
                </c:pt>
                <c:pt idx="99">
                  <c:v>287</c:v>
                </c:pt>
                <c:pt idx="100">
                  <c:v>301</c:v>
                </c:pt>
                <c:pt idx="101">
                  <c:v>301</c:v>
                </c:pt>
                <c:pt idx="102">
                  <c:v>301</c:v>
                </c:pt>
                <c:pt idx="103">
                  <c:v>301</c:v>
                </c:pt>
                <c:pt idx="104">
                  <c:v>301</c:v>
                </c:pt>
                <c:pt idx="105">
                  <c:v>316</c:v>
                </c:pt>
                <c:pt idx="106">
                  <c:v>316</c:v>
                </c:pt>
                <c:pt idx="107">
                  <c:v>316</c:v>
                </c:pt>
                <c:pt idx="108">
                  <c:v>316</c:v>
                </c:pt>
                <c:pt idx="109">
                  <c:v>316</c:v>
                </c:pt>
                <c:pt idx="110">
                  <c:v>332</c:v>
                </c:pt>
                <c:pt idx="111">
                  <c:v>332</c:v>
                </c:pt>
                <c:pt idx="112">
                  <c:v>332</c:v>
                </c:pt>
                <c:pt idx="113">
                  <c:v>332</c:v>
                </c:pt>
                <c:pt idx="114">
                  <c:v>332</c:v>
                </c:pt>
                <c:pt idx="115">
                  <c:v>349</c:v>
                </c:pt>
                <c:pt idx="116">
                  <c:v>349</c:v>
                </c:pt>
                <c:pt idx="117">
                  <c:v>366</c:v>
                </c:pt>
                <c:pt idx="118">
                  <c:v>366</c:v>
                </c:pt>
                <c:pt idx="119">
                  <c:v>385</c:v>
                </c:pt>
                <c:pt idx="120">
                  <c:v>385</c:v>
                </c:pt>
                <c:pt idx="121">
                  <c:v>404</c:v>
                </c:pt>
                <c:pt idx="122">
                  <c:v>404</c:v>
                </c:pt>
                <c:pt idx="123">
                  <c:v>424</c:v>
                </c:pt>
                <c:pt idx="124">
                  <c:v>424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3A7-4C6F-9618-99722CEB2C93}"/>
            </c:ext>
          </c:extLst>
        </c:ser>
        <c:ser>
          <c:idx val="1"/>
          <c:order val="1"/>
          <c:tx>
            <c:strRef>
              <c:f>Sheet10!$J$3</c:f>
              <c:strCache>
                <c:ptCount val="1"/>
                <c:pt idx="0">
                  <c:v>2 Child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Sheet10!$A$4:$A$148</c:f>
              <c:numCache>
                <c:formatCode>General</c:formatCode>
                <c:ptCount val="145"/>
                <c:pt idx="0">
                  <c:v>0</c:v>
                </c:pt>
                <c:pt idx="1">
                  <c:v>650</c:v>
                </c:pt>
                <c:pt idx="2">
                  <c:v>676</c:v>
                </c:pt>
                <c:pt idx="3">
                  <c:v>701</c:v>
                </c:pt>
                <c:pt idx="4">
                  <c:v>726</c:v>
                </c:pt>
                <c:pt idx="5">
                  <c:v>751</c:v>
                </c:pt>
                <c:pt idx="6">
                  <c:v>776</c:v>
                </c:pt>
                <c:pt idx="7">
                  <c:v>801</c:v>
                </c:pt>
                <c:pt idx="8">
                  <c:v>826</c:v>
                </c:pt>
                <c:pt idx="9">
                  <c:v>851</c:v>
                </c:pt>
                <c:pt idx="10">
                  <c:v>876</c:v>
                </c:pt>
                <c:pt idx="11">
                  <c:v>901</c:v>
                </c:pt>
                <c:pt idx="12">
                  <c:v>926</c:v>
                </c:pt>
                <c:pt idx="13">
                  <c:v>951</c:v>
                </c:pt>
                <c:pt idx="14">
                  <c:v>976</c:v>
                </c:pt>
                <c:pt idx="15">
                  <c:v>1001</c:v>
                </c:pt>
                <c:pt idx="16">
                  <c:v>1011</c:v>
                </c:pt>
                <c:pt idx="17">
                  <c:v>1021</c:v>
                </c:pt>
                <c:pt idx="18">
                  <c:v>1031</c:v>
                </c:pt>
                <c:pt idx="19">
                  <c:v>1041</c:v>
                </c:pt>
                <c:pt idx="20">
                  <c:v>1051</c:v>
                </c:pt>
                <c:pt idx="21">
                  <c:v>1061</c:v>
                </c:pt>
                <c:pt idx="22">
                  <c:v>1071</c:v>
                </c:pt>
                <c:pt idx="23">
                  <c:v>1081</c:v>
                </c:pt>
                <c:pt idx="24">
                  <c:v>1091</c:v>
                </c:pt>
                <c:pt idx="25">
                  <c:v>1101</c:v>
                </c:pt>
                <c:pt idx="26">
                  <c:v>1111</c:v>
                </c:pt>
                <c:pt idx="27">
                  <c:v>1121</c:v>
                </c:pt>
                <c:pt idx="28">
                  <c:v>1131</c:v>
                </c:pt>
                <c:pt idx="29">
                  <c:v>1141</c:v>
                </c:pt>
                <c:pt idx="30">
                  <c:v>1151</c:v>
                </c:pt>
                <c:pt idx="31">
                  <c:v>1161</c:v>
                </c:pt>
                <c:pt idx="32">
                  <c:v>1171</c:v>
                </c:pt>
                <c:pt idx="33">
                  <c:v>1181</c:v>
                </c:pt>
                <c:pt idx="34">
                  <c:v>1191</c:v>
                </c:pt>
                <c:pt idx="35">
                  <c:v>1201</c:v>
                </c:pt>
                <c:pt idx="36">
                  <c:v>1211</c:v>
                </c:pt>
                <c:pt idx="37">
                  <c:v>1221</c:v>
                </c:pt>
                <c:pt idx="38">
                  <c:v>1231</c:v>
                </c:pt>
                <c:pt idx="39">
                  <c:v>1241</c:v>
                </c:pt>
                <c:pt idx="40">
                  <c:v>1251</c:v>
                </c:pt>
                <c:pt idx="41">
                  <c:v>1261</c:v>
                </c:pt>
                <c:pt idx="42">
                  <c:v>1271</c:v>
                </c:pt>
                <c:pt idx="43">
                  <c:v>1281</c:v>
                </c:pt>
                <c:pt idx="44">
                  <c:v>1291</c:v>
                </c:pt>
                <c:pt idx="45">
                  <c:v>1301</c:v>
                </c:pt>
                <c:pt idx="46">
                  <c:v>1311</c:v>
                </c:pt>
                <c:pt idx="47">
                  <c:v>1321</c:v>
                </c:pt>
                <c:pt idx="48">
                  <c:v>1331</c:v>
                </c:pt>
                <c:pt idx="49">
                  <c:v>1341</c:v>
                </c:pt>
                <c:pt idx="50">
                  <c:v>1351</c:v>
                </c:pt>
                <c:pt idx="51">
                  <c:v>1361</c:v>
                </c:pt>
                <c:pt idx="52">
                  <c:v>1371</c:v>
                </c:pt>
                <c:pt idx="53">
                  <c:v>1381</c:v>
                </c:pt>
                <c:pt idx="54">
                  <c:v>1391</c:v>
                </c:pt>
                <c:pt idx="55">
                  <c:v>1401</c:v>
                </c:pt>
                <c:pt idx="56">
                  <c:v>1411</c:v>
                </c:pt>
                <c:pt idx="57">
                  <c:v>1421</c:v>
                </c:pt>
                <c:pt idx="58">
                  <c:v>1431</c:v>
                </c:pt>
                <c:pt idx="59">
                  <c:v>1441</c:v>
                </c:pt>
                <c:pt idx="60">
                  <c:v>1451</c:v>
                </c:pt>
                <c:pt idx="61">
                  <c:v>1461</c:v>
                </c:pt>
                <c:pt idx="62">
                  <c:v>1471</c:v>
                </c:pt>
                <c:pt idx="63">
                  <c:v>1481</c:v>
                </c:pt>
                <c:pt idx="64">
                  <c:v>1491</c:v>
                </c:pt>
                <c:pt idx="65">
                  <c:v>1501</c:v>
                </c:pt>
                <c:pt idx="66">
                  <c:v>1511</c:v>
                </c:pt>
                <c:pt idx="67">
                  <c:v>1521</c:v>
                </c:pt>
                <c:pt idx="68">
                  <c:v>1531</c:v>
                </c:pt>
                <c:pt idx="69">
                  <c:v>1541</c:v>
                </c:pt>
                <c:pt idx="70">
                  <c:v>1551</c:v>
                </c:pt>
                <c:pt idx="71">
                  <c:v>1561</c:v>
                </c:pt>
                <c:pt idx="72">
                  <c:v>1571</c:v>
                </c:pt>
                <c:pt idx="73">
                  <c:v>1581</c:v>
                </c:pt>
                <c:pt idx="74">
                  <c:v>1591</c:v>
                </c:pt>
                <c:pt idx="75">
                  <c:v>1601</c:v>
                </c:pt>
                <c:pt idx="76">
                  <c:v>1611</c:v>
                </c:pt>
                <c:pt idx="77">
                  <c:v>1621</c:v>
                </c:pt>
                <c:pt idx="78">
                  <c:v>1631</c:v>
                </c:pt>
                <c:pt idx="79">
                  <c:v>1641</c:v>
                </c:pt>
                <c:pt idx="80">
                  <c:v>1651</c:v>
                </c:pt>
                <c:pt idx="81">
                  <c:v>1661</c:v>
                </c:pt>
                <c:pt idx="82">
                  <c:v>1671</c:v>
                </c:pt>
                <c:pt idx="83">
                  <c:v>1681</c:v>
                </c:pt>
                <c:pt idx="84">
                  <c:v>1691</c:v>
                </c:pt>
                <c:pt idx="85">
                  <c:v>1701</c:v>
                </c:pt>
                <c:pt idx="86">
                  <c:v>1711</c:v>
                </c:pt>
                <c:pt idx="87">
                  <c:v>1721</c:v>
                </c:pt>
                <c:pt idx="88">
                  <c:v>1731</c:v>
                </c:pt>
                <c:pt idx="89">
                  <c:v>1741</c:v>
                </c:pt>
                <c:pt idx="90">
                  <c:v>1751</c:v>
                </c:pt>
                <c:pt idx="91">
                  <c:v>1761</c:v>
                </c:pt>
                <c:pt idx="92">
                  <c:v>1771</c:v>
                </c:pt>
                <c:pt idx="93">
                  <c:v>1781</c:v>
                </c:pt>
                <c:pt idx="94">
                  <c:v>1791</c:v>
                </c:pt>
                <c:pt idx="95">
                  <c:v>1801</c:v>
                </c:pt>
                <c:pt idx="96">
                  <c:v>1811</c:v>
                </c:pt>
                <c:pt idx="97">
                  <c:v>1821</c:v>
                </c:pt>
                <c:pt idx="98">
                  <c:v>1831</c:v>
                </c:pt>
                <c:pt idx="99">
                  <c:v>1841</c:v>
                </c:pt>
                <c:pt idx="100">
                  <c:v>1851</c:v>
                </c:pt>
                <c:pt idx="101">
                  <c:v>1861</c:v>
                </c:pt>
                <c:pt idx="102">
                  <c:v>1871</c:v>
                </c:pt>
                <c:pt idx="103">
                  <c:v>1881</c:v>
                </c:pt>
                <c:pt idx="104">
                  <c:v>1891</c:v>
                </c:pt>
                <c:pt idx="105">
                  <c:v>1901</c:v>
                </c:pt>
                <c:pt idx="106">
                  <c:v>1911</c:v>
                </c:pt>
                <c:pt idx="107">
                  <c:v>1921</c:v>
                </c:pt>
                <c:pt idx="108">
                  <c:v>1931</c:v>
                </c:pt>
                <c:pt idx="109">
                  <c:v>1941</c:v>
                </c:pt>
                <c:pt idx="110">
                  <c:v>1951</c:v>
                </c:pt>
                <c:pt idx="111">
                  <c:v>1961</c:v>
                </c:pt>
                <c:pt idx="112">
                  <c:v>1971</c:v>
                </c:pt>
                <c:pt idx="113">
                  <c:v>1981</c:v>
                </c:pt>
                <c:pt idx="114">
                  <c:v>1991</c:v>
                </c:pt>
                <c:pt idx="115">
                  <c:v>2001</c:v>
                </c:pt>
                <c:pt idx="116">
                  <c:v>2051</c:v>
                </c:pt>
                <c:pt idx="117">
                  <c:v>2101</c:v>
                </c:pt>
                <c:pt idx="118">
                  <c:v>2151</c:v>
                </c:pt>
                <c:pt idx="119">
                  <c:v>2201</c:v>
                </c:pt>
                <c:pt idx="120">
                  <c:v>2251</c:v>
                </c:pt>
                <c:pt idx="121">
                  <c:v>2301</c:v>
                </c:pt>
                <c:pt idx="122">
                  <c:v>2351</c:v>
                </c:pt>
                <c:pt idx="123">
                  <c:v>2401</c:v>
                </c:pt>
                <c:pt idx="124">
                  <c:v>2451</c:v>
                </c:pt>
                <c:pt idx="125">
                  <c:v>2501</c:v>
                </c:pt>
                <c:pt idx="126">
                  <c:v>2551</c:v>
                </c:pt>
                <c:pt idx="127">
                  <c:v>2601</c:v>
                </c:pt>
                <c:pt idx="128">
                  <c:v>2651</c:v>
                </c:pt>
                <c:pt idx="129">
                  <c:v>2701</c:v>
                </c:pt>
                <c:pt idx="130">
                  <c:v>2751</c:v>
                </c:pt>
                <c:pt idx="131">
                  <c:v>2801</c:v>
                </c:pt>
                <c:pt idx="132">
                  <c:v>2851</c:v>
                </c:pt>
                <c:pt idx="133">
                  <c:v>2901</c:v>
                </c:pt>
                <c:pt idx="134">
                  <c:v>2951</c:v>
                </c:pt>
                <c:pt idx="135">
                  <c:v>3001</c:v>
                </c:pt>
                <c:pt idx="136">
                  <c:v>3051</c:v>
                </c:pt>
                <c:pt idx="137">
                  <c:v>3101</c:v>
                </c:pt>
                <c:pt idx="138">
                  <c:v>3151</c:v>
                </c:pt>
                <c:pt idx="139">
                  <c:v>3201</c:v>
                </c:pt>
                <c:pt idx="140">
                  <c:v>3251</c:v>
                </c:pt>
                <c:pt idx="141">
                  <c:v>3301</c:v>
                </c:pt>
                <c:pt idx="142">
                  <c:v>3351</c:v>
                </c:pt>
                <c:pt idx="143">
                  <c:v>3401</c:v>
                </c:pt>
                <c:pt idx="144">
                  <c:v>3451</c:v>
                </c:pt>
              </c:numCache>
            </c:numRef>
          </c:cat>
          <c:val>
            <c:numRef>
              <c:f>Sheet10!$J$4:$J$148</c:f>
              <c:numCache>
                <c:formatCode>0</c:formatCode>
                <c:ptCount val="145"/>
                <c:pt idx="0">
                  <c:v>43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71</c:v>
                </c:pt>
                <c:pt idx="8">
                  <c:v>71</c:v>
                </c:pt>
                <c:pt idx="9">
                  <c:v>71</c:v>
                </c:pt>
                <c:pt idx="10">
                  <c:v>71</c:v>
                </c:pt>
                <c:pt idx="11">
                  <c:v>71</c:v>
                </c:pt>
                <c:pt idx="12">
                  <c:v>71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  <c:pt idx="16">
                  <c:v>71</c:v>
                </c:pt>
                <c:pt idx="17">
                  <c:v>71</c:v>
                </c:pt>
                <c:pt idx="18">
                  <c:v>71</c:v>
                </c:pt>
                <c:pt idx="19">
                  <c:v>71</c:v>
                </c:pt>
                <c:pt idx="20">
                  <c:v>71</c:v>
                </c:pt>
                <c:pt idx="21">
                  <c:v>71</c:v>
                </c:pt>
                <c:pt idx="22">
                  <c:v>71</c:v>
                </c:pt>
                <c:pt idx="23">
                  <c:v>71</c:v>
                </c:pt>
                <c:pt idx="24">
                  <c:v>71</c:v>
                </c:pt>
                <c:pt idx="25">
                  <c:v>71</c:v>
                </c:pt>
                <c:pt idx="26">
                  <c:v>71</c:v>
                </c:pt>
                <c:pt idx="27">
                  <c:v>71</c:v>
                </c:pt>
                <c:pt idx="28">
                  <c:v>71</c:v>
                </c:pt>
                <c:pt idx="29">
                  <c:v>71</c:v>
                </c:pt>
                <c:pt idx="30">
                  <c:v>71</c:v>
                </c:pt>
                <c:pt idx="31">
                  <c:v>71</c:v>
                </c:pt>
                <c:pt idx="32">
                  <c:v>71</c:v>
                </c:pt>
                <c:pt idx="33">
                  <c:v>71</c:v>
                </c:pt>
                <c:pt idx="34">
                  <c:v>71</c:v>
                </c:pt>
                <c:pt idx="35">
                  <c:v>71</c:v>
                </c:pt>
                <c:pt idx="36">
                  <c:v>71</c:v>
                </c:pt>
                <c:pt idx="37">
                  <c:v>71</c:v>
                </c:pt>
                <c:pt idx="38">
                  <c:v>71</c:v>
                </c:pt>
                <c:pt idx="39">
                  <c:v>71</c:v>
                </c:pt>
                <c:pt idx="40">
                  <c:v>71</c:v>
                </c:pt>
                <c:pt idx="41">
                  <c:v>76.325000000000003</c:v>
                </c:pt>
                <c:pt idx="42">
                  <c:v>82.049374999999998</c:v>
                </c:pt>
                <c:pt idx="43">
                  <c:v>88.20307812499999</c:v>
                </c:pt>
                <c:pt idx="44">
                  <c:v>94.818308984375008</c:v>
                </c:pt>
                <c:pt idx="45">
                  <c:v>101.92968215820312</c:v>
                </c:pt>
                <c:pt idx="46">
                  <c:v>109.57440832006836</c:v>
                </c:pt>
                <c:pt idx="47">
                  <c:v>117.79248894407348</c:v>
                </c:pt>
                <c:pt idx="48">
                  <c:v>126.62692561487899</c:v>
                </c:pt>
                <c:pt idx="49">
                  <c:v>136.12394503599492</c:v>
                </c:pt>
                <c:pt idx="50">
                  <c:v>146.33324091369457</c:v>
                </c:pt>
                <c:pt idx="51">
                  <c:v>153.64990295937929</c:v>
                </c:pt>
                <c:pt idx="52">
                  <c:v>161.33239810734824</c:v>
                </c:pt>
                <c:pt idx="53">
                  <c:v>169.39901801271566</c:v>
                </c:pt>
                <c:pt idx="54">
                  <c:v>177.86896891335144</c:v>
                </c:pt>
                <c:pt idx="55">
                  <c:v>186.762417359019</c:v>
                </c:pt>
                <c:pt idx="56">
                  <c:v>196.10053822696995</c:v>
                </c:pt>
                <c:pt idx="57">
                  <c:v>205.90556513831842</c:v>
                </c:pt>
                <c:pt idx="58">
                  <c:v>216.20084339523433</c:v>
                </c:pt>
                <c:pt idx="59">
                  <c:v>227.01088556499604</c:v>
                </c:pt>
                <c:pt idx="60">
                  <c:v>238.36142984324584</c:v>
                </c:pt>
                <c:pt idx="61">
                  <c:v>250.27950133540813</c:v>
                </c:pt>
                <c:pt idx="62">
                  <c:v>262.79347640217856</c:v>
                </c:pt>
                <c:pt idx="63">
                  <c:v>275.93315022228745</c:v>
                </c:pt>
                <c:pt idx="64">
                  <c:v>289.7298077334018</c:v>
                </c:pt>
                <c:pt idx="65">
                  <c:v>304</c:v>
                </c:pt>
                <c:pt idx="66">
                  <c:v>304</c:v>
                </c:pt>
                <c:pt idx="67">
                  <c:v>304</c:v>
                </c:pt>
                <c:pt idx="68">
                  <c:v>304</c:v>
                </c:pt>
                <c:pt idx="69">
                  <c:v>304</c:v>
                </c:pt>
                <c:pt idx="70">
                  <c:v>319</c:v>
                </c:pt>
                <c:pt idx="71">
                  <c:v>319</c:v>
                </c:pt>
                <c:pt idx="72">
                  <c:v>319</c:v>
                </c:pt>
                <c:pt idx="73">
                  <c:v>319.42711302607552</c:v>
                </c:pt>
                <c:pt idx="74">
                  <c:v>319</c:v>
                </c:pt>
                <c:pt idx="75">
                  <c:v>335</c:v>
                </c:pt>
                <c:pt idx="76">
                  <c:v>335</c:v>
                </c:pt>
                <c:pt idx="77">
                  <c:v>335</c:v>
                </c:pt>
                <c:pt idx="78">
                  <c:v>335</c:v>
                </c:pt>
                <c:pt idx="79">
                  <c:v>335</c:v>
                </c:pt>
                <c:pt idx="80">
                  <c:v>352</c:v>
                </c:pt>
                <c:pt idx="81">
                  <c:v>352</c:v>
                </c:pt>
                <c:pt idx="82">
                  <c:v>352</c:v>
                </c:pt>
                <c:pt idx="83">
                  <c:v>352</c:v>
                </c:pt>
                <c:pt idx="84">
                  <c:v>352</c:v>
                </c:pt>
                <c:pt idx="85">
                  <c:v>370</c:v>
                </c:pt>
                <c:pt idx="86">
                  <c:v>370</c:v>
                </c:pt>
                <c:pt idx="87">
                  <c:v>370</c:v>
                </c:pt>
                <c:pt idx="88">
                  <c:v>370</c:v>
                </c:pt>
                <c:pt idx="89">
                  <c:v>370</c:v>
                </c:pt>
                <c:pt idx="90">
                  <c:v>388</c:v>
                </c:pt>
                <c:pt idx="91">
                  <c:v>388</c:v>
                </c:pt>
                <c:pt idx="92">
                  <c:v>388.26565230265123</c:v>
                </c:pt>
                <c:pt idx="93">
                  <c:v>388.354203070202</c:v>
                </c:pt>
                <c:pt idx="94">
                  <c:v>388.487029221527</c:v>
                </c:pt>
                <c:pt idx="95">
                  <c:v>408</c:v>
                </c:pt>
                <c:pt idx="96">
                  <c:v>408</c:v>
                </c:pt>
                <c:pt idx="97">
                  <c:v>408</c:v>
                </c:pt>
                <c:pt idx="98">
                  <c:v>408</c:v>
                </c:pt>
                <c:pt idx="99">
                  <c:v>408</c:v>
                </c:pt>
                <c:pt idx="100">
                  <c:v>428</c:v>
                </c:pt>
                <c:pt idx="101">
                  <c:v>428</c:v>
                </c:pt>
                <c:pt idx="102">
                  <c:v>428</c:v>
                </c:pt>
                <c:pt idx="103">
                  <c:v>428</c:v>
                </c:pt>
                <c:pt idx="104">
                  <c:v>428</c:v>
                </c:pt>
                <c:pt idx="105">
                  <c:v>449</c:v>
                </c:pt>
                <c:pt idx="106">
                  <c:v>449</c:v>
                </c:pt>
                <c:pt idx="107">
                  <c:v>449</c:v>
                </c:pt>
                <c:pt idx="108">
                  <c:v>449</c:v>
                </c:pt>
                <c:pt idx="109">
                  <c:v>449</c:v>
                </c:pt>
                <c:pt idx="110">
                  <c:v>472</c:v>
                </c:pt>
                <c:pt idx="111">
                  <c:v>472</c:v>
                </c:pt>
                <c:pt idx="112">
                  <c:v>472</c:v>
                </c:pt>
                <c:pt idx="113">
                  <c:v>472</c:v>
                </c:pt>
                <c:pt idx="114">
                  <c:v>472</c:v>
                </c:pt>
                <c:pt idx="115">
                  <c:v>496</c:v>
                </c:pt>
                <c:pt idx="116">
                  <c:v>495.53629338590957</c:v>
                </c:pt>
                <c:pt idx="117">
                  <c:v>520.31310805520502</c:v>
                </c:pt>
                <c:pt idx="118">
                  <c:v>520</c:v>
                </c:pt>
                <c:pt idx="119">
                  <c:v>546</c:v>
                </c:pt>
                <c:pt idx="120">
                  <c:v>546</c:v>
                </c:pt>
                <c:pt idx="121">
                  <c:v>574</c:v>
                </c:pt>
                <c:pt idx="122">
                  <c:v>574</c:v>
                </c:pt>
                <c:pt idx="123">
                  <c:v>602</c:v>
                </c:pt>
                <c:pt idx="124">
                  <c:v>602</c:v>
                </c:pt>
                <c:pt idx="125">
                  <c:v>632</c:v>
                </c:pt>
                <c:pt idx="126">
                  <c:v>632</c:v>
                </c:pt>
                <c:pt idx="127">
                  <c:v>664</c:v>
                </c:pt>
                <c:pt idx="128">
                  <c:v>664</c:v>
                </c:pt>
                <c:pt idx="129">
                  <c:v>697</c:v>
                </c:pt>
                <c:pt idx="130">
                  <c:v>697</c:v>
                </c:pt>
                <c:pt idx="131">
                  <c:v>732</c:v>
                </c:pt>
                <c:pt idx="132">
                  <c:v>732</c:v>
                </c:pt>
                <c:pt idx="133">
                  <c:v>769</c:v>
                </c:pt>
                <c:pt idx="134">
                  <c:v>768.73943397096934</c:v>
                </c:pt>
                <c:pt idx="135">
                  <c:v>807.17640566951786</c:v>
                </c:pt>
                <c:pt idx="136">
                  <c:v>807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A7-4C6F-9618-99722CEB2C93}"/>
            </c:ext>
          </c:extLst>
        </c:ser>
        <c:ser>
          <c:idx val="2"/>
          <c:order val="2"/>
          <c:tx>
            <c:strRef>
              <c:f>Sheet10!$K$3</c:f>
              <c:strCache>
                <c:ptCount val="1"/>
                <c:pt idx="0">
                  <c:v>3 Child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Sheet10!$A$4:$A$148</c:f>
              <c:numCache>
                <c:formatCode>General</c:formatCode>
                <c:ptCount val="145"/>
                <c:pt idx="0">
                  <c:v>0</c:v>
                </c:pt>
                <c:pt idx="1">
                  <c:v>650</c:v>
                </c:pt>
                <c:pt idx="2">
                  <c:v>676</c:v>
                </c:pt>
                <c:pt idx="3">
                  <c:v>701</c:v>
                </c:pt>
                <c:pt idx="4">
                  <c:v>726</c:v>
                </c:pt>
                <c:pt idx="5">
                  <c:v>751</c:v>
                </c:pt>
                <c:pt idx="6">
                  <c:v>776</c:v>
                </c:pt>
                <c:pt idx="7">
                  <c:v>801</c:v>
                </c:pt>
                <c:pt idx="8">
                  <c:v>826</c:v>
                </c:pt>
                <c:pt idx="9">
                  <c:v>851</c:v>
                </c:pt>
                <c:pt idx="10">
                  <c:v>876</c:v>
                </c:pt>
                <c:pt idx="11">
                  <c:v>901</c:v>
                </c:pt>
                <c:pt idx="12">
                  <c:v>926</c:v>
                </c:pt>
                <c:pt idx="13">
                  <c:v>951</c:v>
                </c:pt>
                <c:pt idx="14">
                  <c:v>976</c:v>
                </c:pt>
                <c:pt idx="15">
                  <c:v>1001</c:v>
                </c:pt>
                <c:pt idx="16">
                  <c:v>1011</c:v>
                </c:pt>
                <c:pt idx="17">
                  <c:v>1021</c:v>
                </c:pt>
                <c:pt idx="18">
                  <c:v>1031</c:v>
                </c:pt>
                <c:pt idx="19">
                  <c:v>1041</c:v>
                </c:pt>
                <c:pt idx="20">
                  <c:v>1051</c:v>
                </c:pt>
                <c:pt idx="21">
                  <c:v>1061</c:v>
                </c:pt>
                <c:pt idx="22">
                  <c:v>1071</c:v>
                </c:pt>
                <c:pt idx="23">
                  <c:v>1081</c:v>
                </c:pt>
                <c:pt idx="24">
                  <c:v>1091</c:v>
                </c:pt>
                <c:pt idx="25">
                  <c:v>1101</c:v>
                </c:pt>
                <c:pt idx="26">
                  <c:v>1111</c:v>
                </c:pt>
                <c:pt idx="27">
                  <c:v>1121</c:v>
                </c:pt>
                <c:pt idx="28">
                  <c:v>1131</c:v>
                </c:pt>
                <c:pt idx="29">
                  <c:v>1141</c:v>
                </c:pt>
                <c:pt idx="30">
                  <c:v>1151</c:v>
                </c:pt>
                <c:pt idx="31">
                  <c:v>1161</c:v>
                </c:pt>
                <c:pt idx="32">
                  <c:v>1171</c:v>
                </c:pt>
                <c:pt idx="33">
                  <c:v>1181</c:v>
                </c:pt>
                <c:pt idx="34">
                  <c:v>1191</c:v>
                </c:pt>
                <c:pt idx="35">
                  <c:v>1201</c:v>
                </c:pt>
                <c:pt idx="36">
                  <c:v>1211</c:v>
                </c:pt>
                <c:pt idx="37">
                  <c:v>1221</c:v>
                </c:pt>
                <c:pt idx="38">
                  <c:v>1231</c:v>
                </c:pt>
                <c:pt idx="39">
                  <c:v>1241</c:v>
                </c:pt>
                <c:pt idx="40">
                  <c:v>1251</c:v>
                </c:pt>
                <c:pt idx="41">
                  <c:v>1261</c:v>
                </c:pt>
                <c:pt idx="42">
                  <c:v>1271</c:v>
                </c:pt>
                <c:pt idx="43">
                  <c:v>1281</c:v>
                </c:pt>
                <c:pt idx="44">
                  <c:v>1291</c:v>
                </c:pt>
                <c:pt idx="45">
                  <c:v>1301</c:v>
                </c:pt>
                <c:pt idx="46">
                  <c:v>1311</c:v>
                </c:pt>
                <c:pt idx="47">
                  <c:v>1321</c:v>
                </c:pt>
                <c:pt idx="48">
                  <c:v>1331</c:v>
                </c:pt>
                <c:pt idx="49">
                  <c:v>1341</c:v>
                </c:pt>
                <c:pt idx="50">
                  <c:v>1351</c:v>
                </c:pt>
                <c:pt idx="51">
                  <c:v>1361</c:v>
                </c:pt>
                <c:pt idx="52">
                  <c:v>1371</c:v>
                </c:pt>
                <c:pt idx="53">
                  <c:v>1381</c:v>
                </c:pt>
                <c:pt idx="54">
                  <c:v>1391</c:v>
                </c:pt>
                <c:pt idx="55">
                  <c:v>1401</c:v>
                </c:pt>
                <c:pt idx="56">
                  <c:v>1411</c:v>
                </c:pt>
                <c:pt idx="57">
                  <c:v>1421</c:v>
                </c:pt>
                <c:pt idx="58">
                  <c:v>1431</c:v>
                </c:pt>
                <c:pt idx="59">
                  <c:v>1441</c:v>
                </c:pt>
                <c:pt idx="60">
                  <c:v>1451</c:v>
                </c:pt>
                <c:pt idx="61">
                  <c:v>1461</c:v>
                </c:pt>
                <c:pt idx="62">
                  <c:v>1471</c:v>
                </c:pt>
                <c:pt idx="63">
                  <c:v>1481</c:v>
                </c:pt>
                <c:pt idx="64">
                  <c:v>1491</c:v>
                </c:pt>
                <c:pt idx="65">
                  <c:v>1501</c:v>
                </c:pt>
                <c:pt idx="66">
                  <c:v>1511</c:v>
                </c:pt>
                <c:pt idx="67">
                  <c:v>1521</c:v>
                </c:pt>
                <c:pt idx="68">
                  <c:v>1531</c:v>
                </c:pt>
                <c:pt idx="69">
                  <c:v>1541</c:v>
                </c:pt>
                <c:pt idx="70">
                  <c:v>1551</c:v>
                </c:pt>
                <c:pt idx="71">
                  <c:v>1561</c:v>
                </c:pt>
                <c:pt idx="72">
                  <c:v>1571</c:v>
                </c:pt>
                <c:pt idx="73">
                  <c:v>1581</c:v>
                </c:pt>
                <c:pt idx="74">
                  <c:v>1591</c:v>
                </c:pt>
                <c:pt idx="75">
                  <c:v>1601</c:v>
                </c:pt>
                <c:pt idx="76">
                  <c:v>1611</c:v>
                </c:pt>
                <c:pt idx="77">
                  <c:v>1621</c:v>
                </c:pt>
                <c:pt idx="78">
                  <c:v>1631</c:v>
                </c:pt>
                <c:pt idx="79">
                  <c:v>1641</c:v>
                </c:pt>
                <c:pt idx="80">
                  <c:v>1651</c:v>
                </c:pt>
                <c:pt idx="81">
                  <c:v>1661</c:v>
                </c:pt>
                <c:pt idx="82">
                  <c:v>1671</c:v>
                </c:pt>
                <c:pt idx="83">
                  <c:v>1681</c:v>
                </c:pt>
                <c:pt idx="84">
                  <c:v>1691</c:v>
                </c:pt>
                <c:pt idx="85">
                  <c:v>1701</c:v>
                </c:pt>
                <c:pt idx="86">
                  <c:v>1711</c:v>
                </c:pt>
                <c:pt idx="87">
                  <c:v>1721</c:v>
                </c:pt>
                <c:pt idx="88">
                  <c:v>1731</c:v>
                </c:pt>
                <c:pt idx="89">
                  <c:v>1741</c:v>
                </c:pt>
                <c:pt idx="90">
                  <c:v>1751</c:v>
                </c:pt>
                <c:pt idx="91">
                  <c:v>1761</c:v>
                </c:pt>
                <c:pt idx="92">
                  <c:v>1771</c:v>
                </c:pt>
                <c:pt idx="93">
                  <c:v>1781</c:v>
                </c:pt>
                <c:pt idx="94">
                  <c:v>1791</c:v>
                </c:pt>
                <c:pt idx="95">
                  <c:v>1801</c:v>
                </c:pt>
                <c:pt idx="96">
                  <c:v>1811</c:v>
                </c:pt>
                <c:pt idx="97">
                  <c:v>1821</c:v>
                </c:pt>
                <c:pt idx="98">
                  <c:v>1831</c:v>
                </c:pt>
                <c:pt idx="99">
                  <c:v>1841</c:v>
                </c:pt>
                <c:pt idx="100">
                  <c:v>1851</c:v>
                </c:pt>
                <c:pt idx="101">
                  <c:v>1861</c:v>
                </c:pt>
                <c:pt idx="102">
                  <c:v>1871</c:v>
                </c:pt>
                <c:pt idx="103">
                  <c:v>1881</c:v>
                </c:pt>
                <c:pt idx="104">
                  <c:v>1891</c:v>
                </c:pt>
                <c:pt idx="105">
                  <c:v>1901</c:v>
                </c:pt>
                <c:pt idx="106">
                  <c:v>1911</c:v>
                </c:pt>
                <c:pt idx="107">
                  <c:v>1921</c:v>
                </c:pt>
                <c:pt idx="108">
                  <c:v>1931</c:v>
                </c:pt>
                <c:pt idx="109">
                  <c:v>1941</c:v>
                </c:pt>
                <c:pt idx="110">
                  <c:v>1951</c:v>
                </c:pt>
                <c:pt idx="111">
                  <c:v>1961</c:v>
                </c:pt>
                <c:pt idx="112">
                  <c:v>1971</c:v>
                </c:pt>
                <c:pt idx="113">
                  <c:v>1981</c:v>
                </c:pt>
                <c:pt idx="114">
                  <c:v>1991</c:v>
                </c:pt>
                <c:pt idx="115">
                  <c:v>2001</c:v>
                </c:pt>
                <c:pt idx="116">
                  <c:v>2051</c:v>
                </c:pt>
                <c:pt idx="117">
                  <c:v>2101</c:v>
                </c:pt>
                <c:pt idx="118">
                  <c:v>2151</c:v>
                </c:pt>
                <c:pt idx="119">
                  <c:v>2201</c:v>
                </c:pt>
                <c:pt idx="120">
                  <c:v>2251</c:v>
                </c:pt>
                <c:pt idx="121">
                  <c:v>2301</c:v>
                </c:pt>
                <c:pt idx="122">
                  <c:v>2351</c:v>
                </c:pt>
                <c:pt idx="123">
                  <c:v>2401</c:v>
                </c:pt>
                <c:pt idx="124">
                  <c:v>2451</c:v>
                </c:pt>
                <c:pt idx="125">
                  <c:v>2501</c:v>
                </c:pt>
                <c:pt idx="126">
                  <c:v>2551</c:v>
                </c:pt>
                <c:pt idx="127">
                  <c:v>2601</c:v>
                </c:pt>
                <c:pt idx="128">
                  <c:v>2651</c:v>
                </c:pt>
                <c:pt idx="129">
                  <c:v>2701</c:v>
                </c:pt>
                <c:pt idx="130">
                  <c:v>2751</c:v>
                </c:pt>
                <c:pt idx="131">
                  <c:v>2801</c:v>
                </c:pt>
                <c:pt idx="132">
                  <c:v>2851</c:v>
                </c:pt>
                <c:pt idx="133">
                  <c:v>2901</c:v>
                </c:pt>
                <c:pt idx="134">
                  <c:v>2951</c:v>
                </c:pt>
                <c:pt idx="135">
                  <c:v>3001</c:v>
                </c:pt>
                <c:pt idx="136">
                  <c:v>3051</c:v>
                </c:pt>
                <c:pt idx="137">
                  <c:v>3101</c:v>
                </c:pt>
                <c:pt idx="138">
                  <c:v>3151</c:v>
                </c:pt>
                <c:pt idx="139">
                  <c:v>3201</c:v>
                </c:pt>
                <c:pt idx="140">
                  <c:v>3251</c:v>
                </c:pt>
                <c:pt idx="141">
                  <c:v>3301</c:v>
                </c:pt>
                <c:pt idx="142">
                  <c:v>3351</c:v>
                </c:pt>
                <c:pt idx="143">
                  <c:v>3401</c:v>
                </c:pt>
                <c:pt idx="144">
                  <c:v>3451</c:v>
                </c:pt>
              </c:numCache>
            </c:numRef>
          </c:cat>
          <c:val>
            <c:numRef>
              <c:f>Sheet10!$K$4:$K$148</c:f>
              <c:numCache>
                <c:formatCode>0</c:formatCode>
                <c:ptCount val="145"/>
                <c:pt idx="0">
                  <c:v>48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  <c:pt idx="6">
                  <c:v>80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80</c:v>
                </c:pt>
                <c:pt idx="30">
                  <c:v>80</c:v>
                </c:pt>
                <c:pt idx="31">
                  <c:v>80</c:v>
                </c:pt>
                <c:pt idx="32">
                  <c:v>80</c:v>
                </c:pt>
                <c:pt idx="33">
                  <c:v>80</c:v>
                </c:pt>
                <c:pt idx="34">
                  <c:v>80</c:v>
                </c:pt>
                <c:pt idx="35">
                  <c:v>80</c:v>
                </c:pt>
                <c:pt idx="36">
                  <c:v>80</c:v>
                </c:pt>
                <c:pt idx="37">
                  <c:v>80</c:v>
                </c:pt>
                <c:pt idx="38">
                  <c:v>80</c:v>
                </c:pt>
                <c:pt idx="39">
                  <c:v>80</c:v>
                </c:pt>
                <c:pt idx="40">
                  <c:v>80</c:v>
                </c:pt>
                <c:pt idx="41">
                  <c:v>86</c:v>
                </c:pt>
                <c:pt idx="42">
                  <c:v>92.449999999999989</c:v>
                </c:pt>
                <c:pt idx="43">
                  <c:v>99.383749999999992</c:v>
                </c:pt>
                <c:pt idx="44">
                  <c:v>106.83753125000001</c:v>
                </c:pt>
                <c:pt idx="45">
                  <c:v>114.85034609375001</c:v>
                </c:pt>
                <c:pt idx="46">
                  <c:v>123.46412205078124</c:v>
                </c:pt>
                <c:pt idx="47">
                  <c:v>132.72393120458986</c:v>
                </c:pt>
                <c:pt idx="48">
                  <c:v>142.67822604493409</c:v>
                </c:pt>
                <c:pt idx="49">
                  <c:v>153.37909299830415</c:v>
                </c:pt>
                <c:pt idx="50">
                  <c:v>164.88252497317697</c:v>
                </c:pt>
                <c:pt idx="51">
                  <c:v>173.1266512218358</c:v>
                </c:pt>
                <c:pt idx="52">
                  <c:v>181.7829837829276</c:v>
                </c:pt>
                <c:pt idx="53">
                  <c:v>190.87213297207398</c:v>
                </c:pt>
                <c:pt idx="54">
                  <c:v>200.4157396206777</c:v>
                </c:pt>
                <c:pt idx="55">
                  <c:v>210.43652660171153</c:v>
                </c:pt>
                <c:pt idx="56">
                  <c:v>220.95835293179709</c:v>
                </c:pt>
                <c:pt idx="57">
                  <c:v>232.00627057838696</c:v>
                </c:pt>
                <c:pt idx="58">
                  <c:v>243.60658410730628</c:v>
                </c:pt>
                <c:pt idx="59">
                  <c:v>255.78691331267157</c:v>
                </c:pt>
                <c:pt idx="60">
                  <c:v>268.57625897830519</c:v>
                </c:pt>
                <c:pt idx="61">
                  <c:v>282.00507192722046</c:v>
                </c:pt>
                <c:pt idx="62">
                  <c:v>296.10532552358143</c:v>
                </c:pt>
                <c:pt idx="63">
                  <c:v>310.91059179976048</c:v>
                </c:pt>
                <c:pt idx="64">
                  <c:v>326.45612138974855</c:v>
                </c:pt>
                <c:pt idx="65">
                  <c:v>342.77892745923594</c:v>
                </c:pt>
                <c:pt idx="66">
                  <c:v>343</c:v>
                </c:pt>
                <c:pt idx="67">
                  <c:v>343</c:v>
                </c:pt>
                <c:pt idx="68">
                  <c:v>343</c:v>
                </c:pt>
                <c:pt idx="69">
                  <c:v>343</c:v>
                </c:pt>
                <c:pt idx="70">
                  <c:v>360</c:v>
                </c:pt>
                <c:pt idx="71">
                  <c:v>360</c:v>
                </c:pt>
                <c:pt idx="72">
                  <c:v>360</c:v>
                </c:pt>
                <c:pt idx="73">
                  <c:v>360</c:v>
                </c:pt>
                <c:pt idx="74">
                  <c:v>360</c:v>
                </c:pt>
                <c:pt idx="75">
                  <c:v>378</c:v>
                </c:pt>
                <c:pt idx="76">
                  <c:v>378</c:v>
                </c:pt>
                <c:pt idx="77">
                  <c:v>378</c:v>
                </c:pt>
                <c:pt idx="78">
                  <c:v>378</c:v>
                </c:pt>
                <c:pt idx="79">
                  <c:v>378</c:v>
                </c:pt>
                <c:pt idx="80">
                  <c:v>397</c:v>
                </c:pt>
                <c:pt idx="81">
                  <c:v>397</c:v>
                </c:pt>
                <c:pt idx="82">
                  <c:v>397</c:v>
                </c:pt>
                <c:pt idx="83">
                  <c:v>397</c:v>
                </c:pt>
                <c:pt idx="84">
                  <c:v>397</c:v>
                </c:pt>
                <c:pt idx="85">
                  <c:v>417</c:v>
                </c:pt>
                <c:pt idx="86">
                  <c:v>417</c:v>
                </c:pt>
                <c:pt idx="87">
                  <c:v>417</c:v>
                </c:pt>
                <c:pt idx="88">
                  <c:v>417</c:v>
                </c:pt>
                <c:pt idx="89">
                  <c:v>417</c:v>
                </c:pt>
                <c:pt idx="90">
                  <c:v>437</c:v>
                </c:pt>
                <c:pt idx="91">
                  <c:v>437</c:v>
                </c:pt>
                <c:pt idx="92">
                  <c:v>437</c:v>
                </c:pt>
                <c:pt idx="93">
                  <c:v>437</c:v>
                </c:pt>
                <c:pt idx="94">
                  <c:v>437</c:v>
                </c:pt>
                <c:pt idx="95">
                  <c:v>459</c:v>
                </c:pt>
                <c:pt idx="96">
                  <c:v>459</c:v>
                </c:pt>
                <c:pt idx="97">
                  <c:v>459</c:v>
                </c:pt>
                <c:pt idx="98">
                  <c:v>459</c:v>
                </c:pt>
                <c:pt idx="99">
                  <c:v>459</c:v>
                </c:pt>
                <c:pt idx="100">
                  <c:v>482</c:v>
                </c:pt>
                <c:pt idx="101">
                  <c:v>482</c:v>
                </c:pt>
                <c:pt idx="102">
                  <c:v>482</c:v>
                </c:pt>
                <c:pt idx="103">
                  <c:v>482</c:v>
                </c:pt>
                <c:pt idx="104">
                  <c:v>482</c:v>
                </c:pt>
                <c:pt idx="105">
                  <c:v>506</c:v>
                </c:pt>
                <c:pt idx="106">
                  <c:v>506</c:v>
                </c:pt>
                <c:pt idx="107">
                  <c:v>506</c:v>
                </c:pt>
                <c:pt idx="108">
                  <c:v>506</c:v>
                </c:pt>
                <c:pt idx="109">
                  <c:v>506</c:v>
                </c:pt>
                <c:pt idx="110">
                  <c:v>532</c:v>
                </c:pt>
                <c:pt idx="111">
                  <c:v>532</c:v>
                </c:pt>
                <c:pt idx="112">
                  <c:v>532</c:v>
                </c:pt>
                <c:pt idx="113">
                  <c:v>532</c:v>
                </c:pt>
                <c:pt idx="114">
                  <c:v>532</c:v>
                </c:pt>
                <c:pt idx="115">
                  <c:v>558</c:v>
                </c:pt>
                <c:pt idx="116">
                  <c:v>558</c:v>
                </c:pt>
                <c:pt idx="117">
                  <c:v>586</c:v>
                </c:pt>
                <c:pt idx="118">
                  <c:v>586</c:v>
                </c:pt>
                <c:pt idx="119">
                  <c:v>616</c:v>
                </c:pt>
                <c:pt idx="120">
                  <c:v>616</c:v>
                </c:pt>
                <c:pt idx="121">
                  <c:v>646</c:v>
                </c:pt>
                <c:pt idx="122">
                  <c:v>646</c:v>
                </c:pt>
                <c:pt idx="123">
                  <c:v>679</c:v>
                </c:pt>
                <c:pt idx="124">
                  <c:v>679</c:v>
                </c:pt>
                <c:pt idx="125">
                  <c:v>713</c:v>
                </c:pt>
                <c:pt idx="126">
                  <c:v>713</c:v>
                </c:pt>
                <c:pt idx="127">
                  <c:v>748</c:v>
                </c:pt>
                <c:pt idx="128">
                  <c:v>748</c:v>
                </c:pt>
                <c:pt idx="129">
                  <c:v>786</c:v>
                </c:pt>
                <c:pt idx="130">
                  <c:v>786</c:v>
                </c:pt>
                <c:pt idx="131">
                  <c:v>825</c:v>
                </c:pt>
                <c:pt idx="132">
                  <c:v>825</c:v>
                </c:pt>
                <c:pt idx="133">
                  <c:v>866</c:v>
                </c:pt>
                <c:pt idx="134">
                  <c:v>866</c:v>
                </c:pt>
                <c:pt idx="135">
                  <c:v>909</c:v>
                </c:pt>
                <c:pt idx="136">
                  <c:v>909</c:v>
                </c:pt>
                <c:pt idx="137">
                  <c:v>955</c:v>
                </c:pt>
                <c:pt idx="138">
                  <c:v>955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3A7-4C6F-9618-99722CEB2C93}"/>
            </c:ext>
          </c:extLst>
        </c:ser>
        <c:ser>
          <c:idx val="3"/>
          <c:order val="3"/>
          <c:tx>
            <c:strRef>
              <c:f>Sheet10!$L$3</c:f>
              <c:strCache>
                <c:ptCount val="1"/>
                <c:pt idx="0">
                  <c:v>4 Child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Sheet10!$A$4:$A$148</c:f>
              <c:numCache>
                <c:formatCode>General</c:formatCode>
                <c:ptCount val="145"/>
                <c:pt idx="0">
                  <c:v>0</c:v>
                </c:pt>
                <c:pt idx="1">
                  <c:v>650</c:v>
                </c:pt>
                <c:pt idx="2">
                  <c:v>676</c:v>
                </c:pt>
                <c:pt idx="3">
                  <c:v>701</c:v>
                </c:pt>
                <c:pt idx="4">
                  <c:v>726</c:v>
                </c:pt>
                <c:pt idx="5">
                  <c:v>751</c:v>
                </c:pt>
                <c:pt idx="6">
                  <c:v>776</c:v>
                </c:pt>
                <c:pt idx="7">
                  <c:v>801</c:v>
                </c:pt>
                <c:pt idx="8">
                  <c:v>826</c:v>
                </c:pt>
                <c:pt idx="9">
                  <c:v>851</c:v>
                </c:pt>
                <c:pt idx="10">
                  <c:v>876</c:v>
                </c:pt>
                <c:pt idx="11">
                  <c:v>901</c:v>
                </c:pt>
                <c:pt idx="12">
                  <c:v>926</c:v>
                </c:pt>
                <c:pt idx="13">
                  <c:v>951</c:v>
                </c:pt>
                <c:pt idx="14">
                  <c:v>976</c:v>
                </c:pt>
                <c:pt idx="15">
                  <c:v>1001</c:v>
                </c:pt>
                <c:pt idx="16">
                  <c:v>1011</c:v>
                </c:pt>
                <c:pt idx="17">
                  <c:v>1021</c:v>
                </c:pt>
                <c:pt idx="18">
                  <c:v>1031</c:v>
                </c:pt>
                <c:pt idx="19">
                  <c:v>1041</c:v>
                </c:pt>
                <c:pt idx="20">
                  <c:v>1051</c:v>
                </c:pt>
                <c:pt idx="21">
                  <c:v>1061</c:v>
                </c:pt>
                <c:pt idx="22">
                  <c:v>1071</c:v>
                </c:pt>
                <c:pt idx="23">
                  <c:v>1081</c:v>
                </c:pt>
                <c:pt idx="24">
                  <c:v>1091</c:v>
                </c:pt>
                <c:pt idx="25">
                  <c:v>1101</c:v>
                </c:pt>
                <c:pt idx="26">
                  <c:v>1111</c:v>
                </c:pt>
                <c:pt idx="27">
                  <c:v>1121</c:v>
                </c:pt>
                <c:pt idx="28">
                  <c:v>1131</c:v>
                </c:pt>
                <c:pt idx="29">
                  <c:v>1141</c:v>
                </c:pt>
                <c:pt idx="30">
                  <c:v>1151</c:v>
                </c:pt>
                <c:pt idx="31">
                  <c:v>1161</c:v>
                </c:pt>
                <c:pt idx="32">
                  <c:v>1171</c:v>
                </c:pt>
                <c:pt idx="33">
                  <c:v>1181</c:v>
                </c:pt>
                <c:pt idx="34">
                  <c:v>1191</c:v>
                </c:pt>
                <c:pt idx="35">
                  <c:v>1201</c:v>
                </c:pt>
                <c:pt idx="36">
                  <c:v>1211</c:v>
                </c:pt>
                <c:pt idx="37">
                  <c:v>1221</c:v>
                </c:pt>
                <c:pt idx="38">
                  <c:v>1231</c:v>
                </c:pt>
                <c:pt idx="39">
                  <c:v>1241</c:v>
                </c:pt>
                <c:pt idx="40">
                  <c:v>1251</c:v>
                </c:pt>
                <c:pt idx="41">
                  <c:v>1261</c:v>
                </c:pt>
                <c:pt idx="42">
                  <c:v>1271</c:v>
                </c:pt>
                <c:pt idx="43">
                  <c:v>1281</c:v>
                </c:pt>
                <c:pt idx="44">
                  <c:v>1291</c:v>
                </c:pt>
                <c:pt idx="45">
                  <c:v>1301</c:v>
                </c:pt>
                <c:pt idx="46">
                  <c:v>1311</c:v>
                </c:pt>
                <c:pt idx="47">
                  <c:v>1321</c:v>
                </c:pt>
                <c:pt idx="48">
                  <c:v>1331</c:v>
                </c:pt>
                <c:pt idx="49">
                  <c:v>1341</c:v>
                </c:pt>
                <c:pt idx="50">
                  <c:v>1351</c:v>
                </c:pt>
                <c:pt idx="51">
                  <c:v>1361</c:v>
                </c:pt>
                <c:pt idx="52">
                  <c:v>1371</c:v>
                </c:pt>
                <c:pt idx="53">
                  <c:v>1381</c:v>
                </c:pt>
                <c:pt idx="54">
                  <c:v>1391</c:v>
                </c:pt>
                <c:pt idx="55">
                  <c:v>1401</c:v>
                </c:pt>
                <c:pt idx="56">
                  <c:v>1411</c:v>
                </c:pt>
                <c:pt idx="57">
                  <c:v>1421</c:v>
                </c:pt>
                <c:pt idx="58">
                  <c:v>1431</c:v>
                </c:pt>
                <c:pt idx="59">
                  <c:v>1441</c:v>
                </c:pt>
                <c:pt idx="60">
                  <c:v>1451</c:v>
                </c:pt>
                <c:pt idx="61">
                  <c:v>1461</c:v>
                </c:pt>
                <c:pt idx="62">
                  <c:v>1471</c:v>
                </c:pt>
                <c:pt idx="63">
                  <c:v>1481</c:v>
                </c:pt>
                <c:pt idx="64">
                  <c:v>1491</c:v>
                </c:pt>
                <c:pt idx="65">
                  <c:v>1501</c:v>
                </c:pt>
                <c:pt idx="66">
                  <c:v>1511</c:v>
                </c:pt>
                <c:pt idx="67">
                  <c:v>1521</c:v>
                </c:pt>
                <c:pt idx="68">
                  <c:v>1531</c:v>
                </c:pt>
                <c:pt idx="69">
                  <c:v>1541</c:v>
                </c:pt>
                <c:pt idx="70">
                  <c:v>1551</c:v>
                </c:pt>
                <c:pt idx="71">
                  <c:v>1561</c:v>
                </c:pt>
                <c:pt idx="72">
                  <c:v>1571</c:v>
                </c:pt>
                <c:pt idx="73">
                  <c:v>1581</c:v>
                </c:pt>
                <c:pt idx="74">
                  <c:v>1591</c:v>
                </c:pt>
                <c:pt idx="75">
                  <c:v>1601</c:v>
                </c:pt>
                <c:pt idx="76">
                  <c:v>1611</c:v>
                </c:pt>
                <c:pt idx="77">
                  <c:v>1621</c:v>
                </c:pt>
                <c:pt idx="78">
                  <c:v>1631</c:v>
                </c:pt>
                <c:pt idx="79">
                  <c:v>1641</c:v>
                </c:pt>
                <c:pt idx="80">
                  <c:v>1651</c:v>
                </c:pt>
                <c:pt idx="81">
                  <c:v>1661</c:v>
                </c:pt>
                <c:pt idx="82">
                  <c:v>1671</c:v>
                </c:pt>
                <c:pt idx="83">
                  <c:v>1681</c:v>
                </c:pt>
                <c:pt idx="84">
                  <c:v>1691</c:v>
                </c:pt>
                <c:pt idx="85">
                  <c:v>1701</c:v>
                </c:pt>
                <c:pt idx="86">
                  <c:v>1711</c:v>
                </c:pt>
                <c:pt idx="87">
                  <c:v>1721</c:v>
                </c:pt>
                <c:pt idx="88">
                  <c:v>1731</c:v>
                </c:pt>
                <c:pt idx="89">
                  <c:v>1741</c:v>
                </c:pt>
                <c:pt idx="90">
                  <c:v>1751</c:v>
                </c:pt>
                <c:pt idx="91">
                  <c:v>1761</c:v>
                </c:pt>
                <c:pt idx="92">
                  <c:v>1771</c:v>
                </c:pt>
                <c:pt idx="93">
                  <c:v>1781</c:v>
                </c:pt>
                <c:pt idx="94">
                  <c:v>1791</c:v>
                </c:pt>
                <c:pt idx="95">
                  <c:v>1801</c:v>
                </c:pt>
                <c:pt idx="96">
                  <c:v>1811</c:v>
                </c:pt>
                <c:pt idx="97">
                  <c:v>1821</c:v>
                </c:pt>
                <c:pt idx="98">
                  <c:v>1831</c:v>
                </c:pt>
                <c:pt idx="99">
                  <c:v>1841</c:v>
                </c:pt>
                <c:pt idx="100">
                  <c:v>1851</c:v>
                </c:pt>
                <c:pt idx="101">
                  <c:v>1861</c:v>
                </c:pt>
                <c:pt idx="102">
                  <c:v>1871</c:v>
                </c:pt>
                <c:pt idx="103">
                  <c:v>1881</c:v>
                </c:pt>
                <c:pt idx="104">
                  <c:v>1891</c:v>
                </c:pt>
                <c:pt idx="105">
                  <c:v>1901</c:v>
                </c:pt>
                <c:pt idx="106">
                  <c:v>1911</c:v>
                </c:pt>
                <c:pt idx="107">
                  <c:v>1921</c:v>
                </c:pt>
                <c:pt idx="108">
                  <c:v>1931</c:v>
                </c:pt>
                <c:pt idx="109">
                  <c:v>1941</c:v>
                </c:pt>
                <c:pt idx="110">
                  <c:v>1951</c:v>
                </c:pt>
                <c:pt idx="111">
                  <c:v>1961</c:v>
                </c:pt>
                <c:pt idx="112">
                  <c:v>1971</c:v>
                </c:pt>
                <c:pt idx="113">
                  <c:v>1981</c:v>
                </c:pt>
                <c:pt idx="114">
                  <c:v>1991</c:v>
                </c:pt>
                <c:pt idx="115">
                  <c:v>2001</c:v>
                </c:pt>
                <c:pt idx="116">
                  <c:v>2051</c:v>
                </c:pt>
                <c:pt idx="117">
                  <c:v>2101</c:v>
                </c:pt>
                <c:pt idx="118">
                  <c:v>2151</c:v>
                </c:pt>
                <c:pt idx="119">
                  <c:v>2201</c:v>
                </c:pt>
                <c:pt idx="120">
                  <c:v>2251</c:v>
                </c:pt>
                <c:pt idx="121">
                  <c:v>2301</c:v>
                </c:pt>
                <c:pt idx="122">
                  <c:v>2351</c:v>
                </c:pt>
                <c:pt idx="123">
                  <c:v>2401</c:v>
                </c:pt>
                <c:pt idx="124">
                  <c:v>2451</c:v>
                </c:pt>
                <c:pt idx="125">
                  <c:v>2501</c:v>
                </c:pt>
                <c:pt idx="126">
                  <c:v>2551</c:v>
                </c:pt>
                <c:pt idx="127">
                  <c:v>2601</c:v>
                </c:pt>
                <c:pt idx="128">
                  <c:v>2651</c:v>
                </c:pt>
                <c:pt idx="129">
                  <c:v>2701</c:v>
                </c:pt>
                <c:pt idx="130">
                  <c:v>2751</c:v>
                </c:pt>
                <c:pt idx="131">
                  <c:v>2801</c:v>
                </c:pt>
                <c:pt idx="132">
                  <c:v>2851</c:v>
                </c:pt>
                <c:pt idx="133">
                  <c:v>2901</c:v>
                </c:pt>
                <c:pt idx="134">
                  <c:v>2951</c:v>
                </c:pt>
                <c:pt idx="135">
                  <c:v>3001</c:v>
                </c:pt>
                <c:pt idx="136">
                  <c:v>3051</c:v>
                </c:pt>
                <c:pt idx="137">
                  <c:v>3101</c:v>
                </c:pt>
                <c:pt idx="138">
                  <c:v>3151</c:v>
                </c:pt>
                <c:pt idx="139">
                  <c:v>3201</c:v>
                </c:pt>
                <c:pt idx="140">
                  <c:v>3251</c:v>
                </c:pt>
                <c:pt idx="141">
                  <c:v>3301</c:v>
                </c:pt>
                <c:pt idx="142">
                  <c:v>3351</c:v>
                </c:pt>
                <c:pt idx="143">
                  <c:v>3401</c:v>
                </c:pt>
                <c:pt idx="144">
                  <c:v>3451</c:v>
                </c:pt>
              </c:numCache>
            </c:numRef>
          </c:cat>
          <c:val>
            <c:numRef>
              <c:f>Sheet10!$L$4:$L$148</c:f>
              <c:numCache>
                <c:formatCode>0</c:formatCode>
                <c:ptCount val="145"/>
                <c:pt idx="0">
                  <c:v>53</c:v>
                </c:pt>
                <c:pt idx="1">
                  <c:v>88</c:v>
                </c:pt>
                <c:pt idx="2">
                  <c:v>88</c:v>
                </c:pt>
                <c:pt idx="3">
                  <c:v>88</c:v>
                </c:pt>
                <c:pt idx="4">
                  <c:v>88</c:v>
                </c:pt>
                <c:pt idx="5">
                  <c:v>88</c:v>
                </c:pt>
                <c:pt idx="6">
                  <c:v>88</c:v>
                </c:pt>
                <c:pt idx="7">
                  <c:v>88</c:v>
                </c:pt>
                <c:pt idx="8">
                  <c:v>88</c:v>
                </c:pt>
                <c:pt idx="9">
                  <c:v>88</c:v>
                </c:pt>
                <c:pt idx="10">
                  <c:v>88</c:v>
                </c:pt>
                <c:pt idx="11">
                  <c:v>88</c:v>
                </c:pt>
                <c:pt idx="12">
                  <c:v>88</c:v>
                </c:pt>
                <c:pt idx="13">
                  <c:v>88</c:v>
                </c:pt>
                <c:pt idx="14">
                  <c:v>88</c:v>
                </c:pt>
                <c:pt idx="15">
                  <c:v>88</c:v>
                </c:pt>
                <c:pt idx="16">
                  <c:v>88</c:v>
                </c:pt>
                <c:pt idx="17">
                  <c:v>88</c:v>
                </c:pt>
                <c:pt idx="18">
                  <c:v>88</c:v>
                </c:pt>
                <c:pt idx="19">
                  <c:v>88</c:v>
                </c:pt>
                <c:pt idx="20">
                  <c:v>88</c:v>
                </c:pt>
                <c:pt idx="21">
                  <c:v>88</c:v>
                </c:pt>
                <c:pt idx="22">
                  <c:v>88</c:v>
                </c:pt>
                <c:pt idx="23">
                  <c:v>88</c:v>
                </c:pt>
                <c:pt idx="24">
                  <c:v>88</c:v>
                </c:pt>
                <c:pt idx="25">
                  <c:v>88</c:v>
                </c:pt>
                <c:pt idx="26">
                  <c:v>88</c:v>
                </c:pt>
                <c:pt idx="27">
                  <c:v>88</c:v>
                </c:pt>
                <c:pt idx="28">
                  <c:v>88</c:v>
                </c:pt>
                <c:pt idx="29">
                  <c:v>88</c:v>
                </c:pt>
                <c:pt idx="30">
                  <c:v>88</c:v>
                </c:pt>
                <c:pt idx="31">
                  <c:v>88</c:v>
                </c:pt>
                <c:pt idx="32">
                  <c:v>88</c:v>
                </c:pt>
                <c:pt idx="33">
                  <c:v>88</c:v>
                </c:pt>
                <c:pt idx="34">
                  <c:v>88</c:v>
                </c:pt>
                <c:pt idx="35">
                  <c:v>88</c:v>
                </c:pt>
                <c:pt idx="36">
                  <c:v>88</c:v>
                </c:pt>
                <c:pt idx="37">
                  <c:v>88</c:v>
                </c:pt>
                <c:pt idx="38">
                  <c:v>88</c:v>
                </c:pt>
                <c:pt idx="39">
                  <c:v>88</c:v>
                </c:pt>
                <c:pt idx="40">
                  <c:v>88</c:v>
                </c:pt>
                <c:pt idx="41">
                  <c:v>94.0625</c:v>
                </c:pt>
                <c:pt idx="42">
                  <c:v>101.1171875</c:v>
                </c:pt>
                <c:pt idx="43">
                  <c:v>108.70097656249999</c:v>
                </c:pt>
                <c:pt idx="44">
                  <c:v>116.8535498046875</c:v>
                </c:pt>
                <c:pt idx="45">
                  <c:v>125.61756604003907</c:v>
                </c:pt>
                <c:pt idx="46">
                  <c:v>135.03888349304199</c:v>
                </c:pt>
                <c:pt idx="47">
                  <c:v>145.16679975502015</c:v>
                </c:pt>
                <c:pt idx="48">
                  <c:v>156.05430973664664</c:v>
                </c:pt>
                <c:pt idx="49">
                  <c:v>167.75838296689517</c:v>
                </c:pt>
                <c:pt idx="50">
                  <c:v>180.3402616894123</c:v>
                </c:pt>
                <c:pt idx="51">
                  <c:v>189.35727477388292</c:v>
                </c:pt>
                <c:pt idx="52">
                  <c:v>198.82513851257707</c:v>
                </c:pt>
                <c:pt idx="53">
                  <c:v>208.76639543820593</c:v>
                </c:pt>
                <c:pt idx="54">
                  <c:v>219.20471521011621</c:v>
                </c:pt>
                <c:pt idx="55">
                  <c:v>230.16495097062202</c:v>
                </c:pt>
                <c:pt idx="56">
                  <c:v>241.67319851915309</c:v>
                </c:pt>
                <c:pt idx="57">
                  <c:v>253.75685844511074</c:v>
                </c:pt>
                <c:pt idx="58">
                  <c:v>266.44470136736629</c:v>
                </c:pt>
                <c:pt idx="59">
                  <c:v>279.76693643573458</c:v>
                </c:pt>
                <c:pt idx="60">
                  <c:v>293.75528325752128</c:v>
                </c:pt>
                <c:pt idx="61">
                  <c:v>308.44304742039736</c:v>
                </c:pt>
                <c:pt idx="62">
                  <c:v>323.86519979141724</c:v>
                </c:pt>
                <c:pt idx="63">
                  <c:v>340.05845978098807</c:v>
                </c:pt>
                <c:pt idx="64">
                  <c:v>357.06138277003743</c:v>
                </c:pt>
                <c:pt idx="65">
                  <c:v>374.91445190853932</c:v>
                </c:pt>
                <c:pt idx="66">
                  <c:v>375</c:v>
                </c:pt>
                <c:pt idx="67">
                  <c:v>375.08554809146102</c:v>
                </c:pt>
                <c:pt idx="68">
                  <c:v>375.17109618292102</c:v>
                </c:pt>
                <c:pt idx="69">
                  <c:v>375.25664427438198</c:v>
                </c:pt>
                <c:pt idx="70">
                  <c:v>394</c:v>
                </c:pt>
                <c:pt idx="71">
                  <c:v>394</c:v>
                </c:pt>
                <c:pt idx="72">
                  <c:v>394</c:v>
                </c:pt>
                <c:pt idx="73">
                  <c:v>394</c:v>
                </c:pt>
                <c:pt idx="74">
                  <c:v>394</c:v>
                </c:pt>
                <c:pt idx="75">
                  <c:v>413</c:v>
                </c:pt>
                <c:pt idx="76">
                  <c:v>413</c:v>
                </c:pt>
                <c:pt idx="77">
                  <c:v>413</c:v>
                </c:pt>
                <c:pt idx="78">
                  <c:v>413</c:v>
                </c:pt>
                <c:pt idx="79">
                  <c:v>413</c:v>
                </c:pt>
                <c:pt idx="80">
                  <c:v>434</c:v>
                </c:pt>
                <c:pt idx="81">
                  <c:v>434</c:v>
                </c:pt>
                <c:pt idx="82">
                  <c:v>434</c:v>
                </c:pt>
                <c:pt idx="83">
                  <c:v>434</c:v>
                </c:pt>
                <c:pt idx="84">
                  <c:v>434</c:v>
                </c:pt>
                <c:pt idx="85">
                  <c:v>456</c:v>
                </c:pt>
                <c:pt idx="86">
                  <c:v>456</c:v>
                </c:pt>
                <c:pt idx="87">
                  <c:v>456</c:v>
                </c:pt>
                <c:pt idx="88">
                  <c:v>456</c:v>
                </c:pt>
                <c:pt idx="89">
                  <c:v>456</c:v>
                </c:pt>
                <c:pt idx="90">
                  <c:v>478</c:v>
                </c:pt>
                <c:pt idx="91">
                  <c:v>478</c:v>
                </c:pt>
                <c:pt idx="92">
                  <c:v>478</c:v>
                </c:pt>
                <c:pt idx="93">
                  <c:v>478</c:v>
                </c:pt>
                <c:pt idx="94">
                  <c:v>478</c:v>
                </c:pt>
                <c:pt idx="95">
                  <c:v>502</c:v>
                </c:pt>
                <c:pt idx="96">
                  <c:v>502</c:v>
                </c:pt>
                <c:pt idx="97">
                  <c:v>502</c:v>
                </c:pt>
                <c:pt idx="98">
                  <c:v>502</c:v>
                </c:pt>
                <c:pt idx="99">
                  <c:v>502</c:v>
                </c:pt>
                <c:pt idx="100">
                  <c:v>528</c:v>
                </c:pt>
                <c:pt idx="101">
                  <c:v>528</c:v>
                </c:pt>
                <c:pt idx="102">
                  <c:v>528</c:v>
                </c:pt>
                <c:pt idx="103">
                  <c:v>528</c:v>
                </c:pt>
                <c:pt idx="104">
                  <c:v>528</c:v>
                </c:pt>
                <c:pt idx="105">
                  <c:v>554</c:v>
                </c:pt>
                <c:pt idx="106">
                  <c:v>554</c:v>
                </c:pt>
                <c:pt idx="107">
                  <c:v>554</c:v>
                </c:pt>
                <c:pt idx="108">
                  <c:v>554</c:v>
                </c:pt>
                <c:pt idx="109">
                  <c:v>554</c:v>
                </c:pt>
                <c:pt idx="110">
                  <c:v>582</c:v>
                </c:pt>
                <c:pt idx="111">
                  <c:v>582</c:v>
                </c:pt>
                <c:pt idx="112">
                  <c:v>582</c:v>
                </c:pt>
                <c:pt idx="113">
                  <c:v>582</c:v>
                </c:pt>
                <c:pt idx="114">
                  <c:v>582</c:v>
                </c:pt>
                <c:pt idx="115">
                  <c:v>611</c:v>
                </c:pt>
                <c:pt idx="116">
                  <c:v>611</c:v>
                </c:pt>
                <c:pt idx="117">
                  <c:v>641</c:v>
                </c:pt>
                <c:pt idx="118">
                  <c:v>641</c:v>
                </c:pt>
                <c:pt idx="119">
                  <c:v>673</c:v>
                </c:pt>
                <c:pt idx="120">
                  <c:v>673</c:v>
                </c:pt>
                <c:pt idx="121">
                  <c:v>707</c:v>
                </c:pt>
                <c:pt idx="122">
                  <c:v>707</c:v>
                </c:pt>
                <c:pt idx="123">
                  <c:v>742</c:v>
                </c:pt>
                <c:pt idx="124">
                  <c:v>742</c:v>
                </c:pt>
                <c:pt idx="125">
                  <c:v>779</c:v>
                </c:pt>
                <c:pt idx="126">
                  <c:v>779</c:v>
                </c:pt>
                <c:pt idx="127">
                  <c:v>818</c:v>
                </c:pt>
                <c:pt idx="128">
                  <c:v>818</c:v>
                </c:pt>
                <c:pt idx="129">
                  <c:v>859</c:v>
                </c:pt>
                <c:pt idx="130">
                  <c:v>859</c:v>
                </c:pt>
                <c:pt idx="131">
                  <c:v>902</c:v>
                </c:pt>
                <c:pt idx="132">
                  <c:v>902</c:v>
                </c:pt>
                <c:pt idx="133">
                  <c:v>947</c:v>
                </c:pt>
                <c:pt idx="134">
                  <c:v>947</c:v>
                </c:pt>
                <c:pt idx="135">
                  <c:v>995</c:v>
                </c:pt>
                <c:pt idx="136">
                  <c:v>995</c:v>
                </c:pt>
                <c:pt idx="137">
                  <c:v>1044</c:v>
                </c:pt>
                <c:pt idx="138">
                  <c:v>1044</c:v>
                </c:pt>
                <c:pt idx="139">
                  <c:v>1097</c:v>
                </c:pt>
                <c:pt idx="140">
                  <c:v>1097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3A7-4C6F-9618-99722CEB2C93}"/>
            </c:ext>
          </c:extLst>
        </c:ser>
        <c:ser>
          <c:idx val="4"/>
          <c:order val="4"/>
          <c:tx>
            <c:strRef>
              <c:f>Sheet10!$M$3</c:f>
              <c:strCache>
                <c:ptCount val="1"/>
                <c:pt idx="0">
                  <c:v>5 Child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Sheet10!$A$4:$A$148</c:f>
              <c:numCache>
                <c:formatCode>General</c:formatCode>
                <c:ptCount val="145"/>
                <c:pt idx="0">
                  <c:v>0</c:v>
                </c:pt>
                <c:pt idx="1">
                  <c:v>650</c:v>
                </c:pt>
                <c:pt idx="2">
                  <c:v>676</c:v>
                </c:pt>
                <c:pt idx="3">
                  <c:v>701</c:v>
                </c:pt>
                <c:pt idx="4">
                  <c:v>726</c:v>
                </c:pt>
                <c:pt idx="5">
                  <c:v>751</c:v>
                </c:pt>
                <c:pt idx="6">
                  <c:v>776</c:v>
                </c:pt>
                <c:pt idx="7">
                  <c:v>801</c:v>
                </c:pt>
                <c:pt idx="8">
                  <c:v>826</c:v>
                </c:pt>
                <c:pt idx="9">
                  <c:v>851</c:v>
                </c:pt>
                <c:pt idx="10">
                  <c:v>876</c:v>
                </c:pt>
                <c:pt idx="11">
                  <c:v>901</c:v>
                </c:pt>
                <c:pt idx="12">
                  <c:v>926</c:v>
                </c:pt>
                <c:pt idx="13">
                  <c:v>951</c:v>
                </c:pt>
                <c:pt idx="14">
                  <c:v>976</c:v>
                </c:pt>
                <c:pt idx="15">
                  <c:v>1001</c:v>
                </c:pt>
                <c:pt idx="16">
                  <c:v>1011</c:v>
                </c:pt>
                <c:pt idx="17">
                  <c:v>1021</c:v>
                </c:pt>
                <c:pt idx="18">
                  <c:v>1031</c:v>
                </c:pt>
                <c:pt idx="19">
                  <c:v>1041</c:v>
                </c:pt>
                <c:pt idx="20">
                  <c:v>1051</c:v>
                </c:pt>
                <c:pt idx="21">
                  <c:v>1061</c:v>
                </c:pt>
                <c:pt idx="22">
                  <c:v>1071</c:v>
                </c:pt>
                <c:pt idx="23">
                  <c:v>1081</c:v>
                </c:pt>
                <c:pt idx="24">
                  <c:v>1091</c:v>
                </c:pt>
                <c:pt idx="25">
                  <c:v>1101</c:v>
                </c:pt>
                <c:pt idx="26">
                  <c:v>1111</c:v>
                </c:pt>
                <c:pt idx="27">
                  <c:v>1121</c:v>
                </c:pt>
                <c:pt idx="28">
                  <c:v>1131</c:v>
                </c:pt>
                <c:pt idx="29">
                  <c:v>1141</c:v>
                </c:pt>
                <c:pt idx="30">
                  <c:v>1151</c:v>
                </c:pt>
                <c:pt idx="31">
                  <c:v>1161</c:v>
                </c:pt>
                <c:pt idx="32">
                  <c:v>1171</c:v>
                </c:pt>
                <c:pt idx="33">
                  <c:v>1181</c:v>
                </c:pt>
                <c:pt idx="34">
                  <c:v>1191</c:v>
                </c:pt>
                <c:pt idx="35">
                  <c:v>1201</c:v>
                </c:pt>
                <c:pt idx="36">
                  <c:v>1211</c:v>
                </c:pt>
                <c:pt idx="37">
                  <c:v>1221</c:v>
                </c:pt>
                <c:pt idx="38">
                  <c:v>1231</c:v>
                </c:pt>
                <c:pt idx="39">
                  <c:v>1241</c:v>
                </c:pt>
                <c:pt idx="40">
                  <c:v>1251</c:v>
                </c:pt>
                <c:pt idx="41">
                  <c:v>1261</c:v>
                </c:pt>
                <c:pt idx="42">
                  <c:v>1271</c:v>
                </c:pt>
                <c:pt idx="43">
                  <c:v>1281</c:v>
                </c:pt>
                <c:pt idx="44">
                  <c:v>1291</c:v>
                </c:pt>
                <c:pt idx="45">
                  <c:v>1301</c:v>
                </c:pt>
                <c:pt idx="46">
                  <c:v>1311</c:v>
                </c:pt>
                <c:pt idx="47">
                  <c:v>1321</c:v>
                </c:pt>
                <c:pt idx="48">
                  <c:v>1331</c:v>
                </c:pt>
                <c:pt idx="49">
                  <c:v>1341</c:v>
                </c:pt>
                <c:pt idx="50">
                  <c:v>1351</c:v>
                </c:pt>
                <c:pt idx="51">
                  <c:v>1361</c:v>
                </c:pt>
                <c:pt idx="52">
                  <c:v>1371</c:v>
                </c:pt>
                <c:pt idx="53">
                  <c:v>1381</c:v>
                </c:pt>
                <c:pt idx="54">
                  <c:v>1391</c:v>
                </c:pt>
                <c:pt idx="55">
                  <c:v>1401</c:v>
                </c:pt>
                <c:pt idx="56">
                  <c:v>1411</c:v>
                </c:pt>
                <c:pt idx="57">
                  <c:v>1421</c:v>
                </c:pt>
                <c:pt idx="58">
                  <c:v>1431</c:v>
                </c:pt>
                <c:pt idx="59">
                  <c:v>1441</c:v>
                </c:pt>
                <c:pt idx="60">
                  <c:v>1451</c:v>
                </c:pt>
                <c:pt idx="61">
                  <c:v>1461</c:v>
                </c:pt>
                <c:pt idx="62">
                  <c:v>1471</c:v>
                </c:pt>
                <c:pt idx="63">
                  <c:v>1481</c:v>
                </c:pt>
                <c:pt idx="64">
                  <c:v>1491</c:v>
                </c:pt>
                <c:pt idx="65">
                  <c:v>1501</c:v>
                </c:pt>
                <c:pt idx="66">
                  <c:v>1511</c:v>
                </c:pt>
                <c:pt idx="67">
                  <c:v>1521</c:v>
                </c:pt>
                <c:pt idx="68">
                  <c:v>1531</c:v>
                </c:pt>
                <c:pt idx="69">
                  <c:v>1541</c:v>
                </c:pt>
                <c:pt idx="70">
                  <c:v>1551</c:v>
                </c:pt>
                <c:pt idx="71">
                  <c:v>1561</c:v>
                </c:pt>
                <c:pt idx="72">
                  <c:v>1571</c:v>
                </c:pt>
                <c:pt idx="73">
                  <c:v>1581</c:v>
                </c:pt>
                <c:pt idx="74">
                  <c:v>1591</c:v>
                </c:pt>
                <c:pt idx="75">
                  <c:v>1601</c:v>
                </c:pt>
                <c:pt idx="76">
                  <c:v>1611</c:v>
                </c:pt>
                <c:pt idx="77">
                  <c:v>1621</c:v>
                </c:pt>
                <c:pt idx="78">
                  <c:v>1631</c:v>
                </c:pt>
                <c:pt idx="79">
                  <c:v>1641</c:v>
                </c:pt>
                <c:pt idx="80">
                  <c:v>1651</c:v>
                </c:pt>
                <c:pt idx="81">
                  <c:v>1661</c:v>
                </c:pt>
                <c:pt idx="82">
                  <c:v>1671</c:v>
                </c:pt>
                <c:pt idx="83">
                  <c:v>1681</c:v>
                </c:pt>
                <c:pt idx="84">
                  <c:v>1691</c:v>
                </c:pt>
                <c:pt idx="85">
                  <c:v>1701</c:v>
                </c:pt>
                <c:pt idx="86">
                  <c:v>1711</c:v>
                </c:pt>
                <c:pt idx="87">
                  <c:v>1721</c:v>
                </c:pt>
                <c:pt idx="88">
                  <c:v>1731</c:v>
                </c:pt>
                <c:pt idx="89">
                  <c:v>1741</c:v>
                </c:pt>
                <c:pt idx="90">
                  <c:v>1751</c:v>
                </c:pt>
                <c:pt idx="91">
                  <c:v>1761</c:v>
                </c:pt>
                <c:pt idx="92">
                  <c:v>1771</c:v>
                </c:pt>
                <c:pt idx="93">
                  <c:v>1781</c:v>
                </c:pt>
                <c:pt idx="94">
                  <c:v>1791</c:v>
                </c:pt>
                <c:pt idx="95">
                  <c:v>1801</c:v>
                </c:pt>
                <c:pt idx="96">
                  <c:v>1811</c:v>
                </c:pt>
                <c:pt idx="97">
                  <c:v>1821</c:v>
                </c:pt>
                <c:pt idx="98">
                  <c:v>1831</c:v>
                </c:pt>
                <c:pt idx="99">
                  <c:v>1841</c:v>
                </c:pt>
                <c:pt idx="100">
                  <c:v>1851</c:v>
                </c:pt>
                <c:pt idx="101">
                  <c:v>1861</c:v>
                </c:pt>
                <c:pt idx="102">
                  <c:v>1871</c:v>
                </c:pt>
                <c:pt idx="103">
                  <c:v>1881</c:v>
                </c:pt>
                <c:pt idx="104">
                  <c:v>1891</c:v>
                </c:pt>
                <c:pt idx="105">
                  <c:v>1901</c:v>
                </c:pt>
                <c:pt idx="106">
                  <c:v>1911</c:v>
                </c:pt>
                <c:pt idx="107">
                  <c:v>1921</c:v>
                </c:pt>
                <c:pt idx="108">
                  <c:v>1931</c:v>
                </c:pt>
                <c:pt idx="109">
                  <c:v>1941</c:v>
                </c:pt>
                <c:pt idx="110">
                  <c:v>1951</c:v>
                </c:pt>
                <c:pt idx="111">
                  <c:v>1961</c:v>
                </c:pt>
                <c:pt idx="112">
                  <c:v>1971</c:v>
                </c:pt>
                <c:pt idx="113">
                  <c:v>1981</c:v>
                </c:pt>
                <c:pt idx="114">
                  <c:v>1991</c:v>
                </c:pt>
                <c:pt idx="115">
                  <c:v>2001</c:v>
                </c:pt>
                <c:pt idx="116">
                  <c:v>2051</c:v>
                </c:pt>
                <c:pt idx="117">
                  <c:v>2101</c:v>
                </c:pt>
                <c:pt idx="118">
                  <c:v>2151</c:v>
                </c:pt>
                <c:pt idx="119">
                  <c:v>2201</c:v>
                </c:pt>
                <c:pt idx="120">
                  <c:v>2251</c:v>
                </c:pt>
                <c:pt idx="121">
                  <c:v>2301</c:v>
                </c:pt>
                <c:pt idx="122">
                  <c:v>2351</c:v>
                </c:pt>
                <c:pt idx="123">
                  <c:v>2401</c:v>
                </c:pt>
                <c:pt idx="124">
                  <c:v>2451</c:v>
                </c:pt>
                <c:pt idx="125">
                  <c:v>2501</c:v>
                </c:pt>
                <c:pt idx="126">
                  <c:v>2551</c:v>
                </c:pt>
                <c:pt idx="127">
                  <c:v>2601</c:v>
                </c:pt>
                <c:pt idx="128">
                  <c:v>2651</c:v>
                </c:pt>
                <c:pt idx="129">
                  <c:v>2701</c:v>
                </c:pt>
                <c:pt idx="130">
                  <c:v>2751</c:v>
                </c:pt>
                <c:pt idx="131">
                  <c:v>2801</c:v>
                </c:pt>
                <c:pt idx="132">
                  <c:v>2851</c:v>
                </c:pt>
                <c:pt idx="133">
                  <c:v>2901</c:v>
                </c:pt>
                <c:pt idx="134">
                  <c:v>2951</c:v>
                </c:pt>
                <c:pt idx="135">
                  <c:v>3001</c:v>
                </c:pt>
                <c:pt idx="136">
                  <c:v>3051</c:v>
                </c:pt>
                <c:pt idx="137">
                  <c:v>3101</c:v>
                </c:pt>
                <c:pt idx="138">
                  <c:v>3151</c:v>
                </c:pt>
                <c:pt idx="139">
                  <c:v>3201</c:v>
                </c:pt>
                <c:pt idx="140">
                  <c:v>3251</c:v>
                </c:pt>
                <c:pt idx="141">
                  <c:v>3301</c:v>
                </c:pt>
                <c:pt idx="142">
                  <c:v>3351</c:v>
                </c:pt>
                <c:pt idx="143">
                  <c:v>3401</c:v>
                </c:pt>
                <c:pt idx="144">
                  <c:v>3451</c:v>
                </c:pt>
              </c:numCache>
            </c:numRef>
          </c:cat>
          <c:val>
            <c:numRef>
              <c:f>Sheet10!$M$4:$M$148</c:f>
              <c:numCache>
                <c:formatCode>0</c:formatCode>
                <c:ptCount val="145"/>
                <c:pt idx="0">
                  <c:v>56</c:v>
                </c:pt>
                <c:pt idx="1">
                  <c:v>94</c:v>
                </c:pt>
                <c:pt idx="2">
                  <c:v>94</c:v>
                </c:pt>
                <c:pt idx="3">
                  <c:v>94</c:v>
                </c:pt>
                <c:pt idx="4">
                  <c:v>94</c:v>
                </c:pt>
                <c:pt idx="5">
                  <c:v>94</c:v>
                </c:pt>
                <c:pt idx="6">
                  <c:v>94</c:v>
                </c:pt>
                <c:pt idx="7">
                  <c:v>94</c:v>
                </c:pt>
                <c:pt idx="8">
                  <c:v>94</c:v>
                </c:pt>
                <c:pt idx="9">
                  <c:v>94</c:v>
                </c:pt>
                <c:pt idx="10">
                  <c:v>94</c:v>
                </c:pt>
                <c:pt idx="11">
                  <c:v>94</c:v>
                </c:pt>
                <c:pt idx="12">
                  <c:v>94</c:v>
                </c:pt>
                <c:pt idx="13">
                  <c:v>94</c:v>
                </c:pt>
                <c:pt idx="14">
                  <c:v>94</c:v>
                </c:pt>
                <c:pt idx="15">
                  <c:v>94</c:v>
                </c:pt>
                <c:pt idx="16">
                  <c:v>94</c:v>
                </c:pt>
                <c:pt idx="17">
                  <c:v>94</c:v>
                </c:pt>
                <c:pt idx="18">
                  <c:v>94</c:v>
                </c:pt>
                <c:pt idx="19">
                  <c:v>94</c:v>
                </c:pt>
                <c:pt idx="20">
                  <c:v>94</c:v>
                </c:pt>
                <c:pt idx="21">
                  <c:v>94</c:v>
                </c:pt>
                <c:pt idx="22">
                  <c:v>94</c:v>
                </c:pt>
                <c:pt idx="23">
                  <c:v>94</c:v>
                </c:pt>
                <c:pt idx="24">
                  <c:v>94</c:v>
                </c:pt>
                <c:pt idx="25">
                  <c:v>94</c:v>
                </c:pt>
                <c:pt idx="26">
                  <c:v>94</c:v>
                </c:pt>
                <c:pt idx="27">
                  <c:v>94</c:v>
                </c:pt>
                <c:pt idx="28">
                  <c:v>94</c:v>
                </c:pt>
                <c:pt idx="29">
                  <c:v>94</c:v>
                </c:pt>
                <c:pt idx="30">
                  <c:v>94</c:v>
                </c:pt>
                <c:pt idx="31">
                  <c:v>94</c:v>
                </c:pt>
                <c:pt idx="32">
                  <c:v>94</c:v>
                </c:pt>
                <c:pt idx="33">
                  <c:v>94</c:v>
                </c:pt>
                <c:pt idx="34">
                  <c:v>94</c:v>
                </c:pt>
                <c:pt idx="35">
                  <c:v>94</c:v>
                </c:pt>
                <c:pt idx="36">
                  <c:v>94</c:v>
                </c:pt>
                <c:pt idx="37">
                  <c:v>94</c:v>
                </c:pt>
                <c:pt idx="38">
                  <c:v>94</c:v>
                </c:pt>
                <c:pt idx="39">
                  <c:v>94</c:v>
                </c:pt>
                <c:pt idx="40">
                  <c:v>94</c:v>
                </c:pt>
                <c:pt idx="41">
                  <c:v>101.05</c:v>
                </c:pt>
                <c:pt idx="42">
                  <c:v>108.62875</c:v>
                </c:pt>
                <c:pt idx="43">
                  <c:v>116.77590624999999</c:v>
                </c:pt>
                <c:pt idx="44">
                  <c:v>125.53409921875001</c:v>
                </c:pt>
                <c:pt idx="45">
                  <c:v>134.94915666015623</c:v>
                </c:pt>
                <c:pt idx="46">
                  <c:v>145.07034340966797</c:v>
                </c:pt>
                <c:pt idx="47">
                  <c:v>155.95061916539308</c:v>
                </c:pt>
                <c:pt idx="48">
                  <c:v>167.64691560279755</c:v>
                </c:pt>
                <c:pt idx="49">
                  <c:v>180.22043427300736</c:v>
                </c:pt>
                <c:pt idx="50">
                  <c:v>193.73696684348295</c:v>
                </c:pt>
                <c:pt idx="51">
                  <c:v>203.42381518565708</c:v>
                </c:pt>
                <c:pt idx="52">
                  <c:v>213.59500594493994</c:v>
                </c:pt>
                <c:pt idx="53">
                  <c:v>224.27475624218692</c:v>
                </c:pt>
                <c:pt idx="54">
                  <c:v>235.48849405429627</c:v>
                </c:pt>
                <c:pt idx="55">
                  <c:v>247.26291875701108</c:v>
                </c:pt>
                <c:pt idx="56">
                  <c:v>259.62606469486161</c:v>
                </c:pt>
                <c:pt idx="57">
                  <c:v>272.60736792960472</c:v>
                </c:pt>
                <c:pt idx="58">
                  <c:v>286.23773632608493</c:v>
                </c:pt>
                <c:pt idx="59">
                  <c:v>300.54962314238912</c:v>
                </c:pt>
                <c:pt idx="60">
                  <c:v>315.57710429950856</c:v>
                </c:pt>
                <c:pt idx="61">
                  <c:v>331.35595951448397</c:v>
                </c:pt>
                <c:pt idx="62">
                  <c:v>347.92375749020823</c:v>
                </c:pt>
                <c:pt idx="63">
                  <c:v>365.31994536471859</c:v>
                </c:pt>
                <c:pt idx="64">
                  <c:v>383.58594263295453</c:v>
                </c:pt>
                <c:pt idx="65">
                  <c:v>402.76523976460226</c:v>
                </c:pt>
                <c:pt idx="66">
                  <c:v>403</c:v>
                </c:pt>
                <c:pt idx="67">
                  <c:v>403</c:v>
                </c:pt>
                <c:pt idx="68">
                  <c:v>403</c:v>
                </c:pt>
                <c:pt idx="69">
                  <c:v>403</c:v>
                </c:pt>
                <c:pt idx="70">
                  <c:v>423</c:v>
                </c:pt>
                <c:pt idx="71">
                  <c:v>423</c:v>
                </c:pt>
                <c:pt idx="72">
                  <c:v>423</c:v>
                </c:pt>
                <c:pt idx="73">
                  <c:v>423</c:v>
                </c:pt>
                <c:pt idx="74">
                  <c:v>423</c:v>
                </c:pt>
                <c:pt idx="75">
                  <c:v>444</c:v>
                </c:pt>
                <c:pt idx="76">
                  <c:v>444</c:v>
                </c:pt>
                <c:pt idx="77">
                  <c:v>444</c:v>
                </c:pt>
                <c:pt idx="78">
                  <c:v>444</c:v>
                </c:pt>
                <c:pt idx="79">
                  <c:v>444</c:v>
                </c:pt>
                <c:pt idx="80">
                  <c:v>466</c:v>
                </c:pt>
                <c:pt idx="81">
                  <c:v>466</c:v>
                </c:pt>
                <c:pt idx="82">
                  <c:v>466</c:v>
                </c:pt>
                <c:pt idx="83">
                  <c:v>466</c:v>
                </c:pt>
                <c:pt idx="84">
                  <c:v>466</c:v>
                </c:pt>
                <c:pt idx="85">
                  <c:v>490</c:v>
                </c:pt>
                <c:pt idx="86">
                  <c:v>490</c:v>
                </c:pt>
                <c:pt idx="87">
                  <c:v>490</c:v>
                </c:pt>
                <c:pt idx="88">
                  <c:v>490</c:v>
                </c:pt>
                <c:pt idx="89">
                  <c:v>490</c:v>
                </c:pt>
                <c:pt idx="90">
                  <c:v>514</c:v>
                </c:pt>
                <c:pt idx="91">
                  <c:v>514</c:v>
                </c:pt>
                <c:pt idx="92">
                  <c:v>514</c:v>
                </c:pt>
                <c:pt idx="93">
                  <c:v>514</c:v>
                </c:pt>
                <c:pt idx="94">
                  <c:v>514</c:v>
                </c:pt>
                <c:pt idx="95">
                  <c:v>540</c:v>
                </c:pt>
                <c:pt idx="96">
                  <c:v>540</c:v>
                </c:pt>
                <c:pt idx="97">
                  <c:v>540</c:v>
                </c:pt>
                <c:pt idx="98">
                  <c:v>540</c:v>
                </c:pt>
                <c:pt idx="99">
                  <c:v>540</c:v>
                </c:pt>
                <c:pt idx="100">
                  <c:v>567</c:v>
                </c:pt>
                <c:pt idx="101">
                  <c:v>567</c:v>
                </c:pt>
                <c:pt idx="102">
                  <c:v>567</c:v>
                </c:pt>
                <c:pt idx="103">
                  <c:v>567</c:v>
                </c:pt>
                <c:pt idx="104">
                  <c:v>567</c:v>
                </c:pt>
                <c:pt idx="105">
                  <c:v>595</c:v>
                </c:pt>
                <c:pt idx="106">
                  <c:v>595</c:v>
                </c:pt>
                <c:pt idx="107">
                  <c:v>595</c:v>
                </c:pt>
                <c:pt idx="108">
                  <c:v>595</c:v>
                </c:pt>
                <c:pt idx="109">
                  <c:v>595</c:v>
                </c:pt>
                <c:pt idx="110">
                  <c:v>625</c:v>
                </c:pt>
                <c:pt idx="111">
                  <c:v>625</c:v>
                </c:pt>
                <c:pt idx="112">
                  <c:v>625</c:v>
                </c:pt>
                <c:pt idx="113">
                  <c:v>625</c:v>
                </c:pt>
                <c:pt idx="114">
                  <c:v>625</c:v>
                </c:pt>
                <c:pt idx="115">
                  <c:v>656</c:v>
                </c:pt>
                <c:pt idx="116">
                  <c:v>656</c:v>
                </c:pt>
                <c:pt idx="117">
                  <c:v>689</c:v>
                </c:pt>
                <c:pt idx="118">
                  <c:v>689</c:v>
                </c:pt>
                <c:pt idx="119">
                  <c:v>723</c:v>
                </c:pt>
                <c:pt idx="120">
                  <c:v>723</c:v>
                </c:pt>
                <c:pt idx="121">
                  <c:v>759</c:v>
                </c:pt>
                <c:pt idx="122">
                  <c:v>759</c:v>
                </c:pt>
                <c:pt idx="123">
                  <c:v>797</c:v>
                </c:pt>
                <c:pt idx="124">
                  <c:v>797</c:v>
                </c:pt>
                <c:pt idx="125">
                  <c:v>837</c:v>
                </c:pt>
                <c:pt idx="126">
                  <c:v>837</c:v>
                </c:pt>
                <c:pt idx="127">
                  <c:v>879</c:v>
                </c:pt>
                <c:pt idx="128">
                  <c:v>879</c:v>
                </c:pt>
                <c:pt idx="129">
                  <c:v>923</c:v>
                </c:pt>
                <c:pt idx="130">
                  <c:v>923</c:v>
                </c:pt>
                <c:pt idx="131">
                  <c:v>969</c:v>
                </c:pt>
                <c:pt idx="132">
                  <c:v>969</c:v>
                </c:pt>
                <c:pt idx="133">
                  <c:v>1018</c:v>
                </c:pt>
                <c:pt idx="134">
                  <c:v>1018</c:v>
                </c:pt>
                <c:pt idx="135">
                  <c:v>1069</c:v>
                </c:pt>
                <c:pt idx="136">
                  <c:v>1069</c:v>
                </c:pt>
                <c:pt idx="137">
                  <c:v>1122</c:v>
                </c:pt>
                <c:pt idx="138">
                  <c:v>1122</c:v>
                </c:pt>
                <c:pt idx="139">
                  <c:v>1178</c:v>
                </c:pt>
                <c:pt idx="140">
                  <c:v>1178</c:v>
                </c:pt>
                <c:pt idx="141">
                  <c:v>1237</c:v>
                </c:pt>
                <c:pt idx="142">
                  <c:v>1237</c:v>
                </c:pt>
                <c:pt idx="143">
                  <c:v>0</c:v>
                </c:pt>
                <c:pt idx="14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3A7-4C6F-9618-99722CEB2C93}"/>
            </c:ext>
          </c:extLst>
        </c:ser>
        <c:ser>
          <c:idx val="5"/>
          <c:order val="5"/>
          <c:tx>
            <c:strRef>
              <c:f>Sheet10!$N$3</c:f>
              <c:strCache>
                <c:ptCount val="1"/>
                <c:pt idx="0">
                  <c:v>6 Child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Sheet10!$A$4:$A$148</c:f>
              <c:numCache>
                <c:formatCode>General</c:formatCode>
                <c:ptCount val="145"/>
                <c:pt idx="0">
                  <c:v>0</c:v>
                </c:pt>
                <c:pt idx="1">
                  <c:v>650</c:v>
                </c:pt>
                <c:pt idx="2">
                  <c:v>676</c:v>
                </c:pt>
                <c:pt idx="3">
                  <c:v>701</c:v>
                </c:pt>
                <c:pt idx="4">
                  <c:v>726</c:v>
                </c:pt>
                <c:pt idx="5">
                  <c:v>751</c:v>
                </c:pt>
                <c:pt idx="6">
                  <c:v>776</c:v>
                </c:pt>
                <c:pt idx="7">
                  <c:v>801</c:v>
                </c:pt>
                <c:pt idx="8">
                  <c:v>826</c:v>
                </c:pt>
                <c:pt idx="9">
                  <c:v>851</c:v>
                </c:pt>
                <c:pt idx="10">
                  <c:v>876</c:v>
                </c:pt>
                <c:pt idx="11">
                  <c:v>901</c:v>
                </c:pt>
                <c:pt idx="12">
                  <c:v>926</c:v>
                </c:pt>
                <c:pt idx="13">
                  <c:v>951</c:v>
                </c:pt>
                <c:pt idx="14">
                  <c:v>976</c:v>
                </c:pt>
                <c:pt idx="15">
                  <c:v>1001</c:v>
                </c:pt>
                <c:pt idx="16">
                  <c:v>1011</c:v>
                </c:pt>
                <c:pt idx="17">
                  <c:v>1021</c:v>
                </c:pt>
                <c:pt idx="18">
                  <c:v>1031</c:v>
                </c:pt>
                <c:pt idx="19">
                  <c:v>1041</c:v>
                </c:pt>
                <c:pt idx="20">
                  <c:v>1051</c:v>
                </c:pt>
                <c:pt idx="21">
                  <c:v>1061</c:v>
                </c:pt>
                <c:pt idx="22">
                  <c:v>1071</c:v>
                </c:pt>
                <c:pt idx="23">
                  <c:v>1081</c:v>
                </c:pt>
                <c:pt idx="24">
                  <c:v>1091</c:v>
                </c:pt>
                <c:pt idx="25">
                  <c:v>1101</c:v>
                </c:pt>
                <c:pt idx="26">
                  <c:v>1111</c:v>
                </c:pt>
                <c:pt idx="27">
                  <c:v>1121</c:v>
                </c:pt>
                <c:pt idx="28">
                  <c:v>1131</c:v>
                </c:pt>
                <c:pt idx="29">
                  <c:v>1141</c:v>
                </c:pt>
                <c:pt idx="30">
                  <c:v>1151</c:v>
                </c:pt>
                <c:pt idx="31">
                  <c:v>1161</c:v>
                </c:pt>
                <c:pt idx="32">
                  <c:v>1171</c:v>
                </c:pt>
                <c:pt idx="33">
                  <c:v>1181</c:v>
                </c:pt>
                <c:pt idx="34">
                  <c:v>1191</c:v>
                </c:pt>
                <c:pt idx="35">
                  <c:v>1201</c:v>
                </c:pt>
                <c:pt idx="36">
                  <c:v>1211</c:v>
                </c:pt>
                <c:pt idx="37">
                  <c:v>1221</c:v>
                </c:pt>
                <c:pt idx="38">
                  <c:v>1231</c:v>
                </c:pt>
                <c:pt idx="39">
                  <c:v>1241</c:v>
                </c:pt>
                <c:pt idx="40">
                  <c:v>1251</c:v>
                </c:pt>
                <c:pt idx="41">
                  <c:v>1261</c:v>
                </c:pt>
                <c:pt idx="42">
                  <c:v>1271</c:v>
                </c:pt>
                <c:pt idx="43">
                  <c:v>1281</c:v>
                </c:pt>
                <c:pt idx="44">
                  <c:v>1291</c:v>
                </c:pt>
                <c:pt idx="45">
                  <c:v>1301</c:v>
                </c:pt>
                <c:pt idx="46">
                  <c:v>1311</c:v>
                </c:pt>
                <c:pt idx="47">
                  <c:v>1321</c:v>
                </c:pt>
                <c:pt idx="48">
                  <c:v>1331</c:v>
                </c:pt>
                <c:pt idx="49">
                  <c:v>1341</c:v>
                </c:pt>
                <c:pt idx="50">
                  <c:v>1351</c:v>
                </c:pt>
                <c:pt idx="51">
                  <c:v>1361</c:v>
                </c:pt>
                <c:pt idx="52">
                  <c:v>1371</c:v>
                </c:pt>
                <c:pt idx="53">
                  <c:v>1381</c:v>
                </c:pt>
                <c:pt idx="54">
                  <c:v>1391</c:v>
                </c:pt>
                <c:pt idx="55">
                  <c:v>1401</c:v>
                </c:pt>
                <c:pt idx="56">
                  <c:v>1411</c:v>
                </c:pt>
                <c:pt idx="57">
                  <c:v>1421</c:v>
                </c:pt>
                <c:pt idx="58">
                  <c:v>1431</c:v>
                </c:pt>
                <c:pt idx="59">
                  <c:v>1441</c:v>
                </c:pt>
                <c:pt idx="60">
                  <c:v>1451</c:v>
                </c:pt>
                <c:pt idx="61">
                  <c:v>1461</c:v>
                </c:pt>
                <c:pt idx="62">
                  <c:v>1471</c:v>
                </c:pt>
                <c:pt idx="63">
                  <c:v>1481</c:v>
                </c:pt>
                <c:pt idx="64">
                  <c:v>1491</c:v>
                </c:pt>
                <c:pt idx="65">
                  <c:v>1501</c:v>
                </c:pt>
                <c:pt idx="66">
                  <c:v>1511</c:v>
                </c:pt>
                <c:pt idx="67">
                  <c:v>1521</c:v>
                </c:pt>
                <c:pt idx="68">
                  <c:v>1531</c:v>
                </c:pt>
                <c:pt idx="69">
                  <c:v>1541</c:v>
                </c:pt>
                <c:pt idx="70">
                  <c:v>1551</c:v>
                </c:pt>
                <c:pt idx="71">
                  <c:v>1561</c:v>
                </c:pt>
                <c:pt idx="72">
                  <c:v>1571</c:v>
                </c:pt>
                <c:pt idx="73">
                  <c:v>1581</c:v>
                </c:pt>
                <c:pt idx="74">
                  <c:v>1591</c:v>
                </c:pt>
                <c:pt idx="75">
                  <c:v>1601</c:v>
                </c:pt>
                <c:pt idx="76">
                  <c:v>1611</c:v>
                </c:pt>
                <c:pt idx="77">
                  <c:v>1621</c:v>
                </c:pt>
                <c:pt idx="78">
                  <c:v>1631</c:v>
                </c:pt>
                <c:pt idx="79">
                  <c:v>1641</c:v>
                </c:pt>
                <c:pt idx="80">
                  <c:v>1651</c:v>
                </c:pt>
                <c:pt idx="81">
                  <c:v>1661</c:v>
                </c:pt>
                <c:pt idx="82">
                  <c:v>1671</c:v>
                </c:pt>
                <c:pt idx="83">
                  <c:v>1681</c:v>
                </c:pt>
                <c:pt idx="84">
                  <c:v>1691</c:v>
                </c:pt>
                <c:pt idx="85">
                  <c:v>1701</c:v>
                </c:pt>
                <c:pt idx="86">
                  <c:v>1711</c:v>
                </c:pt>
                <c:pt idx="87">
                  <c:v>1721</c:v>
                </c:pt>
                <c:pt idx="88">
                  <c:v>1731</c:v>
                </c:pt>
                <c:pt idx="89">
                  <c:v>1741</c:v>
                </c:pt>
                <c:pt idx="90">
                  <c:v>1751</c:v>
                </c:pt>
                <c:pt idx="91">
                  <c:v>1761</c:v>
                </c:pt>
                <c:pt idx="92">
                  <c:v>1771</c:v>
                </c:pt>
                <c:pt idx="93">
                  <c:v>1781</c:v>
                </c:pt>
                <c:pt idx="94">
                  <c:v>1791</c:v>
                </c:pt>
                <c:pt idx="95">
                  <c:v>1801</c:v>
                </c:pt>
                <c:pt idx="96">
                  <c:v>1811</c:v>
                </c:pt>
                <c:pt idx="97">
                  <c:v>1821</c:v>
                </c:pt>
                <c:pt idx="98">
                  <c:v>1831</c:v>
                </c:pt>
                <c:pt idx="99">
                  <c:v>1841</c:v>
                </c:pt>
                <c:pt idx="100">
                  <c:v>1851</c:v>
                </c:pt>
                <c:pt idx="101">
                  <c:v>1861</c:v>
                </c:pt>
                <c:pt idx="102">
                  <c:v>1871</c:v>
                </c:pt>
                <c:pt idx="103">
                  <c:v>1881</c:v>
                </c:pt>
                <c:pt idx="104">
                  <c:v>1891</c:v>
                </c:pt>
                <c:pt idx="105">
                  <c:v>1901</c:v>
                </c:pt>
                <c:pt idx="106">
                  <c:v>1911</c:v>
                </c:pt>
                <c:pt idx="107">
                  <c:v>1921</c:v>
                </c:pt>
                <c:pt idx="108">
                  <c:v>1931</c:v>
                </c:pt>
                <c:pt idx="109">
                  <c:v>1941</c:v>
                </c:pt>
                <c:pt idx="110">
                  <c:v>1951</c:v>
                </c:pt>
                <c:pt idx="111">
                  <c:v>1961</c:v>
                </c:pt>
                <c:pt idx="112">
                  <c:v>1971</c:v>
                </c:pt>
                <c:pt idx="113">
                  <c:v>1981</c:v>
                </c:pt>
                <c:pt idx="114">
                  <c:v>1991</c:v>
                </c:pt>
                <c:pt idx="115">
                  <c:v>2001</c:v>
                </c:pt>
                <c:pt idx="116">
                  <c:v>2051</c:v>
                </c:pt>
                <c:pt idx="117">
                  <c:v>2101</c:v>
                </c:pt>
                <c:pt idx="118">
                  <c:v>2151</c:v>
                </c:pt>
                <c:pt idx="119">
                  <c:v>2201</c:v>
                </c:pt>
                <c:pt idx="120">
                  <c:v>2251</c:v>
                </c:pt>
                <c:pt idx="121">
                  <c:v>2301</c:v>
                </c:pt>
                <c:pt idx="122">
                  <c:v>2351</c:v>
                </c:pt>
                <c:pt idx="123">
                  <c:v>2401</c:v>
                </c:pt>
                <c:pt idx="124">
                  <c:v>2451</c:v>
                </c:pt>
                <c:pt idx="125">
                  <c:v>2501</c:v>
                </c:pt>
                <c:pt idx="126">
                  <c:v>2551</c:v>
                </c:pt>
                <c:pt idx="127">
                  <c:v>2601</c:v>
                </c:pt>
                <c:pt idx="128">
                  <c:v>2651</c:v>
                </c:pt>
                <c:pt idx="129">
                  <c:v>2701</c:v>
                </c:pt>
                <c:pt idx="130">
                  <c:v>2751</c:v>
                </c:pt>
                <c:pt idx="131">
                  <c:v>2801</c:v>
                </c:pt>
                <c:pt idx="132">
                  <c:v>2851</c:v>
                </c:pt>
                <c:pt idx="133">
                  <c:v>2901</c:v>
                </c:pt>
                <c:pt idx="134">
                  <c:v>2951</c:v>
                </c:pt>
                <c:pt idx="135">
                  <c:v>3001</c:v>
                </c:pt>
                <c:pt idx="136">
                  <c:v>3051</c:v>
                </c:pt>
                <c:pt idx="137">
                  <c:v>3101</c:v>
                </c:pt>
                <c:pt idx="138">
                  <c:v>3151</c:v>
                </c:pt>
                <c:pt idx="139">
                  <c:v>3201</c:v>
                </c:pt>
                <c:pt idx="140">
                  <c:v>3251</c:v>
                </c:pt>
                <c:pt idx="141">
                  <c:v>3301</c:v>
                </c:pt>
                <c:pt idx="142">
                  <c:v>3351</c:v>
                </c:pt>
                <c:pt idx="143">
                  <c:v>3401</c:v>
                </c:pt>
                <c:pt idx="144">
                  <c:v>3451</c:v>
                </c:pt>
              </c:numCache>
            </c:numRef>
          </c:cat>
          <c:val>
            <c:numRef>
              <c:f>Sheet10!$N$4:$N$148</c:f>
              <c:numCache>
                <c:formatCode>0</c:formatCode>
                <c:ptCount val="145"/>
                <c:pt idx="0">
                  <c:v>59</c:v>
                </c:pt>
                <c:pt idx="1">
                  <c:v>99</c:v>
                </c:pt>
                <c:pt idx="2">
                  <c:v>99</c:v>
                </c:pt>
                <c:pt idx="3">
                  <c:v>99</c:v>
                </c:pt>
                <c:pt idx="4">
                  <c:v>99</c:v>
                </c:pt>
                <c:pt idx="5">
                  <c:v>99</c:v>
                </c:pt>
                <c:pt idx="6">
                  <c:v>99</c:v>
                </c:pt>
                <c:pt idx="7">
                  <c:v>99</c:v>
                </c:pt>
                <c:pt idx="8">
                  <c:v>99</c:v>
                </c:pt>
                <c:pt idx="9">
                  <c:v>99</c:v>
                </c:pt>
                <c:pt idx="10">
                  <c:v>99</c:v>
                </c:pt>
                <c:pt idx="11">
                  <c:v>99</c:v>
                </c:pt>
                <c:pt idx="12">
                  <c:v>99</c:v>
                </c:pt>
                <c:pt idx="13">
                  <c:v>99</c:v>
                </c:pt>
                <c:pt idx="14">
                  <c:v>99</c:v>
                </c:pt>
                <c:pt idx="15">
                  <c:v>99</c:v>
                </c:pt>
                <c:pt idx="16">
                  <c:v>99</c:v>
                </c:pt>
                <c:pt idx="17">
                  <c:v>99</c:v>
                </c:pt>
                <c:pt idx="18">
                  <c:v>99</c:v>
                </c:pt>
                <c:pt idx="19">
                  <c:v>99</c:v>
                </c:pt>
                <c:pt idx="20">
                  <c:v>99</c:v>
                </c:pt>
                <c:pt idx="21">
                  <c:v>99</c:v>
                </c:pt>
                <c:pt idx="22">
                  <c:v>99</c:v>
                </c:pt>
                <c:pt idx="23">
                  <c:v>99</c:v>
                </c:pt>
                <c:pt idx="24">
                  <c:v>99</c:v>
                </c:pt>
                <c:pt idx="25">
                  <c:v>99</c:v>
                </c:pt>
                <c:pt idx="26">
                  <c:v>99</c:v>
                </c:pt>
                <c:pt idx="27">
                  <c:v>99</c:v>
                </c:pt>
                <c:pt idx="28">
                  <c:v>99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106.425</c:v>
                </c:pt>
                <c:pt idx="42">
                  <c:v>114.406875</c:v>
                </c:pt>
                <c:pt idx="43">
                  <c:v>122.98739062499999</c:v>
                </c:pt>
                <c:pt idx="44">
                  <c:v>132.211444921875</c:v>
                </c:pt>
                <c:pt idx="45">
                  <c:v>142.12730329101561</c:v>
                </c:pt>
                <c:pt idx="46">
                  <c:v>152.78685103784181</c:v>
                </c:pt>
                <c:pt idx="47">
                  <c:v>164.24586486567995</c:v>
                </c:pt>
                <c:pt idx="48">
                  <c:v>176.56430473060593</c:v>
                </c:pt>
                <c:pt idx="49">
                  <c:v>189.80662758540137</c:v>
                </c:pt>
                <c:pt idx="50">
                  <c:v>204.04212465430649</c:v>
                </c:pt>
                <c:pt idx="51">
                  <c:v>214.24423088702184</c:v>
                </c:pt>
                <c:pt idx="52">
                  <c:v>224.95644243137292</c:v>
                </c:pt>
                <c:pt idx="53">
                  <c:v>236.20426455294157</c:v>
                </c:pt>
                <c:pt idx="54">
                  <c:v>248.01447778058863</c:v>
                </c:pt>
                <c:pt idx="55">
                  <c:v>260.41520166961806</c:v>
                </c:pt>
                <c:pt idx="56">
                  <c:v>273.43596175309892</c:v>
                </c:pt>
                <c:pt idx="57">
                  <c:v>287.10775984075383</c:v>
                </c:pt>
                <c:pt idx="58">
                  <c:v>301.46314783279155</c:v>
                </c:pt>
                <c:pt idx="59">
                  <c:v>316.53630522443109</c:v>
                </c:pt>
                <c:pt idx="60">
                  <c:v>332.36312048565264</c:v>
                </c:pt>
                <c:pt idx="61">
                  <c:v>348.98127650993524</c:v>
                </c:pt>
                <c:pt idx="62">
                  <c:v>366.43034033543205</c:v>
                </c:pt>
                <c:pt idx="63">
                  <c:v>384.75185735220361</c:v>
                </c:pt>
                <c:pt idx="64">
                  <c:v>403.98945021981376</c:v>
                </c:pt>
                <c:pt idx="65">
                  <c:v>424</c:v>
                </c:pt>
                <c:pt idx="66">
                  <c:v>424</c:v>
                </c:pt>
                <c:pt idx="67">
                  <c:v>424</c:v>
                </c:pt>
                <c:pt idx="68">
                  <c:v>424</c:v>
                </c:pt>
                <c:pt idx="69">
                  <c:v>424</c:v>
                </c:pt>
                <c:pt idx="70">
                  <c:v>445</c:v>
                </c:pt>
                <c:pt idx="71">
                  <c:v>445</c:v>
                </c:pt>
                <c:pt idx="72">
                  <c:v>445</c:v>
                </c:pt>
                <c:pt idx="73">
                  <c:v>445</c:v>
                </c:pt>
                <c:pt idx="74">
                  <c:v>445</c:v>
                </c:pt>
                <c:pt idx="75">
                  <c:v>468</c:v>
                </c:pt>
                <c:pt idx="76">
                  <c:v>468</c:v>
                </c:pt>
                <c:pt idx="77">
                  <c:v>468</c:v>
                </c:pt>
                <c:pt idx="78">
                  <c:v>468</c:v>
                </c:pt>
                <c:pt idx="79">
                  <c:v>468</c:v>
                </c:pt>
                <c:pt idx="80">
                  <c:v>491</c:v>
                </c:pt>
                <c:pt idx="81">
                  <c:v>491</c:v>
                </c:pt>
                <c:pt idx="82">
                  <c:v>491</c:v>
                </c:pt>
                <c:pt idx="83">
                  <c:v>491</c:v>
                </c:pt>
                <c:pt idx="84">
                  <c:v>491</c:v>
                </c:pt>
                <c:pt idx="85">
                  <c:v>516</c:v>
                </c:pt>
                <c:pt idx="86">
                  <c:v>516</c:v>
                </c:pt>
                <c:pt idx="87">
                  <c:v>516</c:v>
                </c:pt>
                <c:pt idx="88">
                  <c:v>516</c:v>
                </c:pt>
                <c:pt idx="89">
                  <c:v>516</c:v>
                </c:pt>
                <c:pt idx="90">
                  <c:v>541</c:v>
                </c:pt>
                <c:pt idx="91">
                  <c:v>541</c:v>
                </c:pt>
                <c:pt idx="92">
                  <c:v>541</c:v>
                </c:pt>
                <c:pt idx="93">
                  <c:v>541</c:v>
                </c:pt>
                <c:pt idx="94">
                  <c:v>541</c:v>
                </c:pt>
                <c:pt idx="95">
                  <c:v>568</c:v>
                </c:pt>
                <c:pt idx="96">
                  <c:v>568</c:v>
                </c:pt>
                <c:pt idx="97">
                  <c:v>568</c:v>
                </c:pt>
                <c:pt idx="98">
                  <c:v>568</c:v>
                </c:pt>
                <c:pt idx="99">
                  <c:v>568</c:v>
                </c:pt>
                <c:pt idx="100">
                  <c:v>597</c:v>
                </c:pt>
                <c:pt idx="101">
                  <c:v>597</c:v>
                </c:pt>
                <c:pt idx="102">
                  <c:v>597</c:v>
                </c:pt>
                <c:pt idx="103">
                  <c:v>597</c:v>
                </c:pt>
                <c:pt idx="104">
                  <c:v>597</c:v>
                </c:pt>
                <c:pt idx="105">
                  <c:v>627</c:v>
                </c:pt>
                <c:pt idx="106">
                  <c:v>627</c:v>
                </c:pt>
                <c:pt idx="107">
                  <c:v>627</c:v>
                </c:pt>
                <c:pt idx="108">
                  <c:v>627</c:v>
                </c:pt>
                <c:pt idx="109">
                  <c:v>627</c:v>
                </c:pt>
                <c:pt idx="110">
                  <c:v>658</c:v>
                </c:pt>
                <c:pt idx="111">
                  <c:v>658</c:v>
                </c:pt>
                <c:pt idx="112">
                  <c:v>658</c:v>
                </c:pt>
                <c:pt idx="113">
                  <c:v>658</c:v>
                </c:pt>
                <c:pt idx="114">
                  <c:v>658</c:v>
                </c:pt>
                <c:pt idx="115">
                  <c:v>691</c:v>
                </c:pt>
                <c:pt idx="116">
                  <c:v>691</c:v>
                </c:pt>
                <c:pt idx="117">
                  <c:v>726</c:v>
                </c:pt>
                <c:pt idx="118">
                  <c:v>726</c:v>
                </c:pt>
                <c:pt idx="119">
                  <c:v>762</c:v>
                </c:pt>
                <c:pt idx="120">
                  <c:v>762</c:v>
                </c:pt>
                <c:pt idx="121">
                  <c:v>800</c:v>
                </c:pt>
                <c:pt idx="122">
                  <c:v>800</c:v>
                </c:pt>
                <c:pt idx="123">
                  <c:v>840</c:v>
                </c:pt>
                <c:pt idx="124">
                  <c:v>840</c:v>
                </c:pt>
                <c:pt idx="125">
                  <c:v>882</c:v>
                </c:pt>
                <c:pt idx="126">
                  <c:v>882</c:v>
                </c:pt>
                <c:pt idx="127">
                  <c:v>926</c:v>
                </c:pt>
                <c:pt idx="128">
                  <c:v>926</c:v>
                </c:pt>
                <c:pt idx="129">
                  <c:v>972</c:v>
                </c:pt>
                <c:pt idx="130">
                  <c:v>972</c:v>
                </c:pt>
                <c:pt idx="131">
                  <c:v>1021</c:v>
                </c:pt>
                <c:pt idx="132">
                  <c:v>1021</c:v>
                </c:pt>
                <c:pt idx="133">
                  <c:v>1072</c:v>
                </c:pt>
                <c:pt idx="134">
                  <c:v>1072</c:v>
                </c:pt>
                <c:pt idx="135">
                  <c:v>1125</c:v>
                </c:pt>
                <c:pt idx="136">
                  <c:v>1125</c:v>
                </c:pt>
                <c:pt idx="137">
                  <c:v>1182</c:v>
                </c:pt>
                <c:pt idx="138">
                  <c:v>1182</c:v>
                </c:pt>
                <c:pt idx="139">
                  <c:v>1241</c:v>
                </c:pt>
                <c:pt idx="140">
                  <c:v>1241</c:v>
                </c:pt>
                <c:pt idx="141">
                  <c:v>1303</c:v>
                </c:pt>
                <c:pt idx="142">
                  <c:v>1303</c:v>
                </c:pt>
                <c:pt idx="143">
                  <c:v>1368</c:v>
                </c:pt>
                <c:pt idx="144">
                  <c:v>1368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3A7-4C6F-9618-99722CEB2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924416"/>
        <c:axId val="116925952"/>
      </c:lineChart>
      <c:catAx>
        <c:axId val="11692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925952"/>
        <c:crosses val="autoZero"/>
        <c:auto val="1"/>
        <c:lblAlgn val="ctr"/>
        <c:lblOffset val="100"/>
        <c:noMultiLvlLbl val="0"/>
      </c:catAx>
      <c:valAx>
        <c:axId val="11692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924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Minimum Wage Version 3 Chart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Sheet10!$Q$3</c:f>
              <c:strCache>
                <c:ptCount val="1"/>
                <c:pt idx="0">
                  <c:v>1 Child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Sheet10!$A$4:$A$130</c:f>
              <c:numCache>
                <c:formatCode>General</c:formatCode>
                <c:ptCount val="127"/>
                <c:pt idx="0">
                  <c:v>0</c:v>
                </c:pt>
                <c:pt idx="1">
                  <c:v>650</c:v>
                </c:pt>
                <c:pt idx="2">
                  <c:v>676</c:v>
                </c:pt>
                <c:pt idx="3">
                  <c:v>701</c:v>
                </c:pt>
                <c:pt idx="4">
                  <c:v>726</c:v>
                </c:pt>
                <c:pt idx="5">
                  <c:v>751</c:v>
                </c:pt>
                <c:pt idx="6">
                  <c:v>776</c:v>
                </c:pt>
                <c:pt idx="7">
                  <c:v>801</c:v>
                </c:pt>
                <c:pt idx="8">
                  <c:v>826</c:v>
                </c:pt>
                <c:pt idx="9">
                  <c:v>851</c:v>
                </c:pt>
                <c:pt idx="10">
                  <c:v>876</c:v>
                </c:pt>
                <c:pt idx="11">
                  <c:v>901</c:v>
                </c:pt>
                <c:pt idx="12">
                  <c:v>926</c:v>
                </c:pt>
                <c:pt idx="13">
                  <c:v>951</c:v>
                </c:pt>
                <c:pt idx="14">
                  <c:v>976</c:v>
                </c:pt>
                <c:pt idx="15">
                  <c:v>1001</c:v>
                </c:pt>
                <c:pt idx="16">
                  <c:v>1011</c:v>
                </c:pt>
                <c:pt idx="17">
                  <c:v>1021</c:v>
                </c:pt>
                <c:pt idx="18">
                  <c:v>1031</c:v>
                </c:pt>
                <c:pt idx="19">
                  <c:v>1041</c:v>
                </c:pt>
                <c:pt idx="20">
                  <c:v>1051</c:v>
                </c:pt>
                <c:pt idx="21">
                  <c:v>1061</c:v>
                </c:pt>
                <c:pt idx="22">
                  <c:v>1071</c:v>
                </c:pt>
                <c:pt idx="23">
                  <c:v>1081</c:v>
                </c:pt>
                <c:pt idx="24">
                  <c:v>1091</c:v>
                </c:pt>
                <c:pt idx="25">
                  <c:v>1101</c:v>
                </c:pt>
                <c:pt idx="26">
                  <c:v>1111</c:v>
                </c:pt>
                <c:pt idx="27">
                  <c:v>1121</c:v>
                </c:pt>
                <c:pt idx="28">
                  <c:v>1131</c:v>
                </c:pt>
                <c:pt idx="29">
                  <c:v>1141</c:v>
                </c:pt>
                <c:pt idx="30">
                  <c:v>1151</c:v>
                </c:pt>
                <c:pt idx="31">
                  <c:v>1161</c:v>
                </c:pt>
                <c:pt idx="32">
                  <c:v>1171</c:v>
                </c:pt>
                <c:pt idx="33">
                  <c:v>1181</c:v>
                </c:pt>
                <c:pt idx="34">
                  <c:v>1191</c:v>
                </c:pt>
                <c:pt idx="35">
                  <c:v>1201</c:v>
                </c:pt>
                <c:pt idx="36">
                  <c:v>1211</c:v>
                </c:pt>
                <c:pt idx="37">
                  <c:v>1221</c:v>
                </c:pt>
                <c:pt idx="38">
                  <c:v>1231</c:v>
                </c:pt>
                <c:pt idx="39">
                  <c:v>1241</c:v>
                </c:pt>
                <c:pt idx="40">
                  <c:v>1251</c:v>
                </c:pt>
                <c:pt idx="41">
                  <c:v>1261</c:v>
                </c:pt>
                <c:pt idx="42">
                  <c:v>1271</c:v>
                </c:pt>
                <c:pt idx="43">
                  <c:v>1281</c:v>
                </c:pt>
                <c:pt idx="44">
                  <c:v>1291</c:v>
                </c:pt>
                <c:pt idx="45">
                  <c:v>1301</c:v>
                </c:pt>
                <c:pt idx="46">
                  <c:v>1311</c:v>
                </c:pt>
                <c:pt idx="47">
                  <c:v>1321</c:v>
                </c:pt>
                <c:pt idx="48">
                  <c:v>1331</c:v>
                </c:pt>
                <c:pt idx="49">
                  <c:v>1341</c:v>
                </c:pt>
                <c:pt idx="50">
                  <c:v>1351</c:v>
                </c:pt>
                <c:pt idx="51">
                  <c:v>1361</c:v>
                </c:pt>
                <c:pt idx="52">
                  <c:v>1371</c:v>
                </c:pt>
                <c:pt idx="53">
                  <c:v>1381</c:v>
                </c:pt>
                <c:pt idx="54">
                  <c:v>1391</c:v>
                </c:pt>
                <c:pt idx="55">
                  <c:v>1401</c:v>
                </c:pt>
                <c:pt idx="56">
                  <c:v>1411</c:v>
                </c:pt>
                <c:pt idx="57">
                  <c:v>1421</c:v>
                </c:pt>
                <c:pt idx="58">
                  <c:v>1431</c:v>
                </c:pt>
                <c:pt idx="59">
                  <c:v>1441</c:v>
                </c:pt>
                <c:pt idx="60">
                  <c:v>1451</c:v>
                </c:pt>
                <c:pt idx="61">
                  <c:v>1461</c:v>
                </c:pt>
                <c:pt idx="62">
                  <c:v>1471</c:v>
                </c:pt>
                <c:pt idx="63">
                  <c:v>1481</c:v>
                </c:pt>
                <c:pt idx="64">
                  <c:v>1491</c:v>
                </c:pt>
                <c:pt idx="65">
                  <c:v>1501</c:v>
                </c:pt>
                <c:pt idx="66">
                  <c:v>1511</c:v>
                </c:pt>
                <c:pt idx="67">
                  <c:v>1521</c:v>
                </c:pt>
                <c:pt idx="68">
                  <c:v>1531</c:v>
                </c:pt>
                <c:pt idx="69">
                  <c:v>1541</c:v>
                </c:pt>
                <c:pt idx="70">
                  <c:v>1551</c:v>
                </c:pt>
                <c:pt idx="71">
                  <c:v>1561</c:v>
                </c:pt>
                <c:pt idx="72">
                  <c:v>1571</c:v>
                </c:pt>
                <c:pt idx="73">
                  <c:v>1581</c:v>
                </c:pt>
                <c:pt idx="74">
                  <c:v>1591</c:v>
                </c:pt>
                <c:pt idx="75">
                  <c:v>1601</c:v>
                </c:pt>
                <c:pt idx="76">
                  <c:v>1611</c:v>
                </c:pt>
                <c:pt idx="77">
                  <c:v>1621</c:v>
                </c:pt>
                <c:pt idx="78">
                  <c:v>1631</c:v>
                </c:pt>
                <c:pt idx="79">
                  <c:v>1641</c:v>
                </c:pt>
                <c:pt idx="80">
                  <c:v>1651</c:v>
                </c:pt>
                <c:pt idx="81">
                  <c:v>1661</c:v>
                </c:pt>
                <c:pt idx="82">
                  <c:v>1671</c:v>
                </c:pt>
                <c:pt idx="83">
                  <c:v>1681</c:v>
                </c:pt>
                <c:pt idx="84">
                  <c:v>1691</c:v>
                </c:pt>
                <c:pt idx="85">
                  <c:v>1701</c:v>
                </c:pt>
                <c:pt idx="86">
                  <c:v>1711</c:v>
                </c:pt>
                <c:pt idx="87">
                  <c:v>1721</c:v>
                </c:pt>
                <c:pt idx="88">
                  <c:v>1731</c:v>
                </c:pt>
                <c:pt idx="89">
                  <c:v>1741</c:v>
                </c:pt>
                <c:pt idx="90">
                  <c:v>1751</c:v>
                </c:pt>
                <c:pt idx="91">
                  <c:v>1761</c:v>
                </c:pt>
                <c:pt idx="92">
                  <c:v>1771</c:v>
                </c:pt>
                <c:pt idx="93">
                  <c:v>1781</c:v>
                </c:pt>
                <c:pt idx="94">
                  <c:v>1791</c:v>
                </c:pt>
                <c:pt idx="95">
                  <c:v>1801</c:v>
                </c:pt>
                <c:pt idx="96">
                  <c:v>1811</c:v>
                </c:pt>
                <c:pt idx="97">
                  <c:v>1821</c:v>
                </c:pt>
                <c:pt idx="98">
                  <c:v>1831</c:v>
                </c:pt>
                <c:pt idx="99">
                  <c:v>1841</c:v>
                </c:pt>
                <c:pt idx="100">
                  <c:v>1851</c:v>
                </c:pt>
                <c:pt idx="101">
                  <c:v>1861</c:v>
                </c:pt>
                <c:pt idx="102">
                  <c:v>1871</c:v>
                </c:pt>
                <c:pt idx="103">
                  <c:v>1881</c:v>
                </c:pt>
                <c:pt idx="104">
                  <c:v>1891</c:v>
                </c:pt>
                <c:pt idx="105">
                  <c:v>1901</c:v>
                </c:pt>
                <c:pt idx="106">
                  <c:v>1911</c:v>
                </c:pt>
                <c:pt idx="107">
                  <c:v>1921</c:v>
                </c:pt>
                <c:pt idx="108">
                  <c:v>1931</c:v>
                </c:pt>
                <c:pt idx="109">
                  <c:v>1941</c:v>
                </c:pt>
                <c:pt idx="110">
                  <c:v>1951</c:v>
                </c:pt>
                <c:pt idx="111">
                  <c:v>1961</c:v>
                </c:pt>
                <c:pt idx="112">
                  <c:v>1971</c:v>
                </c:pt>
                <c:pt idx="113">
                  <c:v>1981</c:v>
                </c:pt>
                <c:pt idx="114">
                  <c:v>1991</c:v>
                </c:pt>
                <c:pt idx="115">
                  <c:v>2001</c:v>
                </c:pt>
                <c:pt idx="116">
                  <c:v>2051</c:v>
                </c:pt>
                <c:pt idx="117">
                  <c:v>2101</c:v>
                </c:pt>
                <c:pt idx="118">
                  <c:v>2151</c:v>
                </c:pt>
                <c:pt idx="119">
                  <c:v>2201</c:v>
                </c:pt>
                <c:pt idx="120">
                  <c:v>2251</c:v>
                </c:pt>
                <c:pt idx="121">
                  <c:v>2301</c:v>
                </c:pt>
                <c:pt idx="122">
                  <c:v>2351</c:v>
                </c:pt>
                <c:pt idx="123">
                  <c:v>2401</c:v>
                </c:pt>
                <c:pt idx="124">
                  <c:v>2451</c:v>
                </c:pt>
                <c:pt idx="125">
                  <c:v>2501</c:v>
                </c:pt>
                <c:pt idx="126">
                  <c:v>2551</c:v>
                </c:pt>
              </c:numCache>
            </c:numRef>
          </c:cat>
          <c:val>
            <c:numRef>
              <c:f>Sheet10!$Q$4:$Q$129</c:f>
              <c:numCache>
                <c:formatCode>0</c:formatCode>
                <c:ptCount val="126"/>
                <c:pt idx="0">
                  <c:v>30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51.75</c:v>
                </c:pt>
                <c:pt idx="42">
                  <c:v>53.561250000000001</c:v>
                </c:pt>
                <c:pt idx="43">
                  <c:v>55.435893749999998</c:v>
                </c:pt>
                <c:pt idx="44">
                  <c:v>57.376150031249999</c:v>
                </c:pt>
                <c:pt idx="45">
                  <c:v>59.384315282343749</c:v>
                </c:pt>
                <c:pt idx="46">
                  <c:v>61.462766317225778</c:v>
                </c:pt>
                <c:pt idx="47">
                  <c:v>63.613963138328678</c:v>
                </c:pt>
                <c:pt idx="48">
                  <c:v>65.840451848170176</c:v>
                </c:pt>
                <c:pt idx="49">
                  <c:v>68.144867662856129</c:v>
                </c:pt>
                <c:pt idx="50">
                  <c:v>70.529938031056091</c:v>
                </c:pt>
                <c:pt idx="51">
                  <c:v>73.351135552298331</c:v>
                </c:pt>
                <c:pt idx="52">
                  <c:v>76.285180974390258</c:v>
                </c:pt>
                <c:pt idx="53">
                  <c:v>79.336588213365872</c:v>
                </c:pt>
                <c:pt idx="54">
                  <c:v>82.510051741900512</c:v>
                </c:pt>
                <c:pt idx="55">
                  <c:v>85.810453811576537</c:v>
                </c:pt>
                <c:pt idx="56">
                  <c:v>89.242871964039594</c:v>
                </c:pt>
                <c:pt idx="57">
                  <c:v>92.812586842601178</c:v>
                </c:pt>
                <c:pt idx="58">
                  <c:v>96.525090316305224</c:v>
                </c:pt>
                <c:pt idx="59">
                  <c:v>100.38609392895744</c:v>
                </c:pt>
                <c:pt idx="60">
                  <c:v>104.40153768611573</c:v>
                </c:pt>
                <c:pt idx="61">
                  <c:v>108.57759919356036</c:v>
                </c:pt>
                <c:pt idx="62">
                  <c:v>112.92070316130277</c:v>
                </c:pt>
                <c:pt idx="63">
                  <c:v>117.43753128775488</c:v>
                </c:pt>
                <c:pt idx="64">
                  <c:v>122.13503253926507</c:v>
                </c:pt>
                <c:pt idx="65">
                  <c:v>127.02043384083566</c:v>
                </c:pt>
                <c:pt idx="66">
                  <c:v>131.46614902526491</c:v>
                </c:pt>
                <c:pt idx="67">
                  <c:v>136.0674642411492</c:v>
                </c:pt>
                <c:pt idx="68">
                  <c:v>140.82982548958941</c:v>
                </c:pt>
                <c:pt idx="69">
                  <c:v>145.75886938172505</c:v>
                </c:pt>
                <c:pt idx="70">
                  <c:v>150.86042981008544</c:v>
                </c:pt>
                <c:pt idx="71">
                  <c:v>156.14054485343843</c:v>
                </c:pt>
                <c:pt idx="72">
                  <c:v>161.60546392330878</c:v>
                </c:pt>
                <c:pt idx="73">
                  <c:v>167.26165516062457</c:v>
                </c:pt>
                <c:pt idx="74">
                  <c:v>172.27950481544332</c:v>
                </c:pt>
                <c:pt idx="75">
                  <c:v>177.4478899599066</c:v>
                </c:pt>
                <c:pt idx="76">
                  <c:v>182.7713266587038</c:v>
                </c:pt>
                <c:pt idx="77">
                  <c:v>188.25446645846492</c:v>
                </c:pt>
                <c:pt idx="78">
                  <c:v>193.90210045221886</c:v>
                </c:pt>
                <c:pt idx="79">
                  <c:v>199.71916346578541</c:v>
                </c:pt>
                <c:pt idx="80">
                  <c:v>205.71073836975899</c:v>
                </c:pt>
                <c:pt idx="81">
                  <c:v>210.85350682900295</c:v>
                </c:pt>
                <c:pt idx="82">
                  <c:v>216.12484449972803</c:v>
                </c:pt>
                <c:pt idx="83">
                  <c:v>221.52796561222124</c:v>
                </c:pt>
                <c:pt idx="84">
                  <c:v>227.06616475252676</c:v>
                </c:pt>
                <c:pt idx="85">
                  <c:v>232.74281887133992</c:v>
                </c:pt>
                <c:pt idx="86">
                  <c:v>238.56138934312341</c:v>
                </c:pt>
                <c:pt idx="87">
                  <c:v>244.52542407670148</c:v>
                </c:pt>
                <c:pt idx="88">
                  <c:v>249.41593255823551</c:v>
                </c:pt>
                <c:pt idx="89">
                  <c:v>254.40425120940023</c:v>
                </c:pt>
                <c:pt idx="90">
                  <c:v>259.49233623358822</c:v>
                </c:pt>
                <c:pt idx="91">
                  <c:v>264.03345211767601</c:v>
                </c:pt>
                <c:pt idx="92">
                  <c:v>268.65403752973532</c:v>
                </c:pt>
                <c:pt idx="93">
                  <c:v>273.35548318650569</c:v>
                </c:pt>
                <c:pt idx="94">
                  <c:v>278.13920414226953</c:v>
                </c:pt>
                <c:pt idx="95">
                  <c:v>283.00664021475927</c:v>
                </c:pt>
                <c:pt idx="96">
                  <c:v>287.95925641851755</c:v>
                </c:pt>
                <c:pt idx="97">
                  <c:v>292.99854340584159</c:v>
                </c:pt>
                <c:pt idx="98">
                  <c:v>298.12601791544381</c:v>
                </c:pt>
                <c:pt idx="99">
                  <c:v>303.34322322896406</c:v>
                </c:pt>
                <c:pt idx="100">
                  <c:v>308.65172963547093</c:v>
                </c:pt>
                <c:pt idx="101">
                  <c:v>314.05313490409168</c:v>
                </c:pt>
                <c:pt idx="102">
                  <c:v>319.54906476491328</c:v>
                </c:pt>
                <c:pt idx="103">
                  <c:v>325.14117339829926</c:v>
                </c:pt>
                <c:pt idx="104">
                  <c:v>330.83114393276952</c:v>
                </c:pt>
                <c:pt idx="105">
                  <c:v>336.62068895159297</c:v>
                </c:pt>
                <c:pt idx="106">
                  <c:v>342.51155100824582</c:v>
                </c:pt>
                <c:pt idx="107">
                  <c:v>348.50550315089009</c:v>
                </c:pt>
                <c:pt idx="108">
                  <c:v>354.60434945603066</c:v>
                </c:pt>
                <c:pt idx="109">
                  <c:v>360.8099255715112</c:v>
                </c:pt>
                <c:pt idx="110">
                  <c:v>367.12409926901267</c:v>
                </c:pt>
                <c:pt idx="111">
                  <c:v>373.54877100622042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CA-4E54-BC7F-FABA9C3463B3}"/>
            </c:ext>
          </c:extLst>
        </c:ser>
        <c:ser>
          <c:idx val="1"/>
          <c:order val="1"/>
          <c:tx>
            <c:strRef>
              <c:f>Sheet10!$R$3</c:f>
              <c:strCache>
                <c:ptCount val="1"/>
                <c:pt idx="0">
                  <c:v>2 Child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Sheet10!$A$4:$A$130</c:f>
              <c:numCache>
                <c:formatCode>General</c:formatCode>
                <c:ptCount val="127"/>
                <c:pt idx="0">
                  <c:v>0</c:v>
                </c:pt>
                <c:pt idx="1">
                  <c:v>650</c:v>
                </c:pt>
                <c:pt idx="2">
                  <c:v>676</c:v>
                </c:pt>
                <c:pt idx="3">
                  <c:v>701</c:v>
                </c:pt>
                <c:pt idx="4">
                  <c:v>726</c:v>
                </c:pt>
                <c:pt idx="5">
                  <c:v>751</c:v>
                </c:pt>
                <c:pt idx="6">
                  <c:v>776</c:v>
                </c:pt>
                <c:pt idx="7">
                  <c:v>801</c:v>
                </c:pt>
                <c:pt idx="8">
                  <c:v>826</c:v>
                </c:pt>
                <c:pt idx="9">
                  <c:v>851</c:v>
                </c:pt>
                <c:pt idx="10">
                  <c:v>876</c:v>
                </c:pt>
                <c:pt idx="11">
                  <c:v>901</c:v>
                </c:pt>
                <c:pt idx="12">
                  <c:v>926</c:v>
                </c:pt>
                <c:pt idx="13">
                  <c:v>951</c:v>
                </c:pt>
                <c:pt idx="14">
                  <c:v>976</c:v>
                </c:pt>
                <c:pt idx="15">
                  <c:v>1001</c:v>
                </c:pt>
                <c:pt idx="16">
                  <c:v>1011</c:v>
                </c:pt>
                <c:pt idx="17">
                  <c:v>1021</c:v>
                </c:pt>
                <c:pt idx="18">
                  <c:v>1031</c:v>
                </c:pt>
                <c:pt idx="19">
                  <c:v>1041</c:v>
                </c:pt>
                <c:pt idx="20">
                  <c:v>1051</c:v>
                </c:pt>
                <c:pt idx="21">
                  <c:v>1061</c:v>
                </c:pt>
                <c:pt idx="22">
                  <c:v>1071</c:v>
                </c:pt>
                <c:pt idx="23">
                  <c:v>1081</c:v>
                </c:pt>
                <c:pt idx="24">
                  <c:v>1091</c:v>
                </c:pt>
                <c:pt idx="25">
                  <c:v>1101</c:v>
                </c:pt>
                <c:pt idx="26">
                  <c:v>1111</c:v>
                </c:pt>
                <c:pt idx="27">
                  <c:v>1121</c:v>
                </c:pt>
                <c:pt idx="28">
                  <c:v>1131</c:v>
                </c:pt>
                <c:pt idx="29">
                  <c:v>1141</c:v>
                </c:pt>
                <c:pt idx="30">
                  <c:v>1151</c:v>
                </c:pt>
                <c:pt idx="31">
                  <c:v>1161</c:v>
                </c:pt>
                <c:pt idx="32">
                  <c:v>1171</c:v>
                </c:pt>
                <c:pt idx="33">
                  <c:v>1181</c:v>
                </c:pt>
                <c:pt idx="34">
                  <c:v>1191</c:v>
                </c:pt>
                <c:pt idx="35">
                  <c:v>1201</c:v>
                </c:pt>
                <c:pt idx="36">
                  <c:v>1211</c:v>
                </c:pt>
                <c:pt idx="37">
                  <c:v>1221</c:v>
                </c:pt>
                <c:pt idx="38">
                  <c:v>1231</c:v>
                </c:pt>
                <c:pt idx="39">
                  <c:v>1241</c:v>
                </c:pt>
                <c:pt idx="40">
                  <c:v>1251</c:v>
                </c:pt>
                <c:pt idx="41">
                  <c:v>1261</c:v>
                </c:pt>
                <c:pt idx="42">
                  <c:v>1271</c:v>
                </c:pt>
                <c:pt idx="43">
                  <c:v>1281</c:v>
                </c:pt>
                <c:pt idx="44">
                  <c:v>1291</c:v>
                </c:pt>
                <c:pt idx="45">
                  <c:v>1301</c:v>
                </c:pt>
                <c:pt idx="46">
                  <c:v>1311</c:v>
                </c:pt>
                <c:pt idx="47">
                  <c:v>1321</c:v>
                </c:pt>
                <c:pt idx="48">
                  <c:v>1331</c:v>
                </c:pt>
                <c:pt idx="49">
                  <c:v>1341</c:v>
                </c:pt>
                <c:pt idx="50">
                  <c:v>1351</c:v>
                </c:pt>
                <c:pt idx="51">
                  <c:v>1361</c:v>
                </c:pt>
                <c:pt idx="52">
                  <c:v>1371</c:v>
                </c:pt>
                <c:pt idx="53">
                  <c:v>1381</c:v>
                </c:pt>
                <c:pt idx="54">
                  <c:v>1391</c:v>
                </c:pt>
                <c:pt idx="55">
                  <c:v>1401</c:v>
                </c:pt>
                <c:pt idx="56">
                  <c:v>1411</c:v>
                </c:pt>
                <c:pt idx="57">
                  <c:v>1421</c:v>
                </c:pt>
                <c:pt idx="58">
                  <c:v>1431</c:v>
                </c:pt>
                <c:pt idx="59">
                  <c:v>1441</c:v>
                </c:pt>
                <c:pt idx="60">
                  <c:v>1451</c:v>
                </c:pt>
                <c:pt idx="61">
                  <c:v>1461</c:v>
                </c:pt>
                <c:pt idx="62">
                  <c:v>1471</c:v>
                </c:pt>
                <c:pt idx="63">
                  <c:v>1481</c:v>
                </c:pt>
                <c:pt idx="64">
                  <c:v>1491</c:v>
                </c:pt>
                <c:pt idx="65">
                  <c:v>1501</c:v>
                </c:pt>
                <c:pt idx="66">
                  <c:v>1511</c:v>
                </c:pt>
                <c:pt idx="67">
                  <c:v>1521</c:v>
                </c:pt>
                <c:pt idx="68">
                  <c:v>1531</c:v>
                </c:pt>
                <c:pt idx="69">
                  <c:v>1541</c:v>
                </c:pt>
                <c:pt idx="70">
                  <c:v>1551</c:v>
                </c:pt>
                <c:pt idx="71">
                  <c:v>1561</c:v>
                </c:pt>
                <c:pt idx="72">
                  <c:v>1571</c:v>
                </c:pt>
                <c:pt idx="73">
                  <c:v>1581</c:v>
                </c:pt>
                <c:pt idx="74">
                  <c:v>1591</c:v>
                </c:pt>
                <c:pt idx="75">
                  <c:v>1601</c:v>
                </c:pt>
                <c:pt idx="76">
                  <c:v>1611</c:v>
                </c:pt>
                <c:pt idx="77">
                  <c:v>1621</c:v>
                </c:pt>
                <c:pt idx="78">
                  <c:v>1631</c:v>
                </c:pt>
                <c:pt idx="79">
                  <c:v>1641</c:v>
                </c:pt>
                <c:pt idx="80">
                  <c:v>1651</c:v>
                </c:pt>
                <c:pt idx="81">
                  <c:v>1661</c:v>
                </c:pt>
                <c:pt idx="82">
                  <c:v>1671</c:v>
                </c:pt>
                <c:pt idx="83">
                  <c:v>1681</c:v>
                </c:pt>
                <c:pt idx="84">
                  <c:v>1691</c:v>
                </c:pt>
                <c:pt idx="85">
                  <c:v>1701</c:v>
                </c:pt>
                <c:pt idx="86">
                  <c:v>1711</c:v>
                </c:pt>
                <c:pt idx="87">
                  <c:v>1721</c:v>
                </c:pt>
                <c:pt idx="88">
                  <c:v>1731</c:v>
                </c:pt>
                <c:pt idx="89">
                  <c:v>1741</c:v>
                </c:pt>
                <c:pt idx="90">
                  <c:v>1751</c:v>
                </c:pt>
                <c:pt idx="91">
                  <c:v>1761</c:v>
                </c:pt>
                <c:pt idx="92">
                  <c:v>1771</c:v>
                </c:pt>
                <c:pt idx="93">
                  <c:v>1781</c:v>
                </c:pt>
                <c:pt idx="94">
                  <c:v>1791</c:v>
                </c:pt>
                <c:pt idx="95">
                  <c:v>1801</c:v>
                </c:pt>
                <c:pt idx="96">
                  <c:v>1811</c:v>
                </c:pt>
                <c:pt idx="97">
                  <c:v>1821</c:v>
                </c:pt>
                <c:pt idx="98">
                  <c:v>1831</c:v>
                </c:pt>
                <c:pt idx="99">
                  <c:v>1841</c:v>
                </c:pt>
                <c:pt idx="100">
                  <c:v>1851</c:v>
                </c:pt>
                <c:pt idx="101">
                  <c:v>1861</c:v>
                </c:pt>
                <c:pt idx="102">
                  <c:v>1871</c:v>
                </c:pt>
                <c:pt idx="103">
                  <c:v>1881</c:v>
                </c:pt>
                <c:pt idx="104">
                  <c:v>1891</c:v>
                </c:pt>
                <c:pt idx="105">
                  <c:v>1901</c:v>
                </c:pt>
                <c:pt idx="106">
                  <c:v>1911</c:v>
                </c:pt>
                <c:pt idx="107">
                  <c:v>1921</c:v>
                </c:pt>
                <c:pt idx="108">
                  <c:v>1931</c:v>
                </c:pt>
                <c:pt idx="109">
                  <c:v>1941</c:v>
                </c:pt>
                <c:pt idx="110">
                  <c:v>1951</c:v>
                </c:pt>
                <c:pt idx="111">
                  <c:v>1961</c:v>
                </c:pt>
                <c:pt idx="112">
                  <c:v>1971</c:v>
                </c:pt>
                <c:pt idx="113">
                  <c:v>1981</c:v>
                </c:pt>
                <c:pt idx="114">
                  <c:v>1991</c:v>
                </c:pt>
                <c:pt idx="115">
                  <c:v>2001</c:v>
                </c:pt>
                <c:pt idx="116">
                  <c:v>2051</c:v>
                </c:pt>
                <c:pt idx="117">
                  <c:v>2101</c:v>
                </c:pt>
                <c:pt idx="118">
                  <c:v>2151</c:v>
                </c:pt>
                <c:pt idx="119">
                  <c:v>2201</c:v>
                </c:pt>
                <c:pt idx="120">
                  <c:v>2251</c:v>
                </c:pt>
                <c:pt idx="121">
                  <c:v>2301</c:v>
                </c:pt>
                <c:pt idx="122">
                  <c:v>2351</c:v>
                </c:pt>
                <c:pt idx="123">
                  <c:v>2401</c:v>
                </c:pt>
                <c:pt idx="124">
                  <c:v>2451</c:v>
                </c:pt>
                <c:pt idx="125">
                  <c:v>2501</c:v>
                </c:pt>
                <c:pt idx="126">
                  <c:v>2551</c:v>
                </c:pt>
              </c:numCache>
            </c:numRef>
          </c:cat>
          <c:val>
            <c:numRef>
              <c:f>Sheet10!$R$4:$R$129</c:f>
              <c:numCache>
                <c:formatCode>0</c:formatCode>
                <c:ptCount val="126"/>
                <c:pt idx="0">
                  <c:v>43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71</c:v>
                </c:pt>
                <c:pt idx="8">
                  <c:v>71</c:v>
                </c:pt>
                <c:pt idx="9">
                  <c:v>71</c:v>
                </c:pt>
                <c:pt idx="10">
                  <c:v>71</c:v>
                </c:pt>
                <c:pt idx="11">
                  <c:v>71</c:v>
                </c:pt>
                <c:pt idx="12">
                  <c:v>71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  <c:pt idx="16">
                  <c:v>71</c:v>
                </c:pt>
                <c:pt idx="17">
                  <c:v>71</c:v>
                </c:pt>
                <c:pt idx="18">
                  <c:v>71</c:v>
                </c:pt>
                <c:pt idx="19">
                  <c:v>71</c:v>
                </c:pt>
                <c:pt idx="20">
                  <c:v>71</c:v>
                </c:pt>
                <c:pt idx="21">
                  <c:v>71</c:v>
                </c:pt>
                <c:pt idx="22">
                  <c:v>71</c:v>
                </c:pt>
                <c:pt idx="23">
                  <c:v>71</c:v>
                </c:pt>
                <c:pt idx="24">
                  <c:v>71</c:v>
                </c:pt>
                <c:pt idx="25">
                  <c:v>71</c:v>
                </c:pt>
                <c:pt idx="26">
                  <c:v>71</c:v>
                </c:pt>
                <c:pt idx="27">
                  <c:v>71</c:v>
                </c:pt>
                <c:pt idx="28">
                  <c:v>71</c:v>
                </c:pt>
                <c:pt idx="29">
                  <c:v>71</c:v>
                </c:pt>
                <c:pt idx="30">
                  <c:v>71</c:v>
                </c:pt>
                <c:pt idx="31">
                  <c:v>71</c:v>
                </c:pt>
                <c:pt idx="32">
                  <c:v>71</c:v>
                </c:pt>
                <c:pt idx="33">
                  <c:v>71</c:v>
                </c:pt>
                <c:pt idx="34">
                  <c:v>71</c:v>
                </c:pt>
                <c:pt idx="35">
                  <c:v>71</c:v>
                </c:pt>
                <c:pt idx="36">
                  <c:v>71</c:v>
                </c:pt>
                <c:pt idx="37">
                  <c:v>71</c:v>
                </c:pt>
                <c:pt idx="38">
                  <c:v>71</c:v>
                </c:pt>
                <c:pt idx="39">
                  <c:v>71</c:v>
                </c:pt>
                <c:pt idx="40">
                  <c:v>71</c:v>
                </c:pt>
                <c:pt idx="41">
                  <c:v>73.484999999999999</c:v>
                </c:pt>
                <c:pt idx="42">
                  <c:v>76.056974999999994</c:v>
                </c:pt>
                <c:pt idx="43">
                  <c:v>78.718969125000001</c:v>
                </c:pt>
                <c:pt idx="44">
                  <c:v>81.474133044374994</c:v>
                </c:pt>
                <c:pt idx="45">
                  <c:v>84.325727700928127</c:v>
                </c:pt>
                <c:pt idx="46">
                  <c:v>87.2771281704606</c:v>
                </c:pt>
                <c:pt idx="47">
                  <c:v>90.331827656426725</c:v>
                </c:pt>
                <c:pt idx="48">
                  <c:v>93.49344162440164</c:v>
                </c:pt>
                <c:pt idx="49">
                  <c:v>96.7657120812557</c:v>
                </c:pt>
                <c:pt idx="50">
                  <c:v>100.15251200409965</c:v>
                </c:pt>
                <c:pt idx="51">
                  <c:v>104.15861248426363</c:v>
                </c:pt>
                <c:pt idx="52">
                  <c:v>108.32495698363417</c:v>
                </c:pt>
                <c:pt idx="53">
                  <c:v>112.65795526297953</c:v>
                </c:pt>
                <c:pt idx="54">
                  <c:v>117.16427347349872</c:v>
                </c:pt>
                <c:pt idx="55">
                  <c:v>121.85084441243868</c:v>
                </c:pt>
                <c:pt idx="56">
                  <c:v>126.72487818893623</c:v>
                </c:pt>
                <c:pt idx="57">
                  <c:v>131.79387331649366</c:v>
                </c:pt>
                <c:pt idx="58">
                  <c:v>137.06562824915341</c:v>
                </c:pt>
                <c:pt idx="59">
                  <c:v>142.54825337911956</c:v>
                </c:pt>
                <c:pt idx="60">
                  <c:v>148.25018351428434</c:v>
                </c:pt>
                <c:pt idx="61">
                  <c:v>154.18019085485571</c:v>
                </c:pt>
                <c:pt idx="62">
                  <c:v>160.34739848904994</c:v>
                </c:pt>
                <c:pt idx="63">
                  <c:v>166.76129442861193</c:v>
                </c:pt>
                <c:pt idx="64">
                  <c:v>173.43174620575638</c:v>
                </c:pt>
                <c:pt idx="65">
                  <c:v>180.36901605398663</c:v>
                </c:pt>
                <c:pt idx="66">
                  <c:v>186.68193161587618</c:v>
                </c:pt>
                <c:pt idx="67">
                  <c:v>193.21579922243185</c:v>
                </c:pt>
                <c:pt idx="68">
                  <c:v>199.97835219521696</c:v>
                </c:pt>
                <c:pt idx="69">
                  <c:v>206.97759452204957</c:v>
                </c:pt>
                <c:pt idx="70">
                  <c:v>214.22181033032132</c:v>
                </c:pt>
                <c:pt idx="71">
                  <c:v>221.71957369188254</c:v>
                </c:pt>
                <c:pt idx="72">
                  <c:v>229.47975877109846</c:v>
                </c:pt>
                <c:pt idx="73">
                  <c:v>237.51155032808688</c:v>
                </c:pt>
                <c:pt idx="74">
                  <c:v>244.6368968379295</c:v>
                </c:pt>
                <c:pt idx="75">
                  <c:v>251.97600374306739</c:v>
                </c:pt>
                <c:pt idx="76">
                  <c:v>259.53528385535941</c:v>
                </c:pt>
                <c:pt idx="77">
                  <c:v>267.32134237102019</c:v>
                </c:pt>
                <c:pt idx="78">
                  <c:v>275.34098264215078</c:v>
                </c:pt>
                <c:pt idx="79">
                  <c:v>283.6012121214153</c:v>
                </c:pt>
                <c:pt idx="80">
                  <c:v>292.10924848505778</c:v>
                </c:pt>
                <c:pt idx="81">
                  <c:v>299.41197969718417</c:v>
                </c:pt>
                <c:pt idx="82">
                  <c:v>306.89727918961381</c:v>
                </c:pt>
                <c:pt idx="83">
                  <c:v>314.56971116935415</c:v>
                </c:pt>
                <c:pt idx="84">
                  <c:v>322.433953948588</c:v>
                </c:pt>
                <c:pt idx="85">
                  <c:v>330.49480279730267</c:v>
                </c:pt>
                <c:pt idx="86">
                  <c:v>338.75717286723523</c:v>
                </c:pt>
                <c:pt idx="87">
                  <c:v>347.22610218891612</c:v>
                </c:pt>
                <c:pt idx="88">
                  <c:v>354.17062423269442</c:v>
                </c:pt>
                <c:pt idx="89">
                  <c:v>361.2540367173483</c:v>
                </c:pt>
                <c:pt idx="90">
                  <c:v>368.47911745169529</c:v>
                </c:pt>
                <c:pt idx="91">
                  <c:v>374.92750200709992</c:v>
                </c:pt>
                <c:pt idx="92">
                  <c:v>381.48873329222414</c:v>
                </c:pt>
                <c:pt idx="93">
                  <c:v>388.16478612483809</c:v>
                </c:pt>
                <c:pt idx="94">
                  <c:v>394.95766988202274</c:v>
                </c:pt>
                <c:pt idx="95">
                  <c:v>401.86942910495816</c:v>
                </c:pt>
                <c:pt idx="96">
                  <c:v>408.90214411429491</c:v>
                </c:pt>
                <c:pt idx="97">
                  <c:v>416.05793163629505</c:v>
                </c:pt>
                <c:pt idx="98">
                  <c:v>423.33894543993017</c:v>
                </c:pt>
                <c:pt idx="99">
                  <c:v>430.74737698512899</c:v>
                </c:pt>
                <c:pt idx="100">
                  <c:v>438.28545608236868</c:v>
                </c:pt>
                <c:pt idx="101">
                  <c:v>445.95545156381019</c:v>
                </c:pt>
                <c:pt idx="102">
                  <c:v>453.75967196617682</c:v>
                </c:pt>
                <c:pt idx="103">
                  <c:v>461.70046622558493</c:v>
                </c:pt>
                <c:pt idx="104">
                  <c:v>469.78022438453274</c:v>
                </c:pt>
                <c:pt idx="105">
                  <c:v>478.00137831126199</c:v>
                </c:pt>
                <c:pt idx="106">
                  <c:v>486.36640243170905</c:v>
                </c:pt>
                <c:pt idx="107">
                  <c:v>494.87781447426391</c:v>
                </c:pt>
                <c:pt idx="108">
                  <c:v>503.53817622756355</c:v>
                </c:pt>
                <c:pt idx="109">
                  <c:v>512.35009431154594</c:v>
                </c:pt>
                <c:pt idx="110">
                  <c:v>521.31622096199794</c:v>
                </c:pt>
                <c:pt idx="111">
                  <c:v>530.43925482883299</c:v>
                </c:pt>
                <c:pt idx="112">
                  <c:v>539</c:v>
                </c:pt>
                <c:pt idx="113">
                  <c:v>549</c:v>
                </c:pt>
                <c:pt idx="114">
                  <c:v>561</c:v>
                </c:pt>
                <c:pt idx="115">
                  <c:v>572</c:v>
                </c:pt>
                <c:pt idx="116">
                  <c:v>586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CA-4E54-BC7F-FABA9C3463B3}"/>
            </c:ext>
          </c:extLst>
        </c:ser>
        <c:ser>
          <c:idx val="2"/>
          <c:order val="2"/>
          <c:tx>
            <c:strRef>
              <c:f>Sheet10!$S$3</c:f>
              <c:strCache>
                <c:ptCount val="1"/>
                <c:pt idx="0">
                  <c:v>3 Child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Sheet10!$A$4:$A$130</c:f>
              <c:numCache>
                <c:formatCode>General</c:formatCode>
                <c:ptCount val="127"/>
                <c:pt idx="0">
                  <c:v>0</c:v>
                </c:pt>
                <c:pt idx="1">
                  <c:v>650</c:v>
                </c:pt>
                <c:pt idx="2">
                  <c:v>676</c:v>
                </c:pt>
                <c:pt idx="3">
                  <c:v>701</c:v>
                </c:pt>
                <c:pt idx="4">
                  <c:v>726</c:v>
                </c:pt>
                <c:pt idx="5">
                  <c:v>751</c:v>
                </c:pt>
                <c:pt idx="6">
                  <c:v>776</c:v>
                </c:pt>
                <c:pt idx="7">
                  <c:v>801</c:v>
                </c:pt>
                <c:pt idx="8">
                  <c:v>826</c:v>
                </c:pt>
                <c:pt idx="9">
                  <c:v>851</c:v>
                </c:pt>
                <c:pt idx="10">
                  <c:v>876</c:v>
                </c:pt>
                <c:pt idx="11">
                  <c:v>901</c:v>
                </c:pt>
                <c:pt idx="12">
                  <c:v>926</c:v>
                </c:pt>
                <c:pt idx="13">
                  <c:v>951</c:v>
                </c:pt>
                <c:pt idx="14">
                  <c:v>976</c:v>
                </c:pt>
                <c:pt idx="15">
                  <c:v>1001</c:v>
                </c:pt>
                <c:pt idx="16">
                  <c:v>1011</c:v>
                </c:pt>
                <c:pt idx="17">
                  <c:v>1021</c:v>
                </c:pt>
                <c:pt idx="18">
                  <c:v>1031</c:v>
                </c:pt>
                <c:pt idx="19">
                  <c:v>1041</c:v>
                </c:pt>
                <c:pt idx="20">
                  <c:v>1051</c:v>
                </c:pt>
                <c:pt idx="21">
                  <c:v>1061</c:v>
                </c:pt>
                <c:pt idx="22">
                  <c:v>1071</c:v>
                </c:pt>
                <c:pt idx="23">
                  <c:v>1081</c:v>
                </c:pt>
                <c:pt idx="24">
                  <c:v>1091</c:v>
                </c:pt>
                <c:pt idx="25">
                  <c:v>1101</c:v>
                </c:pt>
                <c:pt idx="26">
                  <c:v>1111</c:v>
                </c:pt>
                <c:pt idx="27">
                  <c:v>1121</c:v>
                </c:pt>
                <c:pt idx="28">
                  <c:v>1131</c:v>
                </c:pt>
                <c:pt idx="29">
                  <c:v>1141</c:v>
                </c:pt>
                <c:pt idx="30">
                  <c:v>1151</c:v>
                </c:pt>
                <c:pt idx="31">
                  <c:v>1161</c:v>
                </c:pt>
                <c:pt idx="32">
                  <c:v>1171</c:v>
                </c:pt>
                <c:pt idx="33">
                  <c:v>1181</c:v>
                </c:pt>
                <c:pt idx="34">
                  <c:v>1191</c:v>
                </c:pt>
                <c:pt idx="35">
                  <c:v>1201</c:v>
                </c:pt>
                <c:pt idx="36">
                  <c:v>1211</c:v>
                </c:pt>
                <c:pt idx="37">
                  <c:v>1221</c:v>
                </c:pt>
                <c:pt idx="38">
                  <c:v>1231</c:v>
                </c:pt>
                <c:pt idx="39">
                  <c:v>1241</c:v>
                </c:pt>
                <c:pt idx="40">
                  <c:v>1251</c:v>
                </c:pt>
                <c:pt idx="41">
                  <c:v>1261</c:v>
                </c:pt>
                <c:pt idx="42">
                  <c:v>1271</c:v>
                </c:pt>
                <c:pt idx="43">
                  <c:v>1281</c:v>
                </c:pt>
                <c:pt idx="44">
                  <c:v>1291</c:v>
                </c:pt>
                <c:pt idx="45">
                  <c:v>1301</c:v>
                </c:pt>
                <c:pt idx="46">
                  <c:v>1311</c:v>
                </c:pt>
                <c:pt idx="47">
                  <c:v>1321</c:v>
                </c:pt>
                <c:pt idx="48">
                  <c:v>1331</c:v>
                </c:pt>
                <c:pt idx="49">
                  <c:v>1341</c:v>
                </c:pt>
                <c:pt idx="50">
                  <c:v>1351</c:v>
                </c:pt>
                <c:pt idx="51">
                  <c:v>1361</c:v>
                </c:pt>
                <c:pt idx="52">
                  <c:v>1371</c:v>
                </c:pt>
                <c:pt idx="53">
                  <c:v>1381</c:v>
                </c:pt>
                <c:pt idx="54">
                  <c:v>1391</c:v>
                </c:pt>
                <c:pt idx="55">
                  <c:v>1401</c:v>
                </c:pt>
                <c:pt idx="56">
                  <c:v>1411</c:v>
                </c:pt>
                <c:pt idx="57">
                  <c:v>1421</c:v>
                </c:pt>
                <c:pt idx="58">
                  <c:v>1431</c:v>
                </c:pt>
                <c:pt idx="59">
                  <c:v>1441</c:v>
                </c:pt>
                <c:pt idx="60">
                  <c:v>1451</c:v>
                </c:pt>
                <c:pt idx="61">
                  <c:v>1461</c:v>
                </c:pt>
                <c:pt idx="62">
                  <c:v>1471</c:v>
                </c:pt>
                <c:pt idx="63">
                  <c:v>1481</c:v>
                </c:pt>
                <c:pt idx="64">
                  <c:v>1491</c:v>
                </c:pt>
                <c:pt idx="65">
                  <c:v>1501</c:v>
                </c:pt>
                <c:pt idx="66">
                  <c:v>1511</c:v>
                </c:pt>
                <c:pt idx="67">
                  <c:v>1521</c:v>
                </c:pt>
                <c:pt idx="68">
                  <c:v>1531</c:v>
                </c:pt>
                <c:pt idx="69">
                  <c:v>1541</c:v>
                </c:pt>
                <c:pt idx="70">
                  <c:v>1551</c:v>
                </c:pt>
                <c:pt idx="71">
                  <c:v>1561</c:v>
                </c:pt>
                <c:pt idx="72">
                  <c:v>1571</c:v>
                </c:pt>
                <c:pt idx="73">
                  <c:v>1581</c:v>
                </c:pt>
                <c:pt idx="74">
                  <c:v>1591</c:v>
                </c:pt>
                <c:pt idx="75">
                  <c:v>1601</c:v>
                </c:pt>
                <c:pt idx="76">
                  <c:v>1611</c:v>
                </c:pt>
                <c:pt idx="77">
                  <c:v>1621</c:v>
                </c:pt>
                <c:pt idx="78">
                  <c:v>1631</c:v>
                </c:pt>
                <c:pt idx="79">
                  <c:v>1641</c:v>
                </c:pt>
                <c:pt idx="80">
                  <c:v>1651</c:v>
                </c:pt>
                <c:pt idx="81">
                  <c:v>1661</c:v>
                </c:pt>
                <c:pt idx="82">
                  <c:v>1671</c:v>
                </c:pt>
                <c:pt idx="83">
                  <c:v>1681</c:v>
                </c:pt>
                <c:pt idx="84">
                  <c:v>1691</c:v>
                </c:pt>
                <c:pt idx="85">
                  <c:v>1701</c:v>
                </c:pt>
                <c:pt idx="86">
                  <c:v>1711</c:v>
                </c:pt>
                <c:pt idx="87">
                  <c:v>1721</c:v>
                </c:pt>
                <c:pt idx="88">
                  <c:v>1731</c:v>
                </c:pt>
                <c:pt idx="89">
                  <c:v>1741</c:v>
                </c:pt>
                <c:pt idx="90">
                  <c:v>1751</c:v>
                </c:pt>
                <c:pt idx="91">
                  <c:v>1761</c:v>
                </c:pt>
                <c:pt idx="92">
                  <c:v>1771</c:v>
                </c:pt>
                <c:pt idx="93">
                  <c:v>1781</c:v>
                </c:pt>
                <c:pt idx="94">
                  <c:v>1791</c:v>
                </c:pt>
                <c:pt idx="95">
                  <c:v>1801</c:v>
                </c:pt>
                <c:pt idx="96">
                  <c:v>1811</c:v>
                </c:pt>
                <c:pt idx="97">
                  <c:v>1821</c:v>
                </c:pt>
                <c:pt idx="98">
                  <c:v>1831</c:v>
                </c:pt>
                <c:pt idx="99">
                  <c:v>1841</c:v>
                </c:pt>
                <c:pt idx="100">
                  <c:v>1851</c:v>
                </c:pt>
                <c:pt idx="101">
                  <c:v>1861</c:v>
                </c:pt>
                <c:pt idx="102">
                  <c:v>1871</c:v>
                </c:pt>
                <c:pt idx="103">
                  <c:v>1881</c:v>
                </c:pt>
                <c:pt idx="104">
                  <c:v>1891</c:v>
                </c:pt>
                <c:pt idx="105">
                  <c:v>1901</c:v>
                </c:pt>
                <c:pt idx="106">
                  <c:v>1911</c:v>
                </c:pt>
                <c:pt idx="107">
                  <c:v>1921</c:v>
                </c:pt>
                <c:pt idx="108">
                  <c:v>1931</c:v>
                </c:pt>
                <c:pt idx="109">
                  <c:v>1941</c:v>
                </c:pt>
                <c:pt idx="110">
                  <c:v>1951</c:v>
                </c:pt>
                <c:pt idx="111">
                  <c:v>1961</c:v>
                </c:pt>
                <c:pt idx="112">
                  <c:v>1971</c:v>
                </c:pt>
                <c:pt idx="113">
                  <c:v>1981</c:v>
                </c:pt>
                <c:pt idx="114">
                  <c:v>1991</c:v>
                </c:pt>
                <c:pt idx="115">
                  <c:v>2001</c:v>
                </c:pt>
                <c:pt idx="116">
                  <c:v>2051</c:v>
                </c:pt>
                <c:pt idx="117">
                  <c:v>2101</c:v>
                </c:pt>
                <c:pt idx="118">
                  <c:v>2151</c:v>
                </c:pt>
                <c:pt idx="119">
                  <c:v>2201</c:v>
                </c:pt>
                <c:pt idx="120">
                  <c:v>2251</c:v>
                </c:pt>
                <c:pt idx="121">
                  <c:v>2301</c:v>
                </c:pt>
                <c:pt idx="122">
                  <c:v>2351</c:v>
                </c:pt>
                <c:pt idx="123">
                  <c:v>2401</c:v>
                </c:pt>
                <c:pt idx="124">
                  <c:v>2451</c:v>
                </c:pt>
                <c:pt idx="125">
                  <c:v>2501</c:v>
                </c:pt>
                <c:pt idx="126">
                  <c:v>2551</c:v>
                </c:pt>
              </c:numCache>
            </c:numRef>
          </c:cat>
          <c:val>
            <c:numRef>
              <c:f>Sheet10!$S$4:$S$129</c:f>
              <c:numCache>
                <c:formatCode>0</c:formatCode>
                <c:ptCount val="126"/>
                <c:pt idx="0">
                  <c:v>49</c:v>
                </c:pt>
                <c:pt idx="1">
                  <c:v>80</c:v>
                </c:pt>
                <c:pt idx="2">
                  <c:v>80.23</c:v>
                </c:pt>
                <c:pt idx="3">
                  <c:v>80.23</c:v>
                </c:pt>
                <c:pt idx="4">
                  <c:v>80.23</c:v>
                </c:pt>
                <c:pt idx="5">
                  <c:v>80.23</c:v>
                </c:pt>
                <c:pt idx="6">
                  <c:v>80.23</c:v>
                </c:pt>
                <c:pt idx="7">
                  <c:v>80.23</c:v>
                </c:pt>
                <c:pt idx="8">
                  <c:v>80.23</c:v>
                </c:pt>
                <c:pt idx="9">
                  <c:v>80.23</c:v>
                </c:pt>
                <c:pt idx="10">
                  <c:v>80.23</c:v>
                </c:pt>
                <c:pt idx="11">
                  <c:v>80.23</c:v>
                </c:pt>
                <c:pt idx="12">
                  <c:v>80.23</c:v>
                </c:pt>
                <c:pt idx="13">
                  <c:v>80.23</c:v>
                </c:pt>
                <c:pt idx="14">
                  <c:v>80.23</c:v>
                </c:pt>
                <c:pt idx="15">
                  <c:v>80.23</c:v>
                </c:pt>
                <c:pt idx="16">
                  <c:v>80.23</c:v>
                </c:pt>
                <c:pt idx="17">
                  <c:v>80.23</c:v>
                </c:pt>
                <c:pt idx="18">
                  <c:v>80.23</c:v>
                </c:pt>
                <c:pt idx="19">
                  <c:v>80.23</c:v>
                </c:pt>
                <c:pt idx="20">
                  <c:v>80.23</c:v>
                </c:pt>
                <c:pt idx="21">
                  <c:v>80.23</c:v>
                </c:pt>
                <c:pt idx="22">
                  <c:v>80.23</c:v>
                </c:pt>
                <c:pt idx="23">
                  <c:v>80.23</c:v>
                </c:pt>
                <c:pt idx="24">
                  <c:v>80.23</c:v>
                </c:pt>
                <c:pt idx="25">
                  <c:v>80.23</c:v>
                </c:pt>
                <c:pt idx="26">
                  <c:v>80.23</c:v>
                </c:pt>
                <c:pt idx="27">
                  <c:v>80.23</c:v>
                </c:pt>
                <c:pt idx="28">
                  <c:v>80.23</c:v>
                </c:pt>
                <c:pt idx="29">
                  <c:v>80.23</c:v>
                </c:pt>
                <c:pt idx="30">
                  <c:v>80.23</c:v>
                </c:pt>
                <c:pt idx="31">
                  <c:v>80.23</c:v>
                </c:pt>
                <c:pt idx="32">
                  <c:v>80.23</c:v>
                </c:pt>
                <c:pt idx="33">
                  <c:v>80.23</c:v>
                </c:pt>
                <c:pt idx="34">
                  <c:v>80.23</c:v>
                </c:pt>
                <c:pt idx="35">
                  <c:v>80.23</c:v>
                </c:pt>
                <c:pt idx="36">
                  <c:v>80.23</c:v>
                </c:pt>
                <c:pt idx="37">
                  <c:v>80.23</c:v>
                </c:pt>
                <c:pt idx="38">
                  <c:v>80.23</c:v>
                </c:pt>
                <c:pt idx="39">
                  <c:v>80.23</c:v>
                </c:pt>
                <c:pt idx="40">
                  <c:v>80.23</c:v>
                </c:pt>
                <c:pt idx="41">
                  <c:v>83.038049999999998</c:v>
                </c:pt>
                <c:pt idx="42">
                  <c:v>85.944381749999991</c:v>
                </c:pt>
                <c:pt idx="43">
                  <c:v>88.952435111249997</c:v>
                </c:pt>
                <c:pt idx="44">
                  <c:v>92.065770340143743</c:v>
                </c:pt>
                <c:pt idx="45">
                  <c:v>95.288072302048789</c:v>
                </c:pt>
                <c:pt idx="46">
                  <c:v>98.623154832620486</c:v>
                </c:pt>
                <c:pt idx="47">
                  <c:v>102.07496525176219</c:v>
                </c:pt>
                <c:pt idx="48">
                  <c:v>105.64758903557386</c:v>
                </c:pt>
                <c:pt idx="49">
                  <c:v>109.34525465181895</c:v>
                </c:pt>
                <c:pt idx="50">
                  <c:v>113.17233856463261</c:v>
                </c:pt>
                <c:pt idx="51">
                  <c:v>117.6992321072179</c:v>
                </c:pt>
                <c:pt idx="52">
                  <c:v>122.4072013915066</c:v>
                </c:pt>
                <c:pt idx="53">
                  <c:v>127.30348944716687</c:v>
                </c:pt>
                <c:pt idx="54">
                  <c:v>132.39562902505355</c:v>
                </c:pt>
                <c:pt idx="55">
                  <c:v>137.69145418605569</c:v>
                </c:pt>
                <c:pt idx="56">
                  <c:v>143.19911235349795</c:v>
                </c:pt>
                <c:pt idx="57">
                  <c:v>148.92707684763784</c:v>
                </c:pt>
                <c:pt idx="58">
                  <c:v>154.88415992154336</c:v>
                </c:pt>
                <c:pt idx="59">
                  <c:v>161.0795263184051</c:v>
                </c:pt>
                <c:pt idx="60">
                  <c:v>167.52270737114131</c:v>
                </c:pt>
                <c:pt idx="61">
                  <c:v>174.22361566598696</c:v>
                </c:pt>
                <c:pt idx="62">
                  <c:v>181.19256029262644</c:v>
                </c:pt>
                <c:pt idx="63">
                  <c:v>188.44026270433147</c:v>
                </c:pt>
                <c:pt idx="64">
                  <c:v>195.9778732125047</c:v>
                </c:pt>
                <c:pt idx="65">
                  <c:v>203.81698814100488</c:v>
                </c:pt>
                <c:pt idx="66">
                  <c:v>210.95058272594008</c:v>
                </c:pt>
                <c:pt idx="67">
                  <c:v>218.333853121348</c:v>
                </c:pt>
                <c:pt idx="68">
                  <c:v>225.97553798059516</c:v>
                </c:pt>
                <c:pt idx="69">
                  <c:v>233.884681809916</c:v>
                </c:pt>
                <c:pt idx="70">
                  <c:v>242.0706456732631</c:v>
                </c:pt>
                <c:pt idx="71">
                  <c:v>250.54311827182727</c:v>
                </c:pt>
                <c:pt idx="72">
                  <c:v>259.31212741134124</c:v>
                </c:pt>
                <c:pt idx="73">
                  <c:v>268.3880518707382</c:v>
                </c:pt>
                <c:pt idx="74">
                  <c:v>276.43969342686034</c:v>
                </c:pt>
                <c:pt idx="75">
                  <c:v>284.73288422966618</c:v>
                </c:pt>
                <c:pt idx="76">
                  <c:v>293.27487075655614</c:v>
                </c:pt>
                <c:pt idx="77">
                  <c:v>302.07311687925284</c:v>
                </c:pt>
                <c:pt idx="78">
                  <c:v>311.13531038563036</c:v>
                </c:pt>
                <c:pt idx="79">
                  <c:v>320.46936969719928</c:v>
                </c:pt>
                <c:pt idx="80">
                  <c:v>330.08345078811527</c:v>
                </c:pt>
                <c:pt idx="81">
                  <c:v>338.3355370578181</c:v>
                </c:pt>
                <c:pt idx="82">
                  <c:v>346.79392548426358</c:v>
                </c:pt>
                <c:pt idx="83">
                  <c:v>355.46377362137019</c:v>
                </c:pt>
                <c:pt idx="84">
                  <c:v>364.35036796190445</c:v>
                </c:pt>
                <c:pt idx="85">
                  <c:v>373.45912716095199</c:v>
                </c:pt>
                <c:pt idx="86">
                  <c:v>382.79560533997579</c:v>
                </c:pt>
                <c:pt idx="87">
                  <c:v>392.36549547347522</c:v>
                </c:pt>
                <c:pt idx="88">
                  <c:v>400.21280538294468</c:v>
                </c:pt>
                <c:pt idx="89">
                  <c:v>408.21706149060356</c:v>
                </c:pt>
                <c:pt idx="90">
                  <c:v>416.38140272041568</c:v>
                </c:pt>
                <c:pt idx="91">
                  <c:v>423.6680772680229</c:v>
                </c:pt>
                <c:pt idx="92">
                  <c:v>431.08226862021326</c:v>
                </c:pt>
                <c:pt idx="93">
                  <c:v>438.62620832106705</c:v>
                </c:pt>
                <c:pt idx="94">
                  <c:v>446.30216696668572</c:v>
                </c:pt>
                <c:pt idx="95">
                  <c:v>454.11245488860271</c:v>
                </c:pt>
                <c:pt idx="96">
                  <c:v>462.05942284915324</c:v>
                </c:pt>
                <c:pt idx="97">
                  <c:v>470.1454627490134</c:v>
                </c:pt>
                <c:pt idx="98">
                  <c:v>478.37300834712107</c:v>
                </c:pt>
                <c:pt idx="99">
                  <c:v>486.74453599319577</c:v>
                </c:pt>
                <c:pt idx="100">
                  <c:v>495.2625653730766</c:v>
                </c:pt>
                <c:pt idx="101">
                  <c:v>503.92966026710553</c:v>
                </c:pt>
                <c:pt idx="102">
                  <c:v>512.74842932177978</c:v>
                </c:pt>
                <c:pt idx="103">
                  <c:v>521.72152683491095</c:v>
                </c:pt>
                <c:pt idx="104">
                  <c:v>530.85165355452204</c:v>
                </c:pt>
                <c:pt idx="105">
                  <c:v>540.14155749172608</c:v>
                </c:pt>
                <c:pt idx="106">
                  <c:v>549.59403474783119</c:v>
                </c:pt>
                <c:pt idx="107">
                  <c:v>559.21193035591818</c:v>
                </c:pt>
                <c:pt idx="108">
                  <c:v>569</c:v>
                </c:pt>
                <c:pt idx="109">
                  <c:v>580</c:v>
                </c:pt>
                <c:pt idx="110">
                  <c:v>591</c:v>
                </c:pt>
                <c:pt idx="111">
                  <c:v>603</c:v>
                </c:pt>
                <c:pt idx="112">
                  <c:v>615</c:v>
                </c:pt>
                <c:pt idx="113">
                  <c:v>628</c:v>
                </c:pt>
                <c:pt idx="114">
                  <c:v>642</c:v>
                </c:pt>
                <c:pt idx="115">
                  <c:v>657</c:v>
                </c:pt>
                <c:pt idx="116">
                  <c:v>673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0CA-4E54-BC7F-FABA9C3463B3}"/>
            </c:ext>
          </c:extLst>
        </c:ser>
        <c:ser>
          <c:idx val="3"/>
          <c:order val="3"/>
          <c:tx>
            <c:strRef>
              <c:f>Sheet10!$T$3</c:f>
              <c:strCache>
                <c:ptCount val="1"/>
                <c:pt idx="0">
                  <c:v>4 Child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Sheet10!$A$4:$A$130</c:f>
              <c:numCache>
                <c:formatCode>General</c:formatCode>
                <c:ptCount val="127"/>
                <c:pt idx="0">
                  <c:v>0</c:v>
                </c:pt>
                <c:pt idx="1">
                  <c:v>650</c:v>
                </c:pt>
                <c:pt idx="2">
                  <c:v>676</c:v>
                </c:pt>
                <c:pt idx="3">
                  <c:v>701</c:v>
                </c:pt>
                <c:pt idx="4">
                  <c:v>726</c:v>
                </c:pt>
                <c:pt idx="5">
                  <c:v>751</c:v>
                </c:pt>
                <c:pt idx="6">
                  <c:v>776</c:v>
                </c:pt>
                <c:pt idx="7">
                  <c:v>801</c:v>
                </c:pt>
                <c:pt idx="8">
                  <c:v>826</c:v>
                </c:pt>
                <c:pt idx="9">
                  <c:v>851</c:v>
                </c:pt>
                <c:pt idx="10">
                  <c:v>876</c:v>
                </c:pt>
                <c:pt idx="11">
                  <c:v>901</c:v>
                </c:pt>
                <c:pt idx="12">
                  <c:v>926</c:v>
                </c:pt>
                <c:pt idx="13">
                  <c:v>951</c:v>
                </c:pt>
                <c:pt idx="14">
                  <c:v>976</c:v>
                </c:pt>
                <c:pt idx="15">
                  <c:v>1001</c:v>
                </c:pt>
                <c:pt idx="16">
                  <c:v>1011</c:v>
                </c:pt>
                <c:pt idx="17">
                  <c:v>1021</c:v>
                </c:pt>
                <c:pt idx="18">
                  <c:v>1031</c:v>
                </c:pt>
                <c:pt idx="19">
                  <c:v>1041</c:v>
                </c:pt>
                <c:pt idx="20">
                  <c:v>1051</c:v>
                </c:pt>
                <c:pt idx="21">
                  <c:v>1061</c:v>
                </c:pt>
                <c:pt idx="22">
                  <c:v>1071</c:v>
                </c:pt>
                <c:pt idx="23">
                  <c:v>1081</c:v>
                </c:pt>
                <c:pt idx="24">
                  <c:v>1091</c:v>
                </c:pt>
                <c:pt idx="25">
                  <c:v>1101</c:v>
                </c:pt>
                <c:pt idx="26">
                  <c:v>1111</c:v>
                </c:pt>
                <c:pt idx="27">
                  <c:v>1121</c:v>
                </c:pt>
                <c:pt idx="28">
                  <c:v>1131</c:v>
                </c:pt>
                <c:pt idx="29">
                  <c:v>1141</c:v>
                </c:pt>
                <c:pt idx="30">
                  <c:v>1151</c:v>
                </c:pt>
                <c:pt idx="31">
                  <c:v>1161</c:v>
                </c:pt>
                <c:pt idx="32">
                  <c:v>1171</c:v>
                </c:pt>
                <c:pt idx="33">
                  <c:v>1181</c:v>
                </c:pt>
                <c:pt idx="34">
                  <c:v>1191</c:v>
                </c:pt>
                <c:pt idx="35">
                  <c:v>1201</c:v>
                </c:pt>
                <c:pt idx="36">
                  <c:v>1211</c:v>
                </c:pt>
                <c:pt idx="37">
                  <c:v>1221</c:v>
                </c:pt>
                <c:pt idx="38">
                  <c:v>1231</c:v>
                </c:pt>
                <c:pt idx="39">
                  <c:v>1241</c:v>
                </c:pt>
                <c:pt idx="40">
                  <c:v>1251</c:v>
                </c:pt>
                <c:pt idx="41">
                  <c:v>1261</c:v>
                </c:pt>
                <c:pt idx="42">
                  <c:v>1271</c:v>
                </c:pt>
                <c:pt idx="43">
                  <c:v>1281</c:v>
                </c:pt>
                <c:pt idx="44">
                  <c:v>1291</c:v>
                </c:pt>
                <c:pt idx="45">
                  <c:v>1301</c:v>
                </c:pt>
                <c:pt idx="46">
                  <c:v>1311</c:v>
                </c:pt>
                <c:pt idx="47">
                  <c:v>1321</c:v>
                </c:pt>
                <c:pt idx="48">
                  <c:v>1331</c:v>
                </c:pt>
                <c:pt idx="49">
                  <c:v>1341</c:v>
                </c:pt>
                <c:pt idx="50">
                  <c:v>1351</c:v>
                </c:pt>
                <c:pt idx="51">
                  <c:v>1361</c:v>
                </c:pt>
                <c:pt idx="52">
                  <c:v>1371</c:v>
                </c:pt>
                <c:pt idx="53">
                  <c:v>1381</c:v>
                </c:pt>
                <c:pt idx="54">
                  <c:v>1391</c:v>
                </c:pt>
                <c:pt idx="55">
                  <c:v>1401</c:v>
                </c:pt>
                <c:pt idx="56">
                  <c:v>1411</c:v>
                </c:pt>
                <c:pt idx="57">
                  <c:v>1421</c:v>
                </c:pt>
                <c:pt idx="58">
                  <c:v>1431</c:v>
                </c:pt>
                <c:pt idx="59">
                  <c:v>1441</c:v>
                </c:pt>
                <c:pt idx="60">
                  <c:v>1451</c:v>
                </c:pt>
                <c:pt idx="61">
                  <c:v>1461</c:v>
                </c:pt>
                <c:pt idx="62">
                  <c:v>1471</c:v>
                </c:pt>
                <c:pt idx="63">
                  <c:v>1481</c:v>
                </c:pt>
                <c:pt idx="64">
                  <c:v>1491</c:v>
                </c:pt>
                <c:pt idx="65">
                  <c:v>1501</c:v>
                </c:pt>
                <c:pt idx="66">
                  <c:v>1511</c:v>
                </c:pt>
                <c:pt idx="67">
                  <c:v>1521</c:v>
                </c:pt>
                <c:pt idx="68">
                  <c:v>1531</c:v>
                </c:pt>
                <c:pt idx="69">
                  <c:v>1541</c:v>
                </c:pt>
                <c:pt idx="70">
                  <c:v>1551</c:v>
                </c:pt>
                <c:pt idx="71">
                  <c:v>1561</c:v>
                </c:pt>
                <c:pt idx="72">
                  <c:v>1571</c:v>
                </c:pt>
                <c:pt idx="73">
                  <c:v>1581</c:v>
                </c:pt>
                <c:pt idx="74">
                  <c:v>1591</c:v>
                </c:pt>
                <c:pt idx="75">
                  <c:v>1601</c:v>
                </c:pt>
                <c:pt idx="76">
                  <c:v>1611</c:v>
                </c:pt>
                <c:pt idx="77">
                  <c:v>1621</c:v>
                </c:pt>
                <c:pt idx="78">
                  <c:v>1631</c:v>
                </c:pt>
                <c:pt idx="79">
                  <c:v>1641</c:v>
                </c:pt>
                <c:pt idx="80">
                  <c:v>1651</c:v>
                </c:pt>
                <c:pt idx="81">
                  <c:v>1661</c:v>
                </c:pt>
                <c:pt idx="82">
                  <c:v>1671</c:v>
                </c:pt>
                <c:pt idx="83">
                  <c:v>1681</c:v>
                </c:pt>
                <c:pt idx="84">
                  <c:v>1691</c:v>
                </c:pt>
                <c:pt idx="85">
                  <c:v>1701</c:v>
                </c:pt>
                <c:pt idx="86">
                  <c:v>1711</c:v>
                </c:pt>
                <c:pt idx="87">
                  <c:v>1721</c:v>
                </c:pt>
                <c:pt idx="88">
                  <c:v>1731</c:v>
                </c:pt>
                <c:pt idx="89">
                  <c:v>1741</c:v>
                </c:pt>
                <c:pt idx="90">
                  <c:v>1751</c:v>
                </c:pt>
                <c:pt idx="91">
                  <c:v>1761</c:v>
                </c:pt>
                <c:pt idx="92">
                  <c:v>1771</c:v>
                </c:pt>
                <c:pt idx="93">
                  <c:v>1781</c:v>
                </c:pt>
                <c:pt idx="94">
                  <c:v>1791</c:v>
                </c:pt>
                <c:pt idx="95">
                  <c:v>1801</c:v>
                </c:pt>
                <c:pt idx="96">
                  <c:v>1811</c:v>
                </c:pt>
                <c:pt idx="97">
                  <c:v>1821</c:v>
                </c:pt>
                <c:pt idx="98">
                  <c:v>1831</c:v>
                </c:pt>
                <c:pt idx="99">
                  <c:v>1841</c:v>
                </c:pt>
                <c:pt idx="100">
                  <c:v>1851</c:v>
                </c:pt>
                <c:pt idx="101">
                  <c:v>1861</c:v>
                </c:pt>
                <c:pt idx="102">
                  <c:v>1871</c:v>
                </c:pt>
                <c:pt idx="103">
                  <c:v>1881</c:v>
                </c:pt>
                <c:pt idx="104">
                  <c:v>1891</c:v>
                </c:pt>
                <c:pt idx="105">
                  <c:v>1901</c:v>
                </c:pt>
                <c:pt idx="106">
                  <c:v>1911</c:v>
                </c:pt>
                <c:pt idx="107">
                  <c:v>1921</c:v>
                </c:pt>
                <c:pt idx="108">
                  <c:v>1931</c:v>
                </c:pt>
                <c:pt idx="109">
                  <c:v>1941</c:v>
                </c:pt>
                <c:pt idx="110">
                  <c:v>1951</c:v>
                </c:pt>
                <c:pt idx="111">
                  <c:v>1961</c:v>
                </c:pt>
                <c:pt idx="112">
                  <c:v>1971</c:v>
                </c:pt>
                <c:pt idx="113">
                  <c:v>1981</c:v>
                </c:pt>
                <c:pt idx="114">
                  <c:v>1991</c:v>
                </c:pt>
                <c:pt idx="115">
                  <c:v>2001</c:v>
                </c:pt>
                <c:pt idx="116">
                  <c:v>2051</c:v>
                </c:pt>
                <c:pt idx="117">
                  <c:v>2101</c:v>
                </c:pt>
                <c:pt idx="118">
                  <c:v>2151</c:v>
                </c:pt>
                <c:pt idx="119">
                  <c:v>2201</c:v>
                </c:pt>
                <c:pt idx="120">
                  <c:v>2251</c:v>
                </c:pt>
                <c:pt idx="121">
                  <c:v>2301</c:v>
                </c:pt>
                <c:pt idx="122">
                  <c:v>2351</c:v>
                </c:pt>
                <c:pt idx="123">
                  <c:v>2401</c:v>
                </c:pt>
                <c:pt idx="124">
                  <c:v>2451</c:v>
                </c:pt>
                <c:pt idx="125">
                  <c:v>2501</c:v>
                </c:pt>
                <c:pt idx="126">
                  <c:v>2551</c:v>
                </c:pt>
              </c:numCache>
            </c:numRef>
          </c:cat>
          <c:val>
            <c:numRef>
              <c:f>Sheet10!$T$4:$T$129</c:f>
              <c:numCache>
                <c:formatCode>0</c:formatCode>
                <c:ptCount val="126"/>
                <c:pt idx="0">
                  <c:v>53</c:v>
                </c:pt>
                <c:pt idx="1">
                  <c:v>87</c:v>
                </c:pt>
                <c:pt idx="2">
                  <c:v>87.450699999999998</c:v>
                </c:pt>
                <c:pt idx="3">
                  <c:v>87.450699999999998</c:v>
                </c:pt>
                <c:pt idx="4">
                  <c:v>87.450699999999998</c:v>
                </c:pt>
                <c:pt idx="5">
                  <c:v>87.450699999999998</c:v>
                </c:pt>
                <c:pt idx="6">
                  <c:v>87.450699999999998</c:v>
                </c:pt>
                <c:pt idx="7">
                  <c:v>87.450699999999998</c:v>
                </c:pt>
                <c:pt idx="8">
                  <c:v>87.450699999999998</c:v>
                </c:pt>
                <c:pt idx="9">
                  <c:v>87.450699999999998</c:v>
                </c:pt>
                <c:pt idx="10">
                  <c:v>87.450699999999998</c:v>
                </c:pt>
                <c:pt idx="11">
                  <c:v>87.450699999999998</c:v>
                </c:pt>
                <c:pt idx="12">
                  <c:v>87.450699999999998</c:v>
                </c:pt>
                <c:pt idx="13">
                  <c:v>87.450699999999998</c:v>
                </c:pt>
                <c:pt idx="14">
                  <c:v>87.450699999999998</c:v>
                </c:pt>
                <c:pt idx="15">
                  <c:v>87.450699999999998</c:v>
                </c:pt>
                <c:pt idx="16">
                  <c:v>87.450699999999998</c:v>
                </c:pt>
                <c:pt idx="17">
                  <c:v>87.450699999999998</c:v>
                </c:pt>
                <c:pt idx="18">
                  <c:v>87.450699999999998</c:v>
                </c:pt>
                <c:pt idx="19">
                  <c:v>87.450699999999998</c:v>
                </c:pt>
                <c:pt idx="20">
                  <c:v>87.450699999999998</c:v>
                </c:pt>
                <c:pt idx="21">
                  <c:v>87.450699999999998</c:v>
                </c:pt>
                <c:pt idx="22">
                  <c:v>87.450699999999998</c:v>
                </c:pt>
                <c:pt idx="23">
                  <c:v>87.450699999999998</c:v>
                </c:pt>
                <c:pt idx="24">
                  <c:v>87.450699999999998</c:v>
                </c:pt>
                <c:pt idx="25">
                  <c:v>87.450699999999998</c:v>
                </c:pt>
                <c:pt idx="26">
                  <c:v>87.450699999999998</c:v>
                </c:pt>
                <c:pt idx="27">
                  <c:v>87.450699999999998</c:v>
                </c:pt>
                <c:pt idx="28">
                  <c:v>87.450699999999998</c:v>
                </c:pt>
                <c:pt idx="29">
                  <c:v>87.450699999999998</c:v>
                </c:pt>
                <c:pt idx="30">
                  <c:v>87.450699999999998</c:v>
                </c:pt>
                <c:pt idx="31">
                  <c:v>87.450699999999998</c:v>
                </c:pt>
                <c:pt idx="32">
                  <c:v>87.450699999999998</c:v>
                </c:pt>
                <c:pt idx="33">
                  <c:v>87.450699999999998</c:v>
                </c:pt>
                <c:pt idx="34">
                  <c:v>87.450699999999998</c:v>
                </c:pt>
                <c:pt idx="35">
                  <c:v>87.450699999999998</c:v>
                </c:pt>
                <c:pt idx="36">
                  <c:v>87.450699999999998</c:v>
                </c:pt>
                <c:pt idx="37">
                  <c:v>87.450699999999998</c:v>
                </c:pt>
                <c:pt idx="38">
                  <c:v>87.450699999999998</c:v>
                </c:pt>
                <c:pt idx="39">
                  <c:v>87.450699999999998</c:v>
                </c:pt>
                <c:pt idx="40">
                  <c:v>87.450699999999998</c:v>
                </c:pt>
                <c:pt idx="41">
                  <c:v>90.511474499999991</c:v>
                </c:pt>
                <c:pt idx="42">
                  <c:v>93.679376107499991</c:v>
                </c:pt>
                <c:pt idx="43">
                  <c:v>96.958154271262501</c:v>
                </c:pt>
                <c:pt idx="44">
                  <c:v>100.35168967075668</c:v>
                </c:pt>
                <c:pt idx="45">
                  <c:v>103.86399880923318</c:v>
                </c:pt>
                <c:pt idx="46">
                  <c:v>107.49923876755634</c:v>
                </c:pt>
                <c:pt idx="47">
                  <c:v>111.2617121244208</c:v>
                </c:pt>
                <c:pt idx="48">
                  <c:v>115.15587204877551</c:v>
                </c:pt>
                <c:pt idx="49">
                  <c:v>119.18632757048266</c:v>
                </c:pt>
                <c:pt idx="50">
                  <c:v>123.35784903544955</c:v>
                </c:pt>
                <c:pt idx="51">
                  <c:v>128.29216299686752</c:v>
                </c:pt>
                <c:pt idx="52">
                  <c:v>133.42384951674219</c:v>
                </c:pt>
                <c:pt idx="53">
                  <c:v>138.76080349741187</c:v>
                </c:pt>
                <c:pt idx="54">
                  <c:v>144.31123563730836</c:v>
                </c:pt>
                <c:pt idx="55">
                  <c:v>150.0836850628007</c:v>
                </c:pt>
                <c:pt idx="56">
                  <c:v>156.08703246531277</c:v>
                </c:pt>
                <c:pt idx="57">
                  <c:v>162.33051376392524</c:v>
                </c:pt>
                <c:pt idx="58">
                  <c:v>168.82373431448227</c:v>
                </c:pt>
                <c:pt idx="59">
                  <c:v>175.57668368706155</c:v>
                </c:pt>
                <c:pt idx="60">
                  <c:v>182.59975103454403</c:v>
                </c:pt>
                <c:pt idx="61">
                  <c:v>189.90374107592578</c:v>
                </c:pt>
                <c:pt idx="62">
                  <c:v>197.49989071896283</c:v>
                </c:pt>
                <c:pt idx="63">
                  <c:v>205.39988634772129</c:v>
                </c:pt>
                <c:pt idx="64">
                  <c:v>213.61588180163014</c:v>
                </c:pt>
                <c:pt idx="65">
                  <c:v>222.16051707369533</c:v>
                </c:pt>
                <c:pt idx="66">
                  <c:v>229.93613517127469</c:v>
                </c:pt>
                <c:pt idx="67">
                  <c:v>237.98389990226931</c:v>
                </c:pt>
                <c:pt idx="68">
                  <c:v>246.31333639884872</c:v>
                </c:pt>
                <c:pt idx="69">
                  <c:v>254.93430317280843</c:v>
                </c:pt>
                <c:pt idx="70">
                  <c:v>263.85700378385678</c:v>
                </c:pt>
                <c:pt idx="71">
                  <c:v>273.09199891629174</c:v>
                </c:pt>
                <c:pt idx="72">
                  <c:v>282.65021887836195</c:v>
                </c:pt>
                <c:pt idx="73">
                  <c:v>292.54297653910464</c:v>
                </c:pt>
                <c:pt idx="74">
                  <c:v>301.31926583527775</c:v>
                </c:pt>
                <c:pt idx="75">
                  <c:v>310.35884381033611</c:v>
                </c:pt>
                <c:pt idx="76">
                  <c:v>319.66960912464617</c:v>
                </c:pt>
                <c:pt idx="77">
                  <c:v>329.25969739838558</c:v>
                </c:pt>
                <c:pt idx="78">
                  <c:v>339.13748832033707</c:v>
                </c:pt>
                <c:pt idx="79">
                  <c:v>349.31161296994719</c:v>
                </c:pt>
                <c:pt idx="80">
                  <c:v>359.79096135904564</c:v>
                </c:pt>
                <c:pt idx="81">
                  <c:v>368.78573539302175</c:v>
                </c:pt>
                <c:pt idx="82">
                  <c:v>378.00537877784728</c:v>
                </c:pt>
                <c:pt idx="83">
                  <c:v>387.45551324729354</c:v>
                </c:pt>
                <c:pt idx="84">
                  <c:v>397.14190107847583</c:v>
                </c:pt>
                <c:pt idx="85">
                  <c:v>407.07044860543766</c:v>
                </c:pt>
                <c:pt idx="86">
                  <c:v>417.24720982057363</c:v>
                </c:pt>
                <c:pt idx="87">
                  <c:v>427.67839006608801</c:v>
                </c:pt>
                <c:pt idx="88">
                  <c:v>436.23195786740968</c:v>
                </c:pt>
                <c:pt idx="89">
                  <c:v>444.95659702475785</c:v>
                </c:pt>
                <c:pt idx="90">
                  <c:v>453.85572896525309</c:v>
                </c:pt>
                <c:pt idx="91">
                  <c:v>461.79820422214493</c:v>
                </c:pt>
                <c:pt idx="92">
                  <c:v>469.87967279603242</c:v>
                </c:pt>
                <c:pt idx="93">
                  <c:v>478.10256706996307</c:v>
                </c:pt>
                <c:pt idx="94">
                  <c:v>486.46936199368741</c:v>
                </c:pt>
                <c:pt idx="95">
                  <c:v>494.98257582857696</c:v>
                </c:pt>
                <c:pt idx="96">
                  <c:v>503.64477090557705</c:v>
                </c:pt>
                <c:pt idx="97">
                  <c:v>512.45855439642457</c:v>
                </c:pt>
                <c:pt idx="98">
                  <c:v>521.42657909836203</c:v>
                </c:pt>
                <c:pt idx="99">
                  <c:v>530.55154423258341</c:v>
                </c:pt>
                <c:pt idx="100">
                  <c:v>539.83619625665347</c:v>
                </c:pt>
                <c:pt idx="101">
                  <c:v>549.28332969114501</c:v>
                </c:pt>
                <c:pt idx="102">
                  <c:v>558.89578796073999</c:v>
                </c:pt>
                <c:pt idx="103">
                  <c:v>568.67646425005296</c:v>
                </c:pt>
                <c:pt idx="104">
                  <c:v>578.62830237442904</c:v>
                </c:pt>
                <c:pt idx="105">
                  <c:v>588.75429766598143</c:v>
                </c:pt>
                <c:pt idx="106">
                  <c:v>599.05749787513605</c:v>
                </c:pt>
                <c:pt idx="107">
                  <c:v>609.5410040879508</c:v>
                </c:pt>
                <c:pt idx="108">
                  <c:v>620.20797165949</c:v>
                </c:pt>
                <c:pt idx="109">
                  <c:v>631.0616111635311</c:v>
                </c:pt>
                <c:pt idx="110">
                  <c:v>642.10518935889286</c:v>
                </c:pt>
                <c:pt idx="111">
                  <c:v>653.34203017267362</c:v>
                </c:pt>
                <c:pt idx="112">
                  <c:v>664</c:v>
                </c:pt>
                <c:pt idx="113">
                  <c:v>675</c:v>
                </c:pt>
                <c:pt idx="114">
                  <c:v>686</c:v>
                </c:pt>
                <c:pt idx="115">
                  <c:v>697</c:v>
                </c:pt>
                <c:pt idx="116">
                  <c:v>719</c:v>
                </c:pt>
                <c:pt idx="117">
                  <c:v>741</c:v>
                </c:pt>
                <c:pt idx="118">
                  <c:v>766</c:v>
                </c:pt>
                <c:pt idx="119">
                  <c:v>789</c:v>
                </c:pt>
                <c:pt idx="120">
                  <c:v>813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0CA-4E54-BC7F-FABA9C3463B3}"/>
            </c:ext>
          </c:extLst>
        </c:ser>
        <c:ser>
          <c:idx val="4"/>
          <c:order val="4"/>
          <c:tx>
            <c:strRef>
              <c:f>Sheet10!$U$3</c:f>
              <c:strCache>
                <c:ptCount val="1"/>
                <c:pt idx="0">
                  <c:v>5 Child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Sheet10!$A$4:$A$130</c:f>
              <c:numCache>
                <c:formatCode>General</c:formatCode>
                <c:ptCount val="127"/>
                <c:pt idx="0">
                  <c:v>0</c:v>
                </c:pt>
                <c:pt idx="1">
                  <c:v>650</c:v>
                </c:pt>
                <c:pt idx="2">
                  <c:v>676</c:v>
                </c:pt>
                <c:pt idx="3">
                  <c:v>701</c:v>
                </c:pt>
                <c:pt idx="4">
                  <c:v>726</c:v>
                </c:pt>
                <c:pt idx="5">
                  <c:v>751</c:v>
                </c:pt>
                <c:pt idx="6">
                  <c:v>776</c:v>
                </c:pt>
                <c:pt idx="7">
                  <c:v>801</c:v>
                </c:pt>
                <c:pt idx="8">
                  <c:v>826</c:v>
                </c:pt>
                <c:pt idx="9">
                  <c:v>851</c:v>
                </c:pt>
                <c:pt idx="10">
                  <c:v>876</c:v>
                </c:pt>
                <c:pt idx="11">
                  <c:v>901</c:v>
                </c:pt>
                <c:pt idx="12">
                  <c:v>926</c:v>
                </c:pt>
                <c:pt idx="13">
                  <c:v>951</c:v>
                </c:pt>
                <c:pt idx="14">
                  <c:v>976</c:v>
                </c:pt>
                <c:pt idx="15">
                  <c:v>1001</c:v>
                </c:pt>
                <c:pt idx="16">
                  <c:v>1011</c:v>
                </c:pt>
                <c:pt idx="17">
                  <c:v>1021</c:v>
                </c:pt>
                <c:pt idx="18">
                  <c:v>1031</c:v>
                </c:pt>
                <c:pt idx="19">
                  <c:v>1041</c:v>
                </c:pt>
                <c:pt idx="20">
                  <c:v>1051</c:v>
                </c:pt>
                <c:pt idx="21">
                  <c:v>1061</c:v>
                </c:pt>
                <c:pt idx="22">
                  <c:v>1071</c:v>
                </c:pt>
                <c:pt idx="23">
                  <c:v>1081</c:v>
                </c:pt>
                <c:pt idx="24">
                  <c:v>1091</c:v>
                </c:pt>
                <c:pt idx="25">
                  <c:v>1101</c:v>
                </c:pt>
                <c:pt idx="26">
                  <c:v>1111</c:v>
                </c:pt>
                <c:pt idx="27">
                  <c:v>1121</c:v>
                </c:pt>
                <c:pt idx="28">
                  <c:v>1131</c:v>
                </c:pt>
                <c:pt idx="29">
                  <c:v>1141</c:v>
                </c:pt>
                <c:pt idx="30">
                  <c:v>1151</c:v>
                </c:pt>
                <c:pt idx="31">
                  <c:v>1161</c:v>
                </c:pt>
                <c:pt idx="32">
                  <c:v>1171</c:v>
                </c:pt>
                <c:pt idx="33">
                  <c:v>1181</c:v>
                </c:pt>
                <c:pt idx="34">
                  <c:v>1191</c:v>
                </c:pt>
                <c:pt idx="35">
                  <c:v>1201</c:v>
                </c:pt>
                <c:pt idx="36">
                  <c:v>1211</c:v>
                </c:pt>
                <c:pt idx="37">
                  <c:v>1221</c:v>
                </c:pt>
                <c:pt idx="38">
                  <c:v>1231</c:v>
                </c:pt>
                <c:pt idx="39">
                  <c:v>1241</c:v>
                </c:pt>
                <c:pt idx="40">
                  <c:v>1251</c:v>
                </c:pt>
                <c:pt idx="41">
                  <c:v>1261</c:v>
                </c:pt>
                <c:pt idx="42">
                  <c:v>1271</c:v>
                </c:pt>
                <c:pt idx="43">
                  <c:v>1281</c:v>
                </c:pt>
                <c:pt idx="44">
                  <c:v>1291</c:v>
                </c:pt>
                <c:pt idx="45">
                  <c:v>1301</c:v>
                </c:pt>
                <c:pt idx="46">
                  <c:v>1311</c:v>
                </c:pt>
                <c:pt idx="47">
                  <c:v>1321</c:v>
                </c:pt>
                <c:pt idx="48">
                  <c:v>1331</c:v>
                </c:pt>
                <c:pt idx="49">
                  <c:v>1341</c:v>
                </c:pt>
                <c:pt idx="50">
                  <c:v>1351</c:v>
                </c:pt>
                <c:pt idx="51">
                  <c:v>1361</c:v>
                </c:pt>
                <c:pt idx="52">
                  <c:v>1371</c:v>
                </c:pt>
                <c:pt idx="53">
                  <c:v>1381</c:v>
                </c:pt>
                <c:pt idx="54">
                  <c:v>1391</c:v>
                </c:pt>
                <c:pt idx="55">
                  <c:v>1401</c:v>
                </c:pt>
                <c:pt idx="56">
                  <c:v>1411</c:v>
                </c:pt>
                <c:pt idx="57">
                  <c:v>1421</c:v>
                </c:pt>
                <c:pt idx="58">
                  <c:v>1431</c:v>
                </c:pt>
                <c:pt idx="59">
                  <c:v>1441</c:v>
                </c:pt>
                <c:pt idx="60">
                  <c:v>1451</c:v>
                </c:pt>
                <c:pt idx="61">
                  <c:v>1461</c:v>
                </c:pt>
                <c:pt idx="62">
                  <c:v>1471</c:v>
                </c:pt>
                <c:pt idx="63">
                  <c:v>1481</c:v>
                </c:pt>
                <c:pt idx="64">
                  <c:v>1491</c:v>
                </c:pt>
                <c:pt idx="65">
                  <c:v>1501</c:v>
                </c:pt>
                <c:pt idx="66">
                  <c:v>1511</c:v>
                </c:pt>
                <c:pt idx="67">
                  <c:v>1521</c:v>
                </c:pt>
                <c:pt idx="68">
                  <c:v>1531</c:v>
                </c:pt>
                <c:pt idx="69">
                  <c:v>1541</c:v>
                </c:pt>
                <c:pt idx="70">
                  <c:v>1551</c:v>
                </c:pt>
                <c:pt idx="71">
                  <c:v>1561</c:v>
                </c:pt>
                <c:pt idx="72">
                  <c:v>1571</c:v>
                </c:pt>
                <c:pt idx="73">
                  <c:v>1581</c:v>
                </c:pt>
                <c:pt idx="74">
                  <c:v>1591</c:v>
                </c:pt>
                <c:pt idx="75">
                  <c:v>1601</c:v>
                </c:pt>
                <c:pt idx="76">
                  <c:v>1611</c:v>
                </c:pt>
                <c:pt idx="77">
                  <c:v>1621</c:v>
                </c:pt>
                <c:pt idx="78">
                  <c:v>1631</c:v>
                </c:pt>
                <c:pt idx="79">
                  <c:v>1641</c:v>
                </c:pt>
                <c:pt idx="80">
                  <c:v>1651</c:v>
                </c:pt>
                <c:pt idx="81">
                  <c:v>1661</c:v>
                </c:pt>
                <c:pt idx="82">
                  <c:v>1671</c:v>
                </c:pt>
                <c:pt idx="83">
                  <c:v>1681</c:v>
                </c:pt>
                <c:pt idx="84">
                  <c:v>1691</c:v>
                </c:pt>
                <c:pt idx="85">
                  <c:v>1701</c:v>
                </c:pt>
                <c:pt idx="86">
                  <c:v>1711</c:v>
                </c:pt>
                <c:pt idx="87">
                  <c:v>1721</c:v>
                </c:pt>
                <c:pt idx="88">
                  <c:v>1731</c:v>
                </c:pt>
                <c:pt idx="89">
                  <c:v>1741</c:v>
                </c:pt>
                <c:pt idx="90">
                  <c:v>1751</c:v>
                </c:pt>
                <c:pt idx="91">
                  <c:v>1761</c:v>
                </c:pt>
                <c:pt idx="92">
                  <c:v>1771</c:v>
                </c:pt>
                <c:pt idx="93">
                  <c:v>1781</c:v>
                </c:pt>
                <c:pt idx="94">
                  <c:v>1791</c:v>
                </c:pt>
                <c:pt idx="95">
                  <c:v>1801</c:v>
                </c:pt>
                <c:pt idx="96">
                  <c:v>1811</c:v>
                </c:pt>
                <c:pt idx="97">
                  <c:v>1821</c:v>
                </c:pt>
                <c:pt idx="98">
                  <c:v>1831</c:v>
                </c:pt>
                <c:pt idx="99">
                  <c:v>1841</c:v>
                </c:pt>
                <c:pt idx="100">
                  <c:v>1851</c:v>
                </c:pt>
                <c:pt idx="101">
                  <c:v>1861</c:v>
                </c:pt>
                <c:pt idx="102">
                  <c:v>1871</c:v>
                </c:pt>
                <c:pt idx="103">
                  <c:v>1881</c:v>
                </c:pt>
                <c:pt idx="104">
                  <c:v>1891</c:v>
                </c:pt>
                <c:pt idx="105">
                  <c:v>1901</c:v>
                </c:pt>
                <c:pt idx="106">
                  <c:v>1911</c:v>
                </c:pt>
                <c:pt idx="107">
                  <c:v>1921</c:v>
                </c:pt>
                <c:pt idx="108">
                  <c:v>1931</c:v>
                </c:pt>
                <c:pt idx="109">
                  <c:v>1941</c:v>
                </c:pt>
                <c:pt idx="110">
                  <c:v>1951</c:v>
                </c:pt>
                <c:pt idx="111">
                  <c:v>1961</c:v>
                </c:pt>
                <c:pt idx="112">
                  <c:v>1971</c:v>
                </c:pt>
                <c:pt idx="113">
                  <c:v>1981</c:v>
                </c:pt>
                <c:pt idx="114">
                  <c:v>1991</c:v>
                </c:pt>
                <c:pt idx="115">
                  <c:v>2001</c:v>
                </c:pt>
                <c:pt idx="116">
                  <c:v>2051</c:v>
                </c:pt>
                <c:pt idx="117">
                  <c:v>2101</c:v>
                </c:pt>
                <c:pt idx="118">
                  <c:v>2151</c:v>
                </c:pt>
                <c:pt idx="119">
                  <c:v>2201</c:v>
                </c:pt>
                <c:pt idx="120">
                  <c:v>2251</c:v>
                </c:pt>
                <c:pt idx="121">
                  <c:v>2301</c:v>
                </c:pt>
                <c:pt idx="122">
                  <c:v>2351</c:v>
                </c:pt>
                <c:pt idx="123">
                  <c:v>2401</c:v>
                </c:pt>
                <c:pt idx="124">
                  <c:v>2451</c:v>
                </c:pt>
                <c:pt idx="125">
                  <c:v>2501</c:v>
                </c:pt>
                <c:pt idx="126">
                  <c:v>2551</c:v>
                </c:pt>
              </c:numCache>
            </c:numRef>
          </c:cat>
          <c:val>
            <c:numRef>
              <c:f>Sheet10!$U$4:$U$129</c:f>
              <c:numCache>
                <c:formatCode>0</c:formatCode>
                <c:ptCount val="126"/>
                <c:pt idx="0">
                  <c:v>57</c:v>
                </c:pt>
                <c:pt idx="1">
                  <c:v>94</c:v>
                </c:pt>
                <c:pt idx="2">
                  <c:v>93.572248999999999</c:v>
                </c:pt>
                <c:pt idx="3">
                  <c:v>93.572248999999999</c:v>
                </c:pt>
                <c:pt idx="4">
                  <c:v>93.572248999999999</c:v>
                </c:pt>
                <c:pt idx="5">
                  <c:v>93.572248999999999</c:v>
                </c:pt>
                <c:pt idx="6">
                  <c:v>93.572248999999999</c:v>
                </c:pt>
                <c:pt idx="7">
                  <c:v>93.572248999999999</c:v>
                </c:pt>
                <c:pt idx="8">
                  <c:v>93.572248999999999</c:v>
                </c:pt>
                <c:pt idx="9">
                  <c:v>93.572248999999999</c:v>
                </c:pt>
                <c:pt idx="10">
                  <c:v>93.572248999999999</c:v>
                </c:pt>
                <c:pt idx="11">
                  <c:v>93.572248999999999</c:v>
                </c:pt>
                <c:pt idx="12">
                  <c:v>93.572248999999999</c:v>
                </c:pt>
                <c:pt idx="13">
                  <c:v>93.572248999999999</c:v>
                </c:pt>
                <c:pt idx="14">
                  <c:v>93.572248999999999</c:v>
                </c:pt>
                <c:pt idx="15">
                  <c:v>93.572248999999999</c:v>
                </c:pt>
                <c:pt idx="16">
                  <c:v>93.572248999999999</c:v>
                </c:pt>
                <c:pt idx="17">
                  <c:v>93.572248999999999</c:v>
                </c:pt>
                <c:pt idx="18">
                  <c:v>93.572248999999999</c:v>
                </c:pt>
                <c:pt idx="19">
                  <c:v>93.572248999999999</c:v>
                </c:pt>
                <c:pt idx="20">
                  <c:v>93.572248999999999</c:v>
                </c:pt>
                <c:pt idx="21">
                  <c:v>93.572248999999999</c:v>
                </c:pt>
                <c:pt idx="22">
                  <c:v>93.572248999999999</c:v>
                </c:pt>
                <c:pt idx="23">
                  <c:v>93.572248999999999</c:v>
                </c:pt>
                <c:pt idx="24">
                  <c:v>93.572248999999999</c:v>
                </c:pt>
                <c:pt idx="25">
                  <c:v>93.572248999999999</c:v>
                </c:pt>
                <c:pt idx="26">
                  <c:v>93.572248999999999</c:v>
                </c:pt>
                <c:pt idx="27">
                  <c:v>93.572248999999999</c:v>
                </c:pt>
                <c:pt idx="28">
                  <c:v>93.572248999999999</c:v>
                </c:pt>
                <c:pt idx="29">
                  <c:v>93.572248999999999</c:v>
                </c:pt>
                <c:pt idx="30">
                  <c:v>93.572248999999999</c:v>
                </c:pt>
                <c:pt idx="31">
                  <c:v>93.572248999999999</c:v>
                </c:pt>
                <c:pt idx="32">
                  <c:v>93.572248999999999</c:v>
                </c:pt>
                <c:pt idx="33">
                  <c:v>93.572248999999999</c:v>
                </c:pt>
                <c:pt idx="34">
                  <c:v>93.572248999999999</c:v>
                </c:pt>
                <c:pt idx="35">
                  <c:v>93.572248999999999</c:v>
                </c:pt>
                <c:pt idx="36">
                  <c:v>93.572248999999999</c:v>
                </c:pt>
                <c:pt idx="37">
                  <c:v>93.572248999999999</c:v>
                </c:pt>
                <c:pt idx="38">
                  <c:v>93.572248999999999</c:v>
                </c:pt>
                <c:pt idx="39">
                  <c:v>93.572248999999999</c:v>
                </c:pt>
                <c:pt idx="40">
                  <c:v>93.572248999999999</c:v>
                </c:pt>
                <c:pt idx="41">
                  <c:v>96.84727771499999</c:v>
                </c:pt>
                <c:pt idx="42">
                  <c:v>100.236932435025</c:v>
                </c:pt>
                <c:pt idx="43">
                  <c:v>103.74522507025088</c:v>
                </c:pt>
                <c:pt idx="44">
                  <c:v>107.37630794770965</c:v>
                </c:pt>
                <c:pt idx="45">
                  <c:v>111.1344787258795</c:v>
                </c:pt>
                <c:pt idx="46">
                  <c:v>115.02418548128529</c:v>
                </c:pt>
                <c:pt idx="47">
                  <c:v>119.05003197313026</c:v>
                </c:pt>
                <c:pt idx="48">
                  <c:v>123.21678309218979</c:v>
                </c:pt>
                <c:pt idx="49">
                  <c:v>127.52937050041645</c:v>
                </c:pt>
                <c:pt idx="50">
                  <c:v>131.99289846793101</c:v>
                </c:pt>
                <c:pt idx="51">
                  <c:v>137.27261440664824</c:v>
                </c:pt>
                <c:pt idx="52">
                  <c:v>142.76351898291415</c:v>
                </c:pt>
                <c:pt idx="53">
                  <c:v>148.47405974223071</c:v>
                </c:pt>
                <c:pt idx="54">
                  <c:v>154.41302213191994</c:v>
                </c:pt>
                <c:pt idx="55">
                  <c:v>160.58954301719675</c:v>
                </c:pt>
                <c:pt idx="56">
                  <c:v>167.01312473788468</c:v>
                </c:pt>
                <c:pt idx="57">
                  <c:v>173.69364972740001</c:v>
                </c:pt>
                <c:pt idx="58">
                  <c:v>180.64139571649602</c:v>
                </c:pt>
                <c:pt idx="59">
                  <c:v>187.86705154515585</c:v>
                </c:pt>
                <c:pt idx="60">
                  <c:v>195.38173360696211</c:v>
                </c:pt>
                <c:pt idx="61">
                  <c:v>203.19700295124059</c:v>
                </c:pt>
                <c:pt idx="62">
                  <c:v>211.32488306929022</c:v>
                </c:pt>
                <c:pt idx="63">
                  <c:v>219.77787839206178</c:v>
                </c:pt>
                <c:pt idx="64">
                  <c:v>228.56899352774425</c:v>
                </c:pt>
                <c:pt idx="65">
                  <c:v>237.71175326885401</c:v>
                </c:pt>
                <c:pt idx="66">
                  <c:v>246.03166463326392</c:v>
                </c:pt>
                <c:pt idx="67">
                  <c:v>254.64277289542818</c:v>
                </c:pt>
                <c:pt idx="68">
                  <c:v>263.55526994676814</c:v>
                </c:pt>
                <c:pt idx="69">
                  <c:v>272.77970439490502</c:v>
                </c:pt>
                <c:pt idx="70">
                  <c:v>282.32699404872676</c:v>
                </c:pt>
                <c:pt idx="71">
                  <c:v>292.20843884043217</c:v>
                </c:pt>
                <c:pt idx="72">
                  <c:v>302.43573419984727</c:v>
                </c:pt>
                <c:pt idx="73">
                  <c:v>313.02098489684198</c:v>
                </c:pt>
                <c:pt idx="74">
                  <c:v>322.41161444374717</c:v>
                </c:pt>
                <c:pt idx="75">
                  <c:v>332.08396287705966</c:v>
                </c:pt>
                <c:pt idx="76">
                  <c:v>342.04648176337139</c:v>
                </c:pt>
                <c:pt idx="77">
                  <c:v>352.30787621627258</c:v>
                </c:pt>
                <c:pt idx="78">
                  <c:v>362.87711250276067</c:v>
                </c:pt>
                <c:pt idx="79">
                  <c:v>373.76342587784347</c:v>
                </c:pt>
                <c:pt idx="80">
                  <c:v>384.97632865417881</c:v>
                </c:pt>
                <c:pt idx="81">
                  <c:v>394.6007368705333</c:v>
                </c:pt>
                <c:pt idx="82">
                  <c:v>404.46575529229659</c:v>
                </c:pt>
                <c:pt idx="83">
                  <c:v>414.57739917460407</c:v>
                </c:pt>
                <c:pt idx="84">
                  <c:v>424.94183415396913</c:v>
                </c:pt>
                <c:pt idx="85">
                  <c:v>435.56538000781831</c:v>
                </c:pt>
                <c:pt idx="86">
                  <c:v>446.4545145080138</c:v>
                </c:pt>
                <c:pt idx="87">
                  <c:v>457.6158773707142</c:v>
                </c:pt>
                <c:pt idx="88">
                  <c:v>466.76819491812836</c:v>
                </c:pt>
                <c:pt idx="89">
                  <c:v>476.10355881649093</c:v>
                </c:pt>
                <c:pt idx="90">
                  <c:v>485.62562999282079</c:v>
                </c:pt>
                <c:pt idx="91">
                  <c:v>494.12407851769507</c:v>
                </c:pt>
                <c:pt idx="92">
                  <c:v>502.77124989175468</c:v>
                </c:pt>
                <c:pt idx="93">
                  <c:v>511.5697467648605</c:v>
                </c:pt>
                <c:pt idx="94">
                  <c:v>520.52221733324552</c:v>
                </c:pt>
                <c:pt idx="95">
                  <c:v>529.63135613657732</c:v>
                </c:pt>
                <c:pt idx="96">
                  <c:v>538.8999048689675</c:v>
                </c:pt>
                <c:pt idx="97">
                  <c:v>548.33065320417427</c:v>
                </c:pt>
                <c:pt idx="98">
                  <c:v>557.92643963524733</c:v>
                </c:pt>
                <c:pt idx="99">
                  <c:v>567.6901523288642</c:v>
                </c:pt>
                <c:pt idx="100">
                  <c:v>577.6247299946192</c:v>
                </c:pt>
                <c:pt idx="101">
                  <c:v>587.73316276952517</c:v>
                </c:pt>
                <c:pt idx="102">
                  <c:v>598.01849311799174</c:v>
                </c:pt>
                <c:pt idx="103">
                  <c:v>608.48381674755672</c:v>
                </c:pt>
                <c:pt idx="104">
                  <c:v>619.13228354063904</c:v>
                </c:pt>
                <c:pt idx="105">
                  <c:v>629.96709850260015</c:v>
                </c:pt>
                <c:pt idx="106">
                  <c:v>640.9915227263956</c:v>
                </c:pt>
                <c:pt idx="107">
                  <c:v>652.20887437410738</c:v>
                </c:pt>
                <c:pt idx="108">
                  <c:v>663.62252967565428</c:v>
                </c:pt>
                <c:pt idx="109">
                  <c:v>675.23592394497825</c:v>
                </c:pt>
                <c:pt idx="110">
                  <c:v>687.05255261401533</c:v>
                </c:pt>
                <c:pt idx="111">
                  <c:v>699.07597228476072</c:v>
                </c:pt>
                <c:pt idx="112">
                  <c:v>711</c:v>
                </c:pt>
                <c:pt idx="113">
                  <c:v>723</c:v>
                </c:pt>
                <c:pt idx="114">
                  <c:v>735</c:v>
                </c:pt>
                <c:pt idx="115">
                  <c:v>744</c:v>
                </c:pt>
                <c:pt idx="116">
                  <c:v>763</c:v>
                </c:pt>
                <c:pt idx="117">
                  <c:v>782</c:v>
                </c:pt>
                <c:pt idx="118">
                  <c:v>801</c:v>
                </c:pt>
                <c:pt idx="119">
                  <c:v>822</c:v>
                </c:pt>
                <c:pt idx="120">
                  <c:v>846</c:v>
                </c:pt>
                <c:pt idx="121">
                  <c:v>873</c:v>
                </c:pt>
                <c:pt idx="122">
                  <c:v>905</c:v>
                </c:pt>
                <c:pt idx="123">
                  <c:v>942</c:v>
                </c:pt>
                <c:pt idx="124">
                  <c:v>984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0CA-4E54-BC7F-FABA9C3463B3}"/>
            </c:ext>
          </c:extLst>
        </c:ser>
        <c:ser>
          <c:idx val="5"/>
          <c:order val="5"/>
          <c:tx>
            <c:strRef>
              <c:f>Sheet10!$V$3</c:f>
              <c:strCache>
                <c:ptCount val="1"/>
                <c:pt idx="0">
                  <c:v>6 Child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Sheet10!$A$4:$A$130</c:f>
              <c:numCache>
                <c:formatCode>General</c:formatCode>
                <c:ptCount val="127"/>
                <c:pt idx="0">
                  <c:v>0</c:v>
                </c:pt>
                <c:pt idx="1">
                  <c:v>650</c:v>
                </c:pt>
                <c:pt idx="2">
                  <c:v>676</c:v>
                </c:pt>
                <c:pt idx="3">
                  <c:v>701</c:v>
                </c:pt>
                <c:pt idx="4">
                  <c:v>726</c:v>
                </c:pt>
                <c:pt idx="5">
                  <c:v>751</c:v>
                </c:pt>
                <c:pt idx="6">
                  <c:v>776</c:v>
                </c:pt>
                <c:pt idx="7">
                  <c:v>801</c:v>
                </c:pt>
                <c:pt idx="8">
                  <c:v>826</c:v>
                </c:pt>
                <c:pt idx="9">
                  <c:v>851</c:v>
                </c:pt>
                <c:pt idx="10">
                  <c:v>876</c:v>
                </c:pt>
                <c:pt idx="11">
                  <c:v>901</c:v>
                </c:pt>
                <c:pt idx="12">
                  <c:v>926</c:v>
                </c:pt>
                <c:pt idx="13">
                  <c:v>951</c:v>
                </c:pt>
                <c:pt idx="14">
                  <c:v>976</c:v>
                </c:pt>
                <c:pt idx="15">
                  <c:v>1001</c:v>
                </c:pt>
                <c:pt idx="16">
                  <c:v>1011</c:v>
                </c:pt>
                <c:pt idx="17">
                  <c:v>1021</c:v>
                </c:pt>
                <c:pt idx="18">
                  <c:v>1031</c:v>
                </c:pt>
                <c:pt idx="19">
                  <c:v>1041</c:v>
                </c:pt>
                <c:pt idx="20">
                  <c:v>1051</c:v>
                </c:pt>
                <c:pt idx="21">
                  <c:v>1061</c:v>
                </c:pt>
                <c:pt idx="22">
                  <c:v>1071</c:v>
                </c:pt>
                <c:pt idx="23">
                  <c:v>1081</c:v>
                </c:pt>
                <c:pt idx="24">
                  <c:v>1091</c:v>
                </c:pt>
                <c:pt idx="25">
                  <c:v>1101</c:v>
                </c:pt>
                <c:pt idx="26">
                  <c:v>1111</c:v>
                </c:pt>
                <c:pt idx="27">
                  <c:v>1121</c:v>
                </c:pt>
                <c:pt idx="28">
                  <c:v>1131</c:v>
                </c:pt>
                <c:pt idx="29">
                  <c:v>1141</c:v>
                </c:pt>
                <c:pt idx="30">
                  <c:v>1151</c:v>
                </c:pt>
                <c:pt idx="31">
                  <c:v>1161</c:v>
                </c:pt>
                <c:pt idx="32">
                  <c:v>1171</c:v>
                </c:pt>
                <c:pt idx="33">
                  <c:v>1181</c:v>
                </c:pt>
                <c:pt idx="34">
                  <c:v>1191</c:v>
                </c:pt>
                <c:pt idx="35">
                  <c:v>1201</c:v>
                </c:pt>
                <c:pt idx="36">
                  <c:v>1211</c:v>
                </c:pt>
                <c:pt idx="37">
                  <c:v>1221</c:v>
                </c:pt>
                <c:pt idx="38">
                  <c:v>1231</c:v>
                </c:pt>
                <c:pt idx="39">
                  <c:v>1241</c:v>
                </c:pt>
                <c:pt idx="40">
                  <c:v>1251</c:v>
                </c:pt>
                <c:pt idx="41">
                  <c:v>1261</c:v>
                </c:pt>
                <c:pt idx="42">
                  <c:v>1271</c:v>
                </c:pt>
                <c:pt idx="43">
                  <c:v>1281</c:v>
                </c:pt>
                <c:pt idx="44">
                  <c:v>1291</c:v>
                </c:pt>
                <c:pt idx="45">
                  <c:v>1301</c:v>
                </c:pt>
                <c:pt idx="46">
                  <c:v>1311</c:v>
                </c:pt>
                <c:pt idx="47">
                  <c:v>1321</c:v>
                </c:pt>
                <c:pt idx="48">
                  <c:v>1331</c:v>
                </c:pt>
                <c:pt idx="49">
                  <c:v>1341</c:v>
                </c:pt>
                <c:pt idx="50">
                  <c:v>1351</c:v>
                </c:pt>
                <c:pt idx="51">
                  <c:v>1361</c:v>
                </c:pt>
                <c:pt idx="52">
                  <c:v>1371</c:v>
                </c:pt>
                <c:pt idx="53">
                  <c:v>1381</c:v>
                </c:pt>
                <c:pt idx="54">
                  <c:v>1391</c:v>
                </c:pt>
                <c:pt idx="55">
                  <c:v>1401</c:v>
                </c:pt>
                <c:pt idx="56">
                  <c:v>1411</c:v>
                </c:pt>
                <c:pt idx="57">
                  <c:v>1421</c:v>
                </c:pt>
                <c:pt idx="58">
                  <c:v>1431</c:v>
                </c:pt>
                <c:pt idx="59">
                  <c:v>1441</c:v>
                </c:pt>
                <c:pt idx="60">
                  <c:v>1451</c:v>
                </c:pt>
                <c:pt idx="61">
                  <c:v>1461</c:v>
                </c:pt>
                <c:pt idx="62">
                  <c:v>1471</c:v>
                </c:pt>
                <c:pt idx="63">
                  <c:v>1481</c:v>
                </c:pt>
                <c:pt idx="64">
                  <c:v>1491</c:v>
                </c:pt>
                <c:pt idx="65">
                  <c:v>1501</c:v>
                </c:pt>
                <c:pt idx="66">
                  <c:v>1511</c:v>
                </c:pt>
                <c:pt idx="67">
                  <c:v>1521</c:v>
                </c:pt>
                <c:pt idx="68">
                  <c:v>1531</c:v>
                </c:pt>
                <c:pt idx="69">
                  <c:v>1541</c:v>
                </c:pt>
                <c:pt idx="70">
                  <c:v>1551</c:v>
                </c:pt>
                <c:pt idx="71">
                  <c:v>1561</c:v>
                </c:pt>
                <c:pt idx="72">
                  <c:v>1571</c:v>
                </c:pt>
                <c:pt idx="73">
                  <c:v>1581</c:v>
                </c:pt>
                <c:pt idx="74">
                  <c:v>1591</c:v>
                </c:pt>
                <c:pt idx="75">
                  <c:v>1601</c:v>
                </c:pt>
                <c:pt idx="76">
                  <c:v>1611</c:v>
                </c:pt>
                <c:pt idx="77">
                  <c:v>1621</c:v>
                </c:pt>
                <c:pt idx="78">
                  <c:v>1631</c:v>
                </c:pt>
                <c:pt idx="79">
                  <c:v>1641</c:v>
                </c:pt>
                <c:pt idx="80">
                  <c:v>1651</c:v>
                </c:pt>
                <c:pt idx="81">
                  <c:v>1661</c:v>
                </c:pt>
                <c:pt idx="82">
                  <c:v>1671</c:v>
                </c:pt>
                <c:pt idx="83">
                  <c:v>1681</c:v>
                </c:pt>
                <c:pt idx="84">
                  <c:v>1691</c:v>
                </c:pt>
                <c:pt idx="85">
                  <c:v>1701</c:v>
                </c:pt>
                <c:pt idx="86">
                  <c:v>1711</c:v>
                </c:pt>
                <c:pt idx="87">
                  <c:v>1721</c:v>
                </c:pt>
                <c:pt idx="88">
                  <c:v>1731</c:v>
                </c:pt>
                <c:pt idx="89">
                  <c:v>1741</c:v>
                </c:pt>
                <c:pt idx="90">
                  <c:v>1751</c:v>
                </c:pt>
                <c:pt idx="91">
                  <c:v>1761</c:v>
                </c:pt>
                <c:pt idx="92">
                  <c:v>1771</c:v>
                </c:pt>
                <c:pt idx="93">
                  <c:v>1781</c:v>
                </c:pt>
                <c:pt idx="94">
                  <c:v>1791</c:v>
                </c:pt>
                <c:pt idx="95">
                  <c:v>1801</c:v>
                </c:pt>
                <c:pt idx="96">
                  <c:v>1811</c:v>
                </c:pt>
                <c:pt idx="97">
                  <c:v>1821</c:v>
                </c:pt>
                <c:pt idx="98">
                  <c:v>1831</c:v>
                </c:pt>
                <c:pt idx="99">
                  <c:v>1841</c:v>
                </c:pt>
                <c:pt idx="100">
                  <c:v>1851</c:v>
                </c:pt>
                <c:pt idx="101">
                  <c:v>1861</c:v>
                </c:pt>
                <c:pt idx="102">
                  <c:v>1871</c:v>
                </c:pt>
                <c:pt idx="103">
                  <c:v>1881</c:v>
                </c:pt>
                <c:pt idx="104">
                  <c:v>1891</c:v>
                </c:pt>
                <c:pt idx="105">
                  <c:v>1901</c:v>
                </c:pt>
                <c:pt idx="106">
                  <c:v>1911</c:v>
                </c:pt>
                <c:pt idx="107">
                  <c:v>1921</c:v>
                </c:pt>
                <c:pt idx="108">
                  <c:v>1931</c:v>
                </c:pt>
                <c:pt idx="109">
                  <c:v>1941</c:v>
                </c:pt>
                <c:pt idx="110">
                  <c:v>1951</c:v>
                </c:pt>
                <c:pt idx="111">
                  <c:v>1961</c:v>
                </c:pt>
                <c:pt idx="112">
                  <c:v>1971</c:v>
                </c:pt>
                <c:pt idx="113">
                  <c:v>1981</c:v>
                </c:pt>
                <c:pt idx="114">
                  <c:v>1991</c:v>
                </c:pt>
                <c:pt idx="115">
                  <c:v>2001</c:v>
                </c:pt>
                <c:pt idx="116">
                  <c:v>2051</c:v>
                </c:pt>
                <c:pt idx="117">
                  <c:v>2101</c:v>
                </c:pt>
                <c:pt idx="118">
                  <c:v>2151</c:v>
                </c:pt>
                <c:pt idx="119">
                  <c:v>2201</c:v>
                </c:pt>
                <c:pt idx="120">
                  <c:v>2251</c:v>
                </c:pt>
                <c:pt idx="121">
                  <c:v>2301</c:v>
                </c:pt>
                <c:pt idx="122">
                  <c:v>2351</c:v>
                </c:pt>
                <c:pt idx="123">
                  <c:v>2401</c:v>
                </c:pt>
                <c:pt idx="124">
                  <c:v>2451</c:v>
                </c:pt>
                <c:pt idx="125">
                  <c:v>2501</c:v>
                </c:pt>
                <c:pt idx="126">
                  <c:v>2551</c:v>
                </c:pt>
              </c:numCache>
            </c:numRef>
          </c:cat>
          <c:val>
            <c:numRef>
              <c:f>Sheet10!$V$4:$V$129</c:f>
              <c:numCache>
                <c:formatCode>0</c:formatCode>
                <c:ptCount val="126"/>
                <c:pt idx="0">
                  <c:v>60</c:v>
                </c:pt>
                <c:pt idx="1">
                  <c:v>98</c:v>
                </c:pt>
                <c:pt idx="2">
                  <c:v>98.250861450000002</c:v>
                </c:pt>
                <c:pt idx="3">
                  <c:v>98.250861450000002</c:v>
                </c:pt>
                <c:pt idx="4">
                  <c:v>98.250861450000002</c:v>
                </c:pt>
                <c:pt idx="5">
                  <c:v>98.250861450000002</c:v>
                </c:pt>
                <c:pt idx="6">
                  <c:v>98.250861450000002</c:v>
                </c:pt>
                <c:pt idx="7">
                  <c:v>98.250861450000002</c:v>
                </c:pt>
                <c:pt idx="8">
                  <c:v>98.250861450000002</c:v>
                </c:pt>
                <c:pt idx="9">
                  <c:v>98.250861450000002</c:v>
                </c:pt>
                <c:pt idx="10">
                  <c:v>98.250861450000002</c:v>
                </c:pt>
                <c:pt idx="11">
                  <c:v>98.250861450000002</c:v>
                </c:pt>
                <c:pt idx="12">
                  <c:v>98.250861450000002</c:v>
                </c:pt>
                <c:pt idx="13">
                  <c:v>98.250861450000002</c:v>
                </c:pt>
                <c:pt idx="14">
                  <c:v>98.250861450000002</c:v>
                </c:pt>
                <c:pt idx="15">
                  <c:v>98.250861450000002</c:v>
                </c:pt>
                <c:pt idx="16">
                  <c:v>98.250861450000002</c:v>
                </c:pt>
                <c:pt idx="17">
                  <c:v>98.250861450000002</c:v>
                </c:pt>
                <c:pt idx="18">
                  <c:v>98.250861450000002</c:v>
                </c:pt>
                <c:pt idx="19">
                  <c:v>98.250861450000002</c:v>
                </c:pt>
                <c:pt idx="20">
                  <c:v>98.250861450000002</c:v>
                </c:pt>
                <c:pt idx="21">
                  <c:v>98.250861450000002</c:v>
                </c:pt>
                <c:pt idx="22">
                  <c:v>98.250861450000002</c:v>
                </c:pt>
                <c:pt idx="23">
                  <c:v>98.250861450000002</c:v>
                </c:pt>
                <c:pt idx="24">
                  <c:v>98.250861450000002</c:v>
                </c:pt>
                <c:pt idx="25">
                  <c:v>98.250861450000002</c:v>
                </c:pt>
                <c:pt idx="26">
                  <c:v>98.250861450000002</c:v>
                </c:pt>
                <c:pt idx="27">
                  <c:v>98.250861450000002</c:v>
                </c:pt>
                <c:pt idx="28">
                  <c:v>98.250861450000002</c:v>
                </c:pt>
                <c:pt idx="29">
                  <c:v>98.250861450000002</c:v>
                </c:pt>
                <c:pt idx="30">
                  <c:v>98.250861450000002</c:v>
                </c:pt>
                <c:pt idx="31">
                  <c:v>98.250861450000002</c:v>
                </c:pt>
                <c:pt idx="32">
                  <c:v>98.250861450000002</c:v>
                </c:pt>
                <c:pt idx="33">
                  <c:v>98.250861450000002</c:v>
                </c:pt>
                <c:pt idx="34">
                  <c:v>98.250861450000002</c:v>
                </c:pt>
                <c:pt idx="35">
                  <c:v>98.250861450000002</c:v>
                </c:pt>
                <c:pt idx="36">
                  <c:v>98.250861450000002</c:v>
                </c:pt>
                <c:pt idx="37">
                  <c:v>98.250861450000002</c:v>
                </c:pt>
                <c:pt idx="38">
                  <c:v>98.250861450000002</c:v>
                </c:pt>
                <c:pt idx="39">
                  <c:v>98.250861450000002</c:v>
                </c:pt>
                <c:pt idx="40">
                  <c:v>98.250861450000002</c:v>
                </c:pt>
                <c:pt idx="41">
                  <c:v>101.68964160074999</c:v>
                </c:pt>
                <c:pt idx="42">
                  <c:v>105.24877905677624</c:v>
                </c:pt>
                <c:pt idx="43">
                  <c:v>108.93248632376343</c:v>
                </c:pt>
                <c:pt idx="44">
                  <c:v>112.74512334509512</c:v>
                </c:pt>
                <c:pt idx="45">
                  <c:v>116.69120266217348</c:v>
                </c:pt>
                <c:pt idx="46">
                  <c:v>120.77539475534955</c:v>
                </c:pt>
                <c:pt idx="47">
                  <c:v>125.00253357178677</c:v>
                </c:pt>
                <c:pt idx="48">
                  <c:v>129.37762224679926</c:v>
                </c:pt>
                <c:pt idx="49">
                  <c:v>133.90583902543727</c:v>
                </c:pt>
                <c:pt idx="50">
                  <c:v>138.59254339132755</c:v>
                </c:pt>
                <c:pt idx="51">
                  <c:v>144.13624512698067</c:v>
                </c:pt>
                <c:pt idx="52">
                  <c:v>149.90169493205985</c:v>
                </c:pt>
                <c:pt idx="53">
                  <c:v>155.89776272934225</c:v>
                </c:pt>
                <c:pt idx="54">
                  <c:v>162.13367323851594</c:v>
                </c:pt>
                <c:pt idx="55">
                  <c:v>168.61902016805658</c:v>
                </c:pt>
                <c:pt idx="56">
                  <c:v>175.3637809747789</c:v>
                </c:pt>
                <c:pt idx="57">
                  <c:v>182.37833221377002</c:v>
                </c:pt>
                <c:pt idx="58">
                  <c:v>189.67346550232082</c:v>
                </c:pt>
                <c:pt idx="59">
                  <c:v>197.26040412241363</c:v>
                </c:pt>
                <c:pt idx="60">
                  <c:v>205.15082028731021</c:v>
                </c:pt>
                <c:pt idx="61">
                  <c:v>213.35685309880262</c:v>
                </c:pt>
                <c:pt idx="62">
                  <c:v>221.89112722275473</c:v>
                </c:pt>
                <c:pt idx="63">
                  <c:v>230.76677231166488</c:v>
                </c:pt>
                <c:pt idx="64">
                  <c:v>239.99744320413146</c:v>
                </c:pt>
                <c:pt idx="65">
                  <c:v>249.5973409322967</c:v>
                </c:pt>
                <c:pt idx="66">
                  <c:v>258.3332478649271</c:v>
                </c:pt>
                <c:pt idx="67">
                  <c:v>267.37491154019961</c:v>
                </c:pt>
                <c:pt idx="68">
                  <c:v>276.73303344410652</c:v>
                </c:pt>
                <c:pt idx="69">
                  <c:v>286.41868961465025</c:v>
                </c:pt>
                <c:pt idx="70">
                  <c:v>296.44334375116307</c:v>
                </c:pt>
                <c:pt idx="71">
                  <c:v>306.81886078245378</c:v>
                </c:pt>
                <c:pt idx="72">
                  <c:v>317.55752090983964</c:v>
                </c:pt>
                <c:pt idx="73">
                  <c:v>328.67203414168409</c:v>
                </c:pt>
                <c:pt idx="74">
                  <c:v>338.53219516593452</c:v>
                </c:pt>
                <c:pt idx="75">
                  <c:v>348.68816102091262</c:v>
                </c:pt>
                <c:pt idx="76">
                  <c:v>359.14880585153998</c:v>
                </c:pt>
                <c:pt idx="77">
                  <c:v>369.92327002708623</c:v>
                </c:pt>
                <c:pt idx="78">
                  <c:v>381.0209681278987</c:v>
                </c:pt>
                <c:pt idx="79">
                  <c:v>392.45159717173567</c:v>
                </c:pt>
                <c:pt idx="80">
                  <c:v>404.22514508688778</c:v>
                </c:pt>
                <c:pt idx="81">
                  <c:v>414.33077371405994</c:v>
                </c:pt>
                <c:pt idx="82">
                  <c:v>424.68904305691143</c:v>
                </c:pt>
                <c:pt idx="83">
                  <c:v>435.3062691333343</c:v>
                </c:pt>
                <c:pt idx="84">
                  <c:v>446.1889258616676</c:v>
                </c:pt>
                <c:pt idx="85">
                  <c:v>457.34364900820924</c:v>
                </c:pt>
                <c:pt idx="86">
                  <c:v>468.77724023341449</c:v>
                </c:pt>
                <c:pt idx="87">
                  <c:v>480.49667123924991</c:v>
                </c:pt>
                <c:pt idx="88">
                  <c:v>490.10660466403476</c:v>
                </c:pt>
                <c:pt idx="89">
                  <c:v>499.90873675731547</c:v>
                </c:pt>
                <c:pt idx="90">
                  <c:v>509.90691149246186</c:v>
                </c:pt>
                <c:pt idx="91">
                  <c:v>518.83028244357979</c:v>
                </c:pt>
                <c:pt idx="92">
                  <c:v>527.90981238634242</c:v>
                </c:pt>
                <c:pt idx="93">
                  <c:v>537.1482341031035</c:v>
                </c:pt>
                <c:pt idx="94">
                  <c:v>546.54832819990781</c:v>
                </c:pt>
                <c:pt idx="95">
                  <c:v>556.11292394340614</c:v>
                </c:pt>
                <c:pt idx="96">
                  <c:v>565.84490011241587</c:v>
                </c:pt>
                <c:pt idx="97">
                  <c:v>575.74718586438303</c:v>
                </c:pt>
                <c:pt idx="98">
                  <c:v>585.82276161700975</c:v>
                </c:pt>
                <c:pt idx="99">
                  <c:v>596.07465994530742</c:v>
                </c:pt>
                <c:pt idx="100">
                  <c:v>606.5059664943501</c:v>
                </c:pt>
                <c:pt idx="101">
                  <c:v>617.11982090800143</c:v>
                </c:pt>
                <c:pt idx="102">
                  <c:v>627.91941777389138</c:v>
                </c:pt>
                <c:pt idx="103">
                  <c:v>638.90800758493458</c:v>
                </c:pt>
                <c:pt idx="104">
                  <c:v>650.08889771767099</c:v>
                </c:pt>
                <c:pt idx="105">
                  <c:v>661.46545342773015</c:v>
                </c:pt>
                <c:pt idx="106">
                  <c:v>673.04109886271533</c:v>
                </c:pt>
                <c:pt idx="107">
                  <c:v>684.81931809281275</c:v>
                </c:pt>
                <c:pt idx="108">
                  <c:v>696.80365615943697</c:v>
                </c:pt>
                <c:pt idx="109">
                  <c:v>708.99772014222719</c:v>
                </c:pt>
                <c:pt idx="110">
                  <c:v>721.40518024471612</c:v>
                </c:pt>
                <c:pt idx="111">
                  <c:v>734.02977089899878</c:v>
                </c:pt>
                <c:pt idx="112">
                  <c:v>747</c:v>
                </c:pt>
                <c:pt idx="113">
                  <c:v>759</c:v>
                </c:pt>
                <c:pt idx="114">
                  <c:v>772</c:v>
                </c:pt>
                <c:pt idx="115">
                  <c:v>784</c:v>
                </c:pt>
                <c:pt idx="116">
                  <c:v>801</c:v>
                </c:pt>
                <c:pt idx="117">
                  <c:v>821</c:v>
                </c:pt>
                <c:pt idx="118">
                  <c:v>841</c:v>
                </c:pt>
                <c:pt idx="119">
                  <c:v>863</c:v>
                </c:pt>
                <c:pt idx="120">
                  <c:v>888</c:v>
                </c:pt>
                <c:pt idx="121">
                  <c:v>917</c:v>
                </c:pt>
                <c:pt idx="122">
                  <c:v>950</c:v>
                </c:pt>
                <c:pt idx="123">
                  <c:v>989</c:v>
                </c:pt>
                <c:pt idx="124">
                  <c:v>1033</c:v>
                </c:pt>
                <c:pt idx="125">
                  <c:v>1077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0CA-4E54-BC7F-FABA9C346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8576"/>
        <c:axId val="52730112"/>
      </c:lineChart>
      <c:catAx>
        <c:axId val="5272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30112"/>
        <c:crosses val="autoZero"/>
        <c:auto val="1"/>
        <c:lblAlgn val="ctr"/>
        <c:lblOffset val="100"/>
        <c:noMultiLvlLbl val="0"/>
      </c:catAx>
      <c:valAx>
        <c:axId val="5273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72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Minimum Wage Version 4 Chart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Sheet10!$X$3</c:f>
              <c:strCache>
                <c:ptCount val="1"/>
                <c:pt idx="0">
                  <c:v>1 Child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Sheet10!$A$4:$A$107</c:f>
              <c:numCache>
                <c:formatCode>General</c:formatCode>
                <c:ptCount val="104"/>
                <c:pt idx="0">
                  <c:v>0</c:v>
                </c:pt>
                <c:pt idx="1">
                  <c:v>650</c:v>
                </c:pt>
                <c:pt idx="2">
                  <c:v>676</c:v>
                </c:pt>
                <c:pt idx="3">
                  <c:v>701</c:v>
                </c:pt>
                <c:pt idx="4">
                  <c:v>726</c:v>
                </c:pt>
                <c:pt idx="5">
                  <c:v>751</c:v>
                </c:pt>
                <c:pt idx="6">
                  <c:v>776</c:v>
                </c:pt>
                <c:pt idx="7">
                  <c:v>801</c:v>
                </c:pt>
                <c:pt idx="8">
                  <c:v>826</c:v>
                </c:pt>
                <c:pt idx="9">
                  <c:v>851</c:v>
                </c:pt>
                <c:pt idx="10">
                  <c:v>876</c:v>
                </c:pt>
                <c:pt idx="11">
                  <c:v>901</c:v>
                </c:pt>
                <c:pt idx="12">
                  <c:v>926</c:v>
                </c:pt>
                <c:pt idx="13">
                  <c:v>951</c:v>
                </c:pt>
                <c:pt idx="14">
                  <c:v>976</c:v>
                </c:pt>
                <c:pt idx="15">
                  <c:v>1001</c:v>
                </c:pt>
                <c:pt idx="16">
                  <c:v>1011</c:v>
                </c:pt>
                <c:pt idx="17">
                  <c:v>1021</c:v>
                </c:pt>
                <c:pt idx="18">
                  <c:v>1031</c:v>
                </c:pt>
                <c:pt idx="19">
                  <c:v>1041</c:v>
                </c:pt>
                <c:pt idx="20">
                  <c:v>1051</c:v>
                </c:pt>
                <c:pt idx="21">
                  <c:v>1061</c:v>
                </c:pt>
                <c:pt idx="22">
                  <c:v>1071</c:v>
                </c:pt>
                <c:pt idx="23">
                  <c:v>1081</c:v>
                </c:pt>
                <c:pt idx="24">
                  <c:v>1091</c:v>
                </c:pt>
                <c:pt idx="25">
                  <c:v>1101</c:v>
                </c:pt>
                <c:pt idx="26">
                  <c:v>1111</c:v>
                </c:pt>
                <c:pt idx="27">
                  <c:v>1121</c:v>
                </c:pt>
                <c:pt idx="28">
                  <c:v>1131</c:v>
                </c:pt>
                <c:pt idx="29">
                  <c:v>1141</c:v>
                </c:pt>
                <c:pt idx="30">
                  <c:v>1151</c:v>
                </c:pt>
                <c:pt idx="31">
                  <c:v>1161</c:v>
                </c:pt>
                <c:pt idx="32">
                  <c:v>1171</c:v>
                </c:pt>
                <c:pt idx="33">
                  <c:v>1181</c:v>
                </c:pt>
                <c:pt idx="34">
                  <c:v>1191</c:v>
                </c:pt>
                <c:pt idx="35">
                  <c:v>1201</c:v>
                </c:pt>
                <c:pt idx="36">
                  <c:v>1211</c:v>
                </c:pt>
                <c:pt idx="37">
                  <c:v>1221</c:v>
                </c:pt>
                <c:pt idx="38">
                  <c:v>1231</c:v>
                </c:pt>
                <c:pt idx="39">
                  <c:v>1241</c:v>
                </c:pt>
                <c:pt idx="40">
                  <c:v>1251</c:v>
                </c:pt>
                <c:pt idx="41">
                  <c:v>1261</c:v>
                </c:pt>
                <c:pt idx="42">
                  <c:v>1271</c:v>
                </c:pt>
                <c:pt idx="43">
                  <c:v>1281</c:v>
                </c:pt>
                <c:pt idx="44">
                  <c:v>1291</c:v>
                </c:pt>
                <c:pt idx="45">
                  <c:v>1301</c:v>
                </c:pt>
                <c:pt idx="46">
                  <c:v>1311</c:v>
                </c:pt>
                <c:pt idx="47">
                  <c:v>1321</c:v>
                </c:pt>
                <c:pt idx="48">
                  <c:v>1331</c:v>
                </c:pt>
                <c:pt idx="49">
                  <c:v>1341</c:v>
                </c:pt>
                <c:pt idx="50">
                  <c:v>1351</c:v>
                </c:pt>
                <c:pt idx="51">
                  <c:v>1361</c:v>
                </c:pt>
                <c:pt idx="52">
                  <c:v>1371</c:v>
                </c:pt>
                <c:pt idx="53">
                  <c:v>1381</c:v>
                </c:pt>
                <c:pt idx="54">
                  <c:v>1391</c:v>
                </c:pt>
                <c:pt idx="55">
                  <c:v>1401</c:v>
                </c:pt>
                <c:pt idx="56">
                  <c:v>1411</c:v>
                </c:pt>
                <c:pt idx="57">
                  <c:v>1421</c:v>
                </c:pt>
                <c:pt idx="58">
                  <c:v>1431</c:v>
                </c:pt>
                <c:pt idx="59">
                  <c:v>1441</c:v>
                </c:pt>
                <c:pt idx="60">
                  <c:v>1451</c:v>
                </c:pt>
                <c:pt idx="61">
                  <c:v>1461</c:v>
                </c:pt>
                <c:pt idx="62">
                  <c:v>1471</c:v>
                </c:pt>
                <c:pt idx="63">
                  <c:v>1481</c:v>
                </c:pt>
                <c:pt idx="64">
                  <c:v>1491</c:v>
                </c:pt>
                <c:pt idx="65">
                  <c:v>1501</c:v>
                </c:pt>
                <c:pt idx="66">
                  <c:v>1511</c:v>
                </c:pt>
                <c:pt idx="67">
                  <c:v>1521</c:v>
                </c:pt>
                <c:pt idx="68">
                  <c:v>1531</c:v>
                </c:pt>
                <c:pt idx="69">
                  <c:v>1541</c:v>
                </c:pt>
                <c:pt idx="70">
                  <c:v>1551</c:v>
                </c:pt>
                <c:pt idx="71">
                  <c:v>1561</c:v>
                </c:pt>
                <c:pt idx="72">
                  <c:v>1571</c:v>
                </c:pt>
                <c:pt idx="73">
                  <c:v>1581</c:v>
                </c:pt>
                <c:pt idx="74">
                  <c:v>1591</c:v>
                </c:pt>
                <c:pt idx="75">
                  <c:v>1601</c:v>
                </c:pt>
                <c:pt idx="76">
                  <c:v>1611</c:v>
                </c:pt>
                <c:pt idx="77">
                  <c:v>1621</c:v>
                </c:pt>
                <c:pt idx="78">
                  <c:v>1631</c:v>
                </c:pt>
                <c:pt idx="79">
                  <c:v>1641</c:v>
                </c:pt>
                <c:pt idx="80">
                  <c:v>1651</c:v>
                </c:pt>
                <c:pt idx="81">
                  <c:v>1661</c:v>
                </c:pt>
                <c:pt idx="82">
                  <c:v>1671</c:v>
                </c:pt>
                <c:pt idx="83">
                  <c:v>1681</c:v>
                </c:pt>
                <c:pt idx="84">
                  <c:v>1691</c:v>
                </c:pt>
                <c:pt idx="85">
                  <c:v>1701</c:v>
                </c:pt>
                <c:pt idx="86">
                  <c:v>1711</c:v>
                </c:pt>
                <c:pt idx="87">
                  <c:v>1721</c:v>
                </c:pt>
                <c:pt idx="88">
                  <c:v>1731</c:v>
                </c:pt>
                <c:pt idx="89">
                  <c:v>1741</c:v>
                </c:pt>
                <c:pt idx="90">
                  <c:v>1751</c:v>
                </c:pt>
                <c:pt idx="91">
                  <c:v>1761</c:v>
                </c:pt>
                <c:pt idx="92">
                  <c:v>1771</c:v>
                </c:pt>
                <c:pt idx="93">
                  <c:v>1781</c:v>
                </c:pt>
                <c:pt idx="94">
                  <c:v>1791</c:v>
                </c:pt>
                <c:pt idx="95">
                  <c:v>1801</c:v>
                </c:pt>
                <c:pt idx="96">
                  <c:v>1811</c:v>
                </c:pt>
                <c:pt idx="97">
                  <c:v>1821</c:v>
                </c:pt>
                <c:pt idx="98">
                  <c:v>1831</c:v>
                </c:pt>
                <c:pt idx="99">
                  <c:v>1841</c:v>
                </c:pt>
                <c:pt idx="100">
                  <c:v>1851</c:v>
                </c:pt>
                <c:pt idx="101">
                  <c:v>1861</c:v>
                </c:pt>
                <c:pt idx="102">
                  <c:v>1871</c:v>
                </c:pt>
                <c:pt idx="103">
                  <c:v>1881</c:v>
                </c:pt>
              </c:numCache>
            </c:numRef>
          </c:cat>
          <c:val>
            <c:numRef>
              <c:f>Sheet10!$X$4:$X$107</c:f>
              <c:numCache>
                <c:formatCode>0</c:formatCode>
                <c:ptCount val="104"/>
                <c:pt idx="0">
                  <c:v>30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51.75</c:v>
                </c:pt>
                <c:pt idx="42">
                  <c:v>53.561250000000001</c:v>
                </c:pt>
                <c:pt idx="43">
                  <c:v>55.435893749999998</c:v>
                </c:pt>
                <c:pt idx="44">
                  <c:v>57.376150031249999</c:v>
                </c:pt>
                <c:pt idx="45">
                  <c:v>59.384315282343749</c:v>
                </c:pt>
                <c:pt idx="46">
                  <c:v>61.462766317225778</c:v>
                </c:pt>
                <c:pt idx="47">
                  <c:v>63.613963138328678</c:v>
                </c:pt>
                <c:pt idx="48">
                  <c:v>65.840451848170176</c:v>
                </c:pt>
                <c:pt idx="49">
                  <c:v>68.144867662856129</c:v>
                </c:pt>
                <c:pt idx="50">
                  <c:v>70.529938031056091</c:v>
                </c:pt>
                <c:pt idx="51">
                  <c:v>73.351135552298331</c:v>
                </c:pt>
                <c:pt idx="52">
                  <c:v>76.285180974390258</c:v>
                </c:pt>
                <c:pt idx="53">
                  <c:v>79.336588213365872</c:v>
                </c:pt>
                <c:pt idx="54">
                  <c:v>82.510051741900512</c:v>
                </c:pt>
                <c:pt idx="55">
                  <c:v>85.810453811576537</c:v>
                </c:pt>
                <c:pt idx="56">
                  <c:v>89.242871964039594</c:v>
                </c:pt>
                <c:pt idx="57">
                  <c:v>92.812586842601178</c:v>
                </c:pt>
                <c:pt idx="58">
                  <c:v>96.525090316305224</c:v>
                </c:pt>
                <c:pt idx="59">
                  <c:v>100.38609392895744</c:v>
                </c:pt>
                <c:pt idx="60">
                  <c:v>104.40153768611573</c:v>
                </c:pt>
                <c:pt idx="61">
                  <c:v>108.57759919356036</c:v>
                </c:pt>
                <c:pt idx="62">
                  <c:v>112.92070316130277</c:v>
                </c:pt>
                <c:pt idx="63">
                  <c:v>117.43753128775488</c:v>
                </c:pt>
                <c:pt idx="64">
                  <c:v>122.13503253926507</c:v>
                </c:pt>
                <c:pt idx="65">
                  <c:v>127.02043384083566</c:v>
                </c:pt>
                <c:pt idx="66">
                  <c:v>132.10125119446909</c:v>
                </c:pt>
                <c:pt idx="67">
                  <c:v>137.38530124224786</c:v>
                </c:pt>
                <c:pt idx="68">
                  <c:v>142.88071329193778</c:v>
                </c:pt>
                <c:pt idx="69">
                  <c:v>148.59594182361531</c:v>
                </c:pt>
                <c:pt idx="70">
                  <c:v>154.53977949655993</c:v>
                </c:pt>
                <c:pt idx="71">
                  <c:v>160.72137067642234</c:v>
                </c:pt>
                <c:pt idx="72">
                  <c:v>167.15022550347922</c:v>
                </c:pt>
                <c:pt idx="73">
                  <c:v>173.8362345236184</c:v>
                </c:pt>
                <c:pt idx="74">
                  <c:v>180.78968390456313</c:v>
                </c:pt>
                <c:pt idx="75">
                  <c:v>188.02127126074566</c:v>
                </c:pt>
                <c:pt idx="76">
                  <c:v>194.60201575487176</c:v>
                </c:pt>
                <c:pt idx="77">
                  <c:v>201.41308630629226</c:v>
                </c:pt>
                <c:pt idx="78">
                  <c:v>208.46254432701249</c:v>
                </c:pt>
                <c:pt idx="79">
                  <c:v>215.75873337845792</c:v>
                </c:pt>
                <c:pt idx="80">
                  <c:v>223.31028904670396</c:v>
                </c:pt>
                <c:pt idx="81">
                  <c:v>231.1261491633386</c:v>
                </c:pt>
                <c:pt idx="82">
                  <c:v>239.21556438405545</c:v>
                </c:pt>
                <c:pt idx="83">
                  <c:v>247.58810913749738</c:v>
                </c:pt>
                <c:pt idx="84">
                  <c:v>256.2536929573098</c:v>
                </c:pt>
                <c:pt idx="85">
                  <c:v>265.22257221081566</c:v>
                </c:pt>
                <c:pt idx="86">
                  <c:v>273.17924937714014</c:v>
                </c:pt>
                <c:pt idx="87">
                  <c:v>281.37462685845435</c:v>
                </c:pt>
                <c:pt idx="88">
                  <c:v>289.81586566420799</c:v>
                </c:pt>
                <c:pt idx="89">
                  <c:v>298.51034163413425</c:v>
                </c:pt>
                <c:pt idx="90">
                  <c:v>307.46565188315827</c:v>
                </c:pt>
                <c:pt idx="91">
                  <c:v>316.68962143965302</c:v>
                </c:pt>
                <c:pt idx="92">
                  <c:v>326.19031008284264</c:v>
                </c:pt>
                <c:pt idx="93">
                  <c:v>335.9760193853279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05F-4FE5-88A7-A232615E4CFF}"/>
            </c:ext>
          </c:extLst>
        </c:ser>
        <c:ser>
          <c:idx val="1"/>
          <c:order val="1"/>
          <c:tx>
            <c:strRef>
              <c:f>Sheet10!$Y$3</c:f>
              <c:strCache>
                <c:ptCount val="1"/>
                <c:pt idx="0">
                  <c:v>2 Child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Sheet10!$A$4:$A$107</c:f>
              <c:numCache>
                <c:formatCode>General</c:formatCode>
                <c:ptCount val="104"/>
                <c:pt idx="0">
                  <c:v>0</c:v>
                </c:pt>
                <c:pt idx="1">
                  <c:v>650</c:v>
                </c:pt>
                <c:pt idx="2">
                  <c:v>676</c:v>
                </c:pt>
                <c:pt idx="3">
                  <c:v>701</c:v>
                </c:pt>
                <c:pt idx="4">
                  <c:v>726</c:v>
                </c:pt>
                <c:pt idx="5">
                  <c:v>751</c:v>
                </c:pt>
                <c:pt idx="6">
                  <c:v>776</c:v>
                </c:pt>
                <c:pt idx="7">
                  <c:v>801</c:v>
                </c:pt>
                <c:pt idx="8">
                  <c:v>826</c:v>
                </c:pt>
                <c:pt idx="9">
                  <c:v>851</c:v>
                </c:pt>
                <c:pt idx="10">
                  <c:v>876</c:v>
                </c:pt>
                <c:pt idx="11">
                  <c:v>901</c:v>
                </c:pt>
                <c:pt idx="12">
                  <c:v>926</c:v>
                </c:pt>
                <c:pt idx="13">
                  <c:v>951</c:v>
                </c:pt>
                <c:pt idx="14">
                  <c:v>976</c:v>
                </c:pt>
                <c:pt idx="15">
                  <c:v>1001</c:v>
                </c:pt>
                <c:pt idx="16">
                  <c:v>1011</c:v>
                </c:pt>
                <c:pt idx="17">
                  <c:v>1021</c:v>
                </c:pt>
                <c:pt idx="18">
                  <c:v>1031</c:v>
                </c:pt>
                <c:pt idx="19">
                  <c:v>1041</c:v>
                </c:pt>
                <c:pt idx="20">
                  <c:v>1051</c:v>
                </c:pt>
                <c:pt idx="21">
                  <c:v>1061</c:v>
                </c:pt>
                <c:pt idx="22">
                  <c:v>1071</c:v>
                </c:pt>
                <c:pt idx="23">
                  <c:v>1081</c:v>
                </c:pt>
                <c:pt idx="24">
                  <c:v>1091</c:v>
                </c:pt>
                <c:pt idx="25">
                  <c:v>1101</c:v>
                </c:pt>
                <c:pt idx="26">
                  <c:v>1111</c:v>
                </c:pt>
                <c:pt idx="27">
                  <c:v>1121</c:v>
                </c:pt>
                <c:pt idx="28">
                  <c:v>1131</c:v>
                </c:pt>
                <c:pt idx="29">
                  <c:v>1141</c:v>
                </c:pt>
                <c:pt idx="30">
                  <c:v>1151</c:v>
                </c:pt>
                <c:pt idx="31">
                  <c:v>1161</c:v>
                </c:pt>
                <c:pt idx="32">
                  <c:v>1171</c:v>
                </c:pt>
                <c:pt idx="33">
                  <c:v>1181</c:v>
                </c:pt>
                <c:pt idx="34">
                  <c:v>1191</c:v>
                </c:pt>
                <c:pt idx="35">
                  <c:v>1201</c:v>
                </c:pt>
                <c:pt idx="36">
                  <c:v>1211</c:v>
                </c:pt>
                <c:pt idx="37">
                  <c:v>1221</c:v>
                </c:pt>
                <c:pt idx="38">
                  <c:v>1231</c:v>
                </c:pt>
                <c:pt idx="39">
                  <c:v>1241</c:v>
                </c:pt>
                <c:pt idx="40">
                  <c:v>1251</c:v>
                </c:pt>
                <c:pt idx="41">
                  <c:v>1261</c:v>
                </c:pt>
                <c:pt idx="42">
                  <c:v>1271</c:v>
                </c:pt>
                <c:pt idx="43">
                  <c:v>1281</c:v>
                </c:pt>
                <c:pt idx="44">
                  <c:v>1291</c:v>
                </c:pt>
                <c:pt idx="45">
                  <c:v>1301</c:v>
                </c:pt>
                <c:pt idx="46">
                  <c:v>1311</c:v>
                </c:pt>
                <c:pt idx="47">
                  <c:v>1321</c:v>
                </c:pt>
                <c:pt idx="48">
                  <c:v>1331</c:v>
                </c:pt>
                <c:pt idx="49">
                  <c:v>1341</c:v>
                </c:pt>
                <c:pt idx="50">
                  <c:v>1351</c:v>
                </c:pt>
                <c:pt idx="51">
                  <c:v>1361</c:v>
                </c:pt>
                <c:pt idx="52">
                  <c:v>1371</c:v>
                </c:pt>
                <c:pt idx="53">
                  <c:v>1381</c:v>
                </c:pt>
                <c:pt idx="54">
                  <c:v>1391</c:v>
                </c:pt>
                <c:pt idx="55">
                  <c:v>1401</c:v>
                </c:pt>
                <c:pt idx="56">
                  <c:v>1411</c:v>
                </c:pt>
                <c:pt idx="57">
                  <c:v>1421</c:v>
                </c:pt>
                <c:pt idx="58">
                  <c:v>1431</c:v>
                </c:pt>
                <c:pt idx="59">
                  <c:v>1441</c:v>
                </c:pt>
                <c:pt idx="60">
                  <c:v>1451</c:v>
                </c:pt>
                <c:pt idx="61">
                  <c:v>1461</c:v>
                </c:pt>
                <c:pt idx="62">
                  <c:v>1471</c:v>
                </c:pt>
                <c:pt idx="63">
                  <c:v>1481</c:v>
                </c:pt>
                <c:pt idx="64">
                  <c:v>1491</c:v>
                </c:pt>
                <c:pt idx="65">
                  <c:v>1501</c:v>
                </c:pt>
                <c:pt idx="66">
                  <c:v>1511</c:v>
                </c:pt>
                <c:pt idx="67">
                  <c:v>1521</c:v>
                </c:pt>
                <c:pt idx="68">
                  <c:v>1531</c:v>
                </c:pt>
                <c:pt idx="69">
                  <c:v>1541</c:v>
                </c:pt>
                <c:pt idx="70">
                  <c:v>1551</c:v>
                </c:pt>
                <c:pt idx="71">
                  <c:v>1561</c:v>
                </c:pt>
                <c:pt idx="72">
                  <c:v>1571</c:v>
                </c:pt>
                <c:pt idx="73">
                  <c:v>1581</c:v>
                </c:pt>
                <c:pt idx="74">
                  <c:v>1591</c:v>
                </c:pt>
                <c:pt idx="75">
                  <c:v>1601</c:v>
                </c:pt>
                <c:pt idx="76">
                  <c:v>1611</c:v>
                </c:pt>
                <c:pt idx="77">
                  <c:v>1621</c:v>
                </c:pt>
                <c:pt idx="78">
                  <c:v>1631</c:v>
                </c:pt>
                <c:pt idx="79">
                  <c:v>1641</c:v>
                </c:pt>
                <c:pt idx="80">
                  <c:v>1651</c:v>
                </c:pt>
                <c:pt idx="81">
                  <c:v>1661</c:v>
                </c:pt>
                <c:pt idx="82">
                  <c:v>1671</c:v>
                </c:pt>
                <c:pt idx="83">
                  <c:v>1681</c:v>
                </c:pt>
                <c:pt idx="84">
                  <c:v>1691</c:v>
                </c:pt>
                <c:pt idx="85">
                  <c:v>1701</c:v>
                </c:pt>
                <c:pt idx="86">
                  <c:v>1711</c:v>
                </c:pt>
                <c:pt idx="87">
                  <c:v>1721</c:v>
                </c:pt>
                <c:pt idx="88">
                  <c:v>1731</c:v>
                </c:pt>
                <c:pt idx="89">
                  <c:v>1741</c:v>
                </c:pt>
                <c:pt idx="90">
                  <c:v>1751</c:v>
                </c:pt>
                <c:pt idx="91">
                  <c:v>1761</c:v>
                </c:pt>
                <c:pt idx="92">
                  <c:v>1771</c:v>
                </c:pt>
                <c:pt idx="93">
                  <c:v>1781</c:v>
                </c:pt>
                <c:pt idx="94">
                  <c:v>1791</c:v>
                </c:pt>
                <c:pt idx="95">
                  <c:v>1801</c:v>
                </c:pt>
                <c:pt idx="96">
                  <c:v>1811</c:v>
                </c:pt>
                <c:pt idx="97">
                  <c:v>1821</c:v>
                </c:pt>
                <c:pt idx="98">
                  <c:v>1831</c:v>
                </c:pt>
                <c:pt idx="99">
                  <c:v>1841</c:v>
                </c:pt>
                <c:pt idx="100">
                  <c:v>1851</c:v>
                </c:pt>
                <c:pt idx="101">
                  <c:v>1861</c:v>
                </c:pt>
                <c:pt idx="102">
                  <c:v>1871</c:v>
                </c:pt>
                <c:pt idx="103">
                  <c:v>1881</c:v>
                </c:pt>
              </c:numCache>
            </c:numRef>
          </c:cat>
          <c:val>
            <c:numRef>
              <c:f>Sheet10!$Y$4:$Y$107</c:f>
              <c:numCache>
                <c:formatCode>0</c:formatCode>
                <c:ptCount val="104"/>
                <c:pt idx="0">
                  <c:v>43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71</c:v>
                </c:pt>
                <c:pt idx="6">
                  <c:v>71</c:v>
                </c:pt>
                <c:pt idx="7">
                  <c:v>71</c:v>
                </c:pt>
                <c:pt idx="8">
                  <c:v>71</c:v>
                </c:pt>
                <c:pt idx="9">
                  <c:v>71</c:v>
                </c:pt>
                <c:pt idx="10">
                  <c:v>71</c:v>
                </c:pt>
                <c:pt idx="11">
                  <c:v>71</c:v>
                </c:pt>
                <c:pt idx="12">
                  <c:v>71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  <c:pt idx="16">
                  <c:v>71</c:v>
                </c:pt>
                <c:pt idx="17">
                  <c:v>71</c:v>
                </c:pt>
                <c:pt idx="18">
                  <c:v>71</c:v>
                </c:pt>
                <c:pt idx="19">
                  <c:v>71</c:v>
                </c:pt>
                <c:pt idx="20">
                  <c:v>71</c:v>
                </c:pt>
                <c:pt idx="21">
                  <c:v>71</c:v>
                </c:pt>
                <c:pt idx="22">
                  <c:v>71</c:v>
                </c:pt>
                <c:pt idx="23">
                  <c:v>71</c:v>
                </c:pt>
                <c:pt idx="24">
                  <c:v>71</c:v>
                </c:pt>
                <c:pt idx="25">
                  <c:v>71</c:v>
                </c:pt>
                <c:pt idx="26">
                  <c:v>71</c:v>
                </c:pt>
                <c:pt idx="27">
                  <c:v>71</c:v>
                </c:pt>
                <c:pt idx="28">
                  <c:v>71</c:v>
                </c:pt>
                <c:pt idx="29">
                  <c:v>71</c:v>
                </c:pt>
                <c:pt idx="30">
                  <c:v>71</c:v>
                </c:pt>
                <c:pt idx="31">
                  <c:v>71</c:v>
                </c:pt>
                <c:pt idx="32">
                  <c:v>71</c:v>
                </c:pt>
                <c:pt idx="33">
                  <c:v>71</c:v>
                </c:pt>
                <c:pt idx="34">
                  <c:v>71</c:v>
                </c:pt>
                <c:pt idx="35">
                  <c:v>71</c:v>
                </c:pt>
                <c:pt idx="36">
                  <c:v>71</c:v>
                </c:pt>
                <c:pt idx="37">
                  <c:v>71</c:v>
                </c:pt>
                <c:pt idx="38">
                  <c:v>71</c:v>
                </c:pt>
                <c:pt idx="39">
                  <c:v>71</c:v>
                </c:pt>
                <c:pt idx="40">
                  <c:v>71</c:v>
                </c:pt>
                <c:pt idx="41">
                  <c:v>73.484999999999999</c:v>
                </c:pt>
                <c:pt idx="42">
                  <c:v>76.056974999999994</c:v>
                </c:pt>
                <c:pt idx="43">
                  <c:v>78.718969125000001</c:v>
                </c:pt>
                <c:pt idx="44">
                  <c:v>81.474133044374994</c:v>
                </c:pt>
                <c:pt idx="45">
                  <c:v>84.325727700928127</c:v>
                </c:pt>
                <c:pt idx="46">
                  <c:v>87.2771281704606</c:v>
                </c:pt>
                <c:pt idx="47">
                  <c:v>90.331827656426725</c:v>
                </c:pt>
                <c:pt idx="48">
                  <c:v>93.49344162440164</c:v>
                </c:pt>
                <c:pt idx="49">
                  <c:v>96.7657120812557</c:v>
                </c:pt>
                <c:pt idx="50">
                  <c:v>100.15251200409965</c:v>
                </c:pt>
                <c:pt idx="51">
                  <c:v>104.15861248426363</c:v>
                </c:pt>
                <c:pt idx="52">
                  <c:v>108.32495698363417</c:v>
                </c:pt>
                <c:pt idx="53">
                  <c:v>112.65795526297953</c:v>
                </c:pt>
                <c:pt idx="54">
                  <c:v>117.16427347349872</c:v>
                </c:pt>
                <c:pt idx="55">
                  <c:v>121.85084441243868</c:v>
                </c:pt>
                <c:pt idx="56">
                  <c:v>126.72487818893623</c:v>
                </c:pt>
                <c:pt idx="57">
                  <c:v>131.79387331649366</c:v>
                </c:pt>
                <c:pt idx="58">
                  <c:v>137.06562824915341</c:v>
                </c:pt>
                <c:pt idx="59">
                  <c:v>142.54825337911956</c:v>
                </c:pt>
                <c:pt idx="60">
                  <c:v>148.25018351428434</c:v>
                </c:pt>
                <c:pt idx="61">
                  <c:v>154.18019085485571</c:v>
                </c:pt>
                <c:pt idx="62">
                  <c:v>160.34739848904994</c:v>
                </c:pt>
                <c:pt idx="63">
                  <c:v>166.76129442861193</c:v>
                </c:pt>
                <c:pt idx="64">
                  <c:v>173.43174620575638</c:v>
                </c:pt>
                <c:pt idx="65">
                  <c:v>180.36901605398663</c:v>
                </c:pt>
                <c:pt idx="66">
                  <c:v>187.58377669614612</c:v>
                </c:pt>
                <c:pt idx="67">
                  <c:v>195.08712776399196</c:v>
                </c:pt>
                <c:pt idx="68">
                  <c:v>202.89061287455166</c:v>
                </c:pt>
                <c:pt idx="69">
                  <c:v>211.00623738953374</c:v>
                </c:pt>
                <c:pt idx="70">
                  <c:v>219.44648688511509</c:v>
                </c:pt>
                <c:pt idx="71">
                  <c:v>228.22434636051972</c:v>
                </c:pt>
                <c:pt idx="72">
                  <c:v>237.35332021494048</c:v>
                </c:pt>
                <c:pt idx="73">
                  <c:v>246.84745302353812</c:v>
                </c:pt>
                <c:pt idx="74">
                  <c:v>256.72135114447963</c:v>
                </c:pt>
                <c:pt idx="75">
                  <c:v>266.99020519025885</c:v>
                </c:pt>
                <c:pt idx="76">
                  <c:v>276.33486237191789</c:v>
                </c:pt>
                <c:pt idx="77">
                  <c:v>286.00658255493499</c:v>
                </c:pt>
                <c:pt idx="78">
                  <c:v>296.01681294435775</c:v>
                </c:pt>
                <c:pt idx="79">
                  <c:v>306.37740139741027</c:v>
                </c:pt>
                <c:pt idx="80">
                  <c:v>317.10061044631959</c:v>
                </c:pt>
                <c:pt idx="81">
                  <c:v>328.19913181194079</c:v>
                </c:pt>
                <c:pt idx="82">
                  <c:v>339.68610142535874</c:v>
                </c:pt>
                <c:pt idx="83">
                  <c:v>351.57511497524627</c:v>
                </c:pt>
                <c:pt idx="84">
                  <c:v>363.8802439993799</c:v>
                </c:pt>
                <c:pt idx="85">
                  <c:v>376.61605253935824</c:v>
                </c:pt>
                <c:pt idx="86">
                  <c:v>387.91453411553903</c:v>
                </c:pt>
                <c:pt idx="87">
                  <c:v>399.55197013900516</c:v>
                </c:pt>
                <c:pt idx="88">
                  <c:v>411.53852924317533</c:v>
                </c:pt>
                <c:pt idx="89">
                  <c:v>423.88468512047064</c:v>
                </c:pt>
                <c:pt idx="90">
                  <c:v>436.60122567408473</c:v>
                </c:pt>
                <c:pt idx="91">
                  <c:v>449.69926244430729</c:v>
                </c:pt>
                <c:pt idx="92">
                  <c:v>463.19024031763655</c:v>
                </c:pt>
                <c:pt idx="93">
                  <c:v>477.08594752716562</c:v>
                </c:pt>
                <c:pt idx="94">
                  <c:v>491</c:v>
                </c:pt>
                <c:pt idx="95">
                  <c:v>505</c:v>
                </c:pt>
                <c:pt idx="96">
                  <c:v>519</c:v>
                </c:pt>
                <c:pt idx="97">
                  <c:v>533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5F-4FE5-88A7-A232615E4CFF}"/>
            </c:ext>
          </c:extLst>
        </c:ser>
        <c:ser>
          <c:idx val="2"/>
          <c:order val="2"/>
          <c:tx>
            <c:strRef>
              <c:f>Sheet10!$Z$3</c:f>
              <c:strCache>
                <c:ptCount val="1"/>
                <c:pt idx="0">
                  <c:v>3 Child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Sheet10!$A$4:$A$107</c:f>
              <c:numCache>
                <c:formatCode>General</c:formatCode>
                <c:ptCount val="104"/>
                <c:pt idx="0">
                  <c:v>0</c:v>
                </c:pt>
                <c:pt idx="1">
                  <c:v>650</c:v>
                </c:pt>
                <c:pt idx="2">
                  <c:v>676</c:v>
                </c:pt>
                <c:pt idx="3">
                  <c:v>701</c:v>
                </c:pt>
                <c:pt idx="4">
                  <c:v>726</c:v>
                </c:pt>
                <c:pt idx="5">
                  <c:v>751</c:v>
                </c:pt>
                <c:pt idx="6">
                  <c:v>776</c:v>
                </c:pt>
                <c:pt idx="7">
                  <c:v>801</c:v>
                </c:pt>
                <c:pt idx="8">
                  <c:v>826</c:v>
                </c:pt>
                <c:pt idx="9">
                  <c:v>851</c:v>
                </c:pt>
                <c:pt idx="10">
                  <c:v>876</c:v>
                </c:pt>
                <c:pt idx="11">
                  <c:v>901</c:v>
                </c:pt>
                <c:pt idx="12">
                  <c:v>926</c:v>
                </c:pt>
                <c:pt idx="13">
                  <c:v>951</c:v>
                </c:pt>
                <c:pt idx="14">
                  <c:v>976</c:v>
                </c:pt>
                <c:pt idx="15">
                  <c:v>1001</c:v>
                </c:pt>
                <c:pt idx="16">
                  <c:v>1011</c:v>
                </c:pt>
                <c:pt idx="17">
                  <c:v>1021</c:v>
                </c:pt>
                <c:pt idx="18">
                  <c:v>1031</c:v>
                </c:pt>
                <c:pt idx="19">
                  <c:v>1041</c:v>
                </c:pt>
                <c:pt idx="20">
                  <c:v>1051</c:v>
                </c:pt>
                <c:pt idx="21">
                  <c:v>1061</c:v>
                </c:pt>
                <c:pt idx="22">
                  <c:v>1071</c:v>
                </c:pt>
                <c:pt idx="23">
                  <c:v>1081</c:v>
                </c:pt>
                <c:pt idx="24">
                  <c:v>1091</c:v>
                </c:pt>
                <c:pt idx="25">
                  <c:v>1101</c:v>
                </c:pt>
                <c:pt idx="26">
                  <c:v>1111</c:v>
                </c:pt>
                <c:pt idx="27">
                  <c:v>1121</c:v>
                </c:pt>
                <c:pt idx="28">
                  <c:v>1131</c:v>
                </c:pt>
                <c:pt idx="29">
                  <c:v>1141</c:v>
                </c:pt>
                <c:pt idx="30">
                  <c:v>1151</c:v>
                </c:pt>
                <c:pt idx="31">
                  <c:v>1161</c:v>
                </c:pt>
                <c:pt idx="32">
                  <c:v>1171</c:v>
                </c:pt>
                <c:pt idx="33">
                  <c:v>1181</c:v>
                </c:pt>
                <c:pt idx="34">
                  <c:v>1191</c:v>
                </c:pt>
                <c:pt idx="35">
                  <c:v>1201</c:v>
                </c:pt>
                <c:pt idx="36">
                  <c:v>1211</c:v>
                </c:pt>
                <c:pt idx="37">
                  <c:v>1221</c:v>
                </c:pt>
                <c:pt idx="38">
                  <c:v>1231</c:v>
                </c:pt>
                <c:pt idx="39">
                  <c:v>1241</c:v>
                </c:pt>
                <c:pt idx="40">
                  <c:v>1251</c:v>
                </c:pt>
                <c:pt idx="41">
                  <c:v>1261</c:v>
                </c:pt>
                <c:pt idx="42">
                  <c:v>1271</c:v>
                </c:pt>
                <c:pt idx="43">
                  <c:v>1281</c:v>
                </c:pt>
                <c:pt idx="44">
                  <c:v>1291</c:v>
                </c:pt>
                <c:pt idx="45">
                  <c:v>1301</c:v>
                </c:pt>
                <c:pt idx="46">
                  <c:v>1311</c:v>
                </c:pt>
                <c:pt idx="47">
                  <c:v>1321</c:v>
                </c:pt>
                <c:pt idx="48">
                  <c:v>1331</c:v>
                </c:pt>
                <c:pt idx="49">
                  <c:v>1341</c:v>
                </c:pt>
                <c:pt idx="50">
                  <c:v>1351</c:v>
                </c:pt>
                <c:pt idx="51">
                  <c:v>1361</c:v>
                </c:pt>
                <c:pt idx="52">
                  <c:v>1371</c:v>
                </c:pt>
                <c:pt idx="53">
                  <c:v>1381</c:v>
                </c:pt>
                <c:pt idx="54">
                  <c:v>1391</c:v>
                </c:pt>
                <c:pt idx="55">
                  <c:v>1401</c:v>
                </c:pt>
                <c:pt idx="56">
                  <c:v>1411</c:v>
                </c:pt>
                <c:pt idx="57">
                  <c:v>1421</c:v>
                </c:pt>
                <c:pt idx="58">
                  <c:v>1431</c:v>
                </c:pt>
                <c:pt idx="59">
                  <c:v>1441</c:v>
                </c:pt>
                <c:pt idx="60">
                  <c:v>1451</c:v>
                </c:pt>
                <c:pt idx="61">
                  <c:v>1461</c:v>
                </c:pt>
                <c:pt idx="62">
                  <c:v>1471</c:v>
                </c:pt>
                <c:pt idx="63">
                  <c:v>1481</c:v>
                </c:pt>
                <c:pt idx="64">
                  <c:v>1491</c:v>
                </c:pt>
                <c:pt idx="65">
                  <c:v>1501</c:v>
                </c:pt>
                <c:pt idx="66">
                  <c:v>1511</c:v>
                </c:pt>
                <c:pt idx="67">
                  <c:v>1521</c:v>
                </c:pt>
                <c:pt idx="68">
                  <c:v>1531</c:v>
                </c:pt>
                <c:pt idx="69">
                  <c:v>1541</c:v>
                </c:pt>
                <c:pt idx="70">
                  <c:v>1551</c:v>
                </c:pt>
                <c:pt idx="71">
                  <c:v>1561</c:v>
                </c:pt>
                <c:pt idx="72">
                  <c:v>1571</c:v>
                </c:pt>
                <c:pt idx="73">
                  <c:v>1581</c:v>
                </c:pt>
                <c:pt idx="74">
                  <c:v>1591</c:v>
                </c:pt>
                <c:pt idx="75">
                  <c:v>1601</c:v>
                </c:pt>
                <c:pt idx="76">
                  <c:v>1611</c:v>
                </c:pt>
                <c:pt idx="77">
                  <c:v>1621</c:v>
                </c:pt>
                <c:pt idx="78">
                  <c:v>1631</c:v>
                </c:pt>
                <c:pt idx="79">
                  <c:v>1641</c:v>
                </c:pt>
                <c:pt idx="80">
                  <c:v>1651</c:v>
                </c:pt>
                <c:pt idx="81">
                  <c:v>1661</c:v>
                </c:pt>
                <c:pt idx="82">
                  <c:v>1671</c:v>
                </c:pt>
                <c:pt idx="83">
                  <c:v>1681</c:v>
                </c:pt>
                <c:pt idx="84">
                  <c:v>1691</c:v>
                </c:pt>
                <c:pt idx="85">
                  <c:v>1701</c:v>
                </c:pt>
                <c:pt idx="86">
                  <c:v>1711</c:v>
                </c:pt>
                <c:pt idx="87">
                  <c:v>1721</c:v>
                </c:pt>
                <c:pt idx="88">
                  <c:v>1731</c:v>
                </c:pt>
                <c:pt idx="89">
                  <c:v>1741</c:v>
                </c:pt>
                <c:pt idx="90">
                  <c:v>1751</c:v>
                </c:pt>
                <c:pt idx="91">
                  <c:v>1761</c:v>
                </c:pt>
                <c:pt idx="92">
                  <c:v>1771</c:v>
                </c:pt>
                <c:pt idx="93">
                  <c:v>1781</c:v>
                </c:pt>
                <c:pt idx="94">
                  <c:v>1791</c:v>
                </c:pt>
                <c:pt idx="95">
                  <c:v>1801</c:v>
                </c:pt>
                <c:pt idx="96">
                  <c:v>1811</c:v>
                </c:pt>
                <c:pt idx="97">
                  <c:v>1821</c:v>
                </c:pt>
                <c:pt idx="98">
                  <c:v>1831</c:v>
                </c:pt>
                <c:pt idx="99">
                  <c:v>1841</c:v>
                </c:pt>
                <c:pt idx="100">
                  <c:v>1851</c:v>
                </c:pt>
                <c:pt idx="101">
                  <c:v>1861</c:v>
                </c:pt>
                <c:pt idx="102">
                  <c:v>1871</c:v>
                </c:pt>
                <c:pt idx="103">
                  <c:v>1881</c:v>
                </c:pt>
              </c:numCache>
            </c:numRef>
          </c:cat>
          <c:val>
            <c:numRef>
              <c:f>Sheet10!$Z$4:$Z$107</c:f>
              <c:numCache>
                <c:formatCode>0</c:formatCode>
                <c:ptCount val="104"/>
                <c:pt idx="0">
                  <c:v>49</c:v>
                </c:pt>
                <c:pt idx="1">
                  <c:v>80</c:v>
                </c:pt>
                <c:pt idx="2">
                  <c:v>80.23</c:v>
                </c:pt>
                <c:pt idx="3">
                  <c:v>80.23</c:v>
                </c:pt>
                <c:pt idx="4">
                  <c:v>80.23</c:v>
                </c:pt>
                <c:pt idx="5">
                  <c:v>80.23</c:v>
                </c:pt>
                <c:pt idx="6">
                  <c:v>80.23</c:v>
                </c:pt>
                <c:pt idx="7">
                  <c:v>80.23</c:v>
                </c:pt>
                <c:pt idx="8">
                  <c:v>80.23</c:v>
                </c:pt>
                <c:pt idx="9">
                  <c:v>80.23</c:v>
                </c:pt>
                <c:pt idx="10">
                  <c:v>80.23</c:v>
                </c:pt>
                <c:pt idx="11">
                  <c:v>80.23</c:v>
                </c:pt>
                <c:pt idx="12">
                  <c:v>80.23</c:v>
                </c:pt>
                <c:pt idx="13">
                  <c:v>80.23</c:v>
                </c:pt>
                <c:pt idx="14">
                  <c:v>80.23</c:v>
                </c:pt>
                <c:pt idx="15">
                  <c:v>80.23</c:v>
                </c:pt>
                <c:pt idx="16">
                  <c:v>80.23</c:v>
                </c:pt>
                <c:pt idx="17">
                  <c:v>80.23</c:v>
                </c:pt>
                <c:pt idx="18">
                  <c:v>80.23</c:v>
                </c:pt>
                <c:pt idx="19">
                  <c:v>80.23</c:v>
                </c:pt>
                <c:pt idx="20">
                  <c:v>80.23</c:v>
                </c:pt>
                <c:pt idx="21">
                  <c:v>80.23</c:v>
                </c:pt>
                <c:pt idx="22">
                  <c:v>80.23</c:v>
                </c:pt>
                <c:pt idx="23">
                  <c:v>80.23</c:v>
                </c:pt>
                <c:pt idx="24">
                  <c:v>80.23</c:v>
                </c:pt>
                <c:pt idx="25">
                  <c:v>80.23</c:v>
                </c:pt>
                <c:pt idx="26">
                  <c:v>80.23</c:v>
                </c:pt>
                <c:pt idx="27">
                  <c:v>80.23</c:v>
                </c:pt>
                <c:pt idx="28">
                  <c:v>80.23</c:v>
                </c:pt>
                <c:pt idx="29">
                  <c:v>80.23</c:v>
                </c:pt>
                <c:pt idx="30">
                  <c:v>80.23</c:v>
                </c:pt>
                <c:pt idx="31">
                  <c:v>80.23</c:v>
                </c:pt>
                <c:pt idx="32">
                  <c:v>80.23</c:v>
                </c:pt>
                <c:pt idx="33">
                  <c:v>80.23</c:v>
                </c:pt>
                <c:pt idx="34">
                  <c:v>80.23</c:v>
                </c:pt>
                <c:pt idx="35">
                  <c:v>80.23</c:v>
                </c:pt>
                <c:pt idx="36">
                  <c:v>80.23</c:v>
                </c:pt>
                <c:pt idx="37">
                  <c:v>80.23</c:v>
                </c:pt>
                <c:pt idx="38">
                  <c:v>80.23</c:v>
                </c:pt>
                <c:pt idx="39">
                  <c:v>80.23</c:v>
                </c:pt>
                <c:pt idx="40">
                  <c:v>80.23</c:v>
                </c:pt>
                <c:pt idx="41">
                  <c:v>83.038049999999998</c:v>
                </c:pt>
                <c:pt idx="42">
                  <c:v>85.944381749999991</c:v>
                </c:pt>
                <c:pt idx="43">
                  <c:v>88.952435111249997</c:v>
                </c:pt>
                <c:pt idx="44">
                  <c:v>92.065770340143743</c:v>
                </c:pt>
                <c:pt idx="45">
                  <c:v>95.288072302048789</c:v>
                </c:pt>
                <c:pt idx="46">
                  <c:v>98.623154832620486</c:v>
                </c:pt>
                <c:pt idx="47">
                  <c:v>102.07496525176219</c:v>
                </c:pt>
                <c:pt idx="48">
                  <c:v>105.64758903557386</c:v>
                </c:pt>
                <c:pt idx="49">
                  <c:v>109.34525465181895</c:v>
                </c:pt>
                <c:pt idx="50">
                  <c:v>113.17233856463261</c:v>
                </c:pt>
                <c:pt idx="51">
                  <c:v>117.6992321072179</c:v>
                </c:pt>
                <c:pt idx="52">
                  <c:v>122.4072013915066</c:v>
                </c:pt>
                <c:pt idx="53">
                  <c:v>127.30348944716687</c:v>
                </c:pt>
                <c:pt idx="54">
                  <c:v>132.39562902505355</c:v>
                </c:pt>
                <c:pt idx="55">
                  <c:v>137.69145418605569</c:v>
                </c:pt>
                <c:pt idx="56">
                  <c:v>143.19911235349795</c:v>
                </c:pt>
                <c:pt idx="57">
                  <c:v>148.92707684763784</c:v>
                </c:pt>
                <c:pt idx="58">
                  <c:v>154.88415992154336</c:v>
                </c:pt>
                <c:pt idx="59">
                  <c:v>161.0795263184051</c:v>
                </c:pt>
                <c:pt idx="60">
                  <c:v>167.52270737114131</c:v>
                </c:pt>
                <c:pt idx="61">
                  <c:v>174.22361566598696</c:v>
                </c:pt>
                <c:pt idx="62">
                  <c:v>181.19256029262644</c:v>
                </c:pt>
                <c:pt idx="63">
                  <c:v>188.44026270433147</c:v>
                </c:pt>
                <c:pt idx="64">
                  <c:v>195.9778732125047</c:v>
                </c:pt>
                <c:pt idx="65">
                  <c:v>203.81698814100488</c:v>
                </c:pt>
                <c:pt idx="66">
                  <c:v>211.96966766664511</c:v>
                </c:pt>
                <c:pt idx="67">
                  <c:v>220.44845437331091</c:v>
                </c:pt>
                <c:pt idx="68">
                  <c:v>229.26639254824337</c:v>
                </c:pt>
                <c:pt idx="69">
                  <c:v>238.43704825017312</c:v>
                </c:pt>
                <c:pt idx="70">
                  <c:v>247.97453018018007</c:v>
                </c:pt>
                <c:pt idx="71">
                  <c:v>257.89351138738726</c:v>
                </c:pt>
                <c:pt idx="72">
                  <c:v>268.20925184288274</c:v>
                </c:pt>
                <c:pt idx="73">
                  <c:v>278.93762191659806</c:v>
                </c:pt>
                <c:pt idx="74">
                  <c:v>290.09512679326201</c:v>
                </c:pt>
                <c:pt idx="75">
                  <c:v>301.69893186499252</c:v>
                </c:pt>
                <c:pt idx="76">
                  <c:v>312.25839448026721</c:v>
                </c:pt>
                <c:pt idx="77">
                  <c:v>323.18743828707653</c:v>
                </c:pt>
                <c:pt idx="78">
                  <c:v>334.49899862712425</c:v>
                </c:pt>
                <c:pt idx="79">
                  <c:v>346.20646357907361</c:v>
                </c:pt>
                <c:pt idx="80">
                  <c:v>358.32368980434114</c:v>
                </c:pt>
                <c:pt idx="81">
                  <c:v>370.86501894749307</c:v>
                </c:pt>
                <c:pt idx="82">
                  <c:v>383.8452946106554</c:v>
                </c:pt>
                <c:pt idx="83">
                  <c:v>397.27987992202827</c:v>
                </c:pt>
                <c:pt idx="84">
                  <c:v>411.18467571929926</c:v>
                </c:pt>
                <c:pt idx="85">
                  <c:v>425.57613936947479</c:v>
                </c:pt>
                <c:pt idx="86">
                  <c:v>438.34342355055912</c:v>
                </c:pt>
                <c:pt idx="87">
                  <c:v>451.49372625707582</c:v>
                </c:pt>
                <c:pt idx="88">
                  <c:v>465.03853804478814</c:v>
                </c:pt>
                <c:pt idx="89">
                  <c:v>478.98969418613183</c:v>
                </c:pt>
                <c:pt idx="90">
                  <c:v>493.35938501171574</c:v>
                </c:pt>
                <c:pt idx="91">
                  <c:v>508.16016656206727</c:v>
                </c:pt>
                <c:pt idx="92">
                  <c:v>523.40497155892933</c:v>
                </c:pt>
                <c:pt idx="93">
                  <c:v>539.10712070569718</c:v>
                </c:pt>
                <c:pt idx="94">
                  <c:v>555</c:v>
                </c:pt>
                <c:pt idx="95">
                  <c:v>571</c:v>
                </c:pt>
                <c:pt idx="96">
                  <c:v>587</c:v>
                </c:pt>
                <c:pt idx="97">
                  <c:v>603</c:v>
                </c:pt>
                <c:pt idx="98">
                  <c:v>619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05F-4FE5-88A7-A232615E4CFF}"/>
            </c:ext>
          </c:extLst>
        </c:ser>
        <c:ser>
          <c:idx val="3"/>
          <c:order val="3"/>
          <c:tx>
            <c:strRef>
              <c:f>Sheet10!$AA$3</c:f>
              <c:strCache>
                <c:ptCount val="1"/>
                <c:pt idx="0">
                  <c:v>4 Child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Sheet10!$A$4:$A$107</c:f>
              <c:numCache>
                <c:formatCode>General</c:formatCode>
                <c:ptCount val="104"/>
                <c:pt idx="0">
                  <c:v>0</c:v>
                </c:pt>
                <c:pt idx="1">
                  <c:v>650</c:v>
                </c:pt>
                <c:pt idx="2">
                  <c:v>676</c:v>
                </c:pt>
                <c:pt idx="3">
                  <c:v>701</c:v>
                </c:pt>
                <c:pt idx="4">
                  <c:v>726</c:v>
                </c:pt>
                <c:pt idx="5">
                  <c:v>751</c:v>
                </c:pt>
                <c:pt idx="6">
                  <c:v>776</c:v>
                </c:pt>
                <c:pt idx="7">
                  <c:v>801</c:v>
                </c:pt>
                <c:pt idx="8">
                  <c:v>826</c:v>
                </c:pt>
                <c:pt idx="9">
                  <c:v>851</c:v>
                </c:pt>
                <c:pt idx="10">
                  <c:v>876</c:v>
                </c:pt>
                <c:pt idx="11">
                  <c:v>901</c:v>
                </c:pt>
                <c:pt idx="12">
                  <c:v>926</c:v>
                </c:pt>
                <c:pt idx="13">
                  <c:v>951</c:v>
                </c:pt>
                <c:pt idx="14">
                  <c:v>976</c:v>
                </c:pt>
                <c:pt idx="15">
                  <c:v>1001</c:v>
                </c:pt>
                <c:pt idx="16">
                  <c:v>1011</c:v>
                </c:pt>
                <c:pt idx="17">
                  <c:v>1021</c:v>
                </c:pt>
                <c:pt idx="18">
                  <c:v>1031</c:v>
                </c:pt>
                <c:pt idx="19">
                  <c:v>1041</c:v>
                </c:pt>
                <c:pt idx="20">
                  <c:v>1051</c:v>
                </c:pt>
                <c:pt idx="21">
                  <c:v>1061</c:v>
                </c:pt>
                <c:pt idx="22">
                  <c:v>1071</c:v>
                </c:pt>
                <c:pt idx="23">
                  <c:v>1081</c:v>
                </c:pt>
                <c:pt idx="24">
                  <c:v>1091</c:v>
                </c:pt>
                <c:pt idx="25">
                  <c:v>1101</c:v>
                </c:pt>
                <c:pt idx="26">
                  <c:v>1111</c:v>
                </c:pt>
                <c:pt idx="27">
                  <c:v>1121</c:v>
                </c:pt>
                <c:pt idx="28">
                  <c:v>1131</c:v>
                </c:pt>
                <c:pt idx="29">
                  <c:v>1141</c:v>
                </c:pt>
                <c:pt idx="30">
                  <c:v>1151</c:v>
                </c:pt>
                <c:pt idx="31">
                  <c:v>1161</c:v>
                </c:pt>
                <c:pt idx="32">
                  <c:v>1171</c:v>
                </c:pt>
                <c:pt idx="33">
                  <c:v>1181</c:v>
                </c:pt>
                <c:pt idx="34">
                  <c:v>1191</c:v>
                </c:pt>
                <c:pt idx="35">
                  <c:v>1201</c:v>
                </c:pt>
                <c:pt idx="36">
                  <c:v>1211</c:v>
                </c:pt>
                <c:pt idx="37">
                  <c:v>1221</c:v>
                </c:pt>
                <c:pt idx="38">
                  <c:v>1231</c:v>
                </c:pt>
                <c:pt idx="39">
                  <c:v>1241</c:v>
                </c:pt>
                <c:pt idx="40">
                  <c:v>1251</c:v>
                </c:pt>
                <c:pt idx="41">
                  <c:v>1261</c:v>
                </c:pt>
                <c:pt idx="42">
                  <c:v>1271</c:v>
                </c:pt>
                <c:pt idx="43">
                  <c:v>1281</c:v>
                </c:pt>
                <c:pt idx="44">
                  <c:v>1291</c:v>
                </c:pt>
                <c:pt idx="45">
                  <c:v>1301</c:v>
                </c:pt>
                <c:pt idx="46">
                  <c:v>1311</c:v>
                </c:pt>
                <c:pt idx="47">
                  <c:v>1321</c:v>
                </c:pt>
                <c:pt idx="48">
                  <c:v>1331</c:v>
                </c:pt>
                <c:pt idx="49">
                  <c:v>1341</c:v>
                </c:pt>
                <c:pt idx="50">
                  <c:v>1351</c:v>
                </c:pt>
                <c:pt idx="51">
                  <c:v>1361</c:v>
                </c:pt>
                <c:pt idx="52">
                  <c:v>1371</c:v>
                </c:pt>
                <c:pt idx="53">
                  <c:v>1381</c:v>
                </c:pt>
                <c:pt idx="54">
                  <c:v>1391</c:v>
                </c:pt>
                <c:pt idx="55">
                  <c:v>1401</c:v>
                </c:pt>
                <c:pt idx="56">
                  <c:v>1411</c:v>
                </c:pt>
                <c:pt idx="57">
                  <c:v>1421</c:v>
                </c:pt>
                <c:pt idx="58">
                  <c:v>1431</c:v>
                </c:pt>
                <c:pt idx="59">
                  <c:v>1441</c:v>
                </c:pt>
                <c:pt idx="60">
                  <c:v>1451</c:v>
                </c:pt>
                <c:pt idx="61">
                  <c:v>1461</c:v>
                </c:pt>
                <c:pt idx="62">
                  <c:v>1471</c:v>
                </c:pt>
                <c:pt idx="63">
                  <c:v>1481</c:v>
                </c:pt>
                <c:pt idx="64">
                  <c:v>1491</c:v>
                </c:pt>
                <c:pt idx="65">
                  <c:v>1501</c:v>
                </c:pt>
                <c:pt idx="66">
                  <c:v>1511</c:v>
                </c:pt>
                <c:pt idx="67">
                  <c:v>1521</c:v>
                </c:pt>
                <c:pt idx="68">
                  <c:v>1531</c:v>
                </c:pt>
                <c:pt idx="69">
                  <c:v>1541</c:v>
                </c:pt>
                <c:pt idx="70">
                  <c:v>1551</c:v>
                </c:pt>
                <c:pt idx="71">
                  <c:v>1561</c:v>
                </c:pt>
                <c:pt idx="72">
                  <c:v>1571</c:v>
                </c:pt>
                <c:pt idx="73">
                  <c:v>1581</c:v>
                </c:pt>
                <c:pt idx="74">
                  <c:v>1591</c:v>
                </c:pt>
                <c:pt idx="75">
                  <c:v>1601</c:v>
                </c:pt>
                <c:pt idx="76">
                  <c:v>1611</c:v>
                </c:pt>
                <c:pt idx="77">
                  <c:v>1621</c:v>
                </c:pt>
                <c:pt idx="78">
                  <c:v>1631</c:v>
                </c:pt>
                <c:pt idx="79">
                  <c:v>1641</c:v>
                </c:pt>
                <c:pt idx="80">
                  <c:v>1651</c:v>
                </c:pt>
                <c:pt idx="81">
                  <c:v>1661</c:v>
                </c:pt>
                <c:pt idx="82">
                  <c:v>1671</c:v>
                </c:pt>
                <c:pt idx="83">
                  <c:v>1681</c:v>
                </c:pt>
                <c:pt idx="84">
                  <c:v>1691</c:v>
                </c:pt>
                <c:pt idx="85">
                  <c:v>1701</c:v>
                </c:pt>
                <c:pt idx="86">
                  <c:v>1711</c:v>
                </c:pt>
                <c:pt idx="87">
                  <c:v>1721</c:v>
                </c:pt>
                <c:pt idx="88">
                  <c:v>1731</c:v>
                </c:pt>
                <c:pt idx="89">
                  <c:v>1741</c:v>
                </c:pt>
                <c:pt idx="90">
                  <c:v>1751</c:v>
                </c:pt>
                <c:pt idx="91">
                  <c:v>1761</c:v>
                </c:pt>
                <c:pt idx="92">
                  <c:v>1771</c:v>
                </c:pt>
                <c:pt idx="93">
                  <c:v>1781</c:v>
                </c:pt>
                <c:pt idx="94">
                  <c:v>1791</c:v>
                </c:pt>
                <c:pt idx="95">
                  <c:v>1801</c:v>
                </c:pt>
                <c:pt idx="96">
                  <c:v>1811</c:v>
                </c:pt>
                <c:pt idx="97">
                  <c:v>1821</c:v>
                </c:pt>
                <c:pt idx="98">
                  <c:v>1831</c:v>
                </c:pt>
                <c:pt idx="99">
                  <c:v>1841</c:v>
                </c:pt>
                <c:pt idx="100">
                  <c:v>1851</c:v>
                </c:pt>
                <c:pt idx="101">
                  <c:v>1861</c:v>
                </c:pt>
                <c:pt idx="102">
                  <c:v>1871</c:v>
                </c:pt>
                <c:pt idx="103">
                  <c:v>1881</c:v>
                </c:pt>
              </c:numCache>
            </c:numRef>
          </c:cat>
          <c:val>
            <c:numRef>
              <c:f>Sheet10!$AA$4:$AA$107</c:f>
              <c:numCache>
                <c:formatCode>0</c:formatCode>
                <c:ptCount val="104"/>
                <c:pt idx="0">
                  <c:v>53</c:v>
                </c:pt>
                <c:pt idx="1">
                  <c:v>87</c:v>
                </c:pt>
                <c:pt idx="2">
                  <c:v>87.450699999999998</c:v>
                </c:pt>
                <c:pt idx="3">
                  <c:v>87.450699999999998</c:v>
                </c:pt>
                <c:pt idx="4">
                  <c:v>87.450699999999998</c:v>
                </c:pt>
                <c:pt idx="5">
                  <c:v>87.450699999999998</c:v>
                </c:pt>
                <c:pt idx="6">
                  <c:v>87.450699999999998</c:v>
                </c:pt>
                <c:pt idx="7">
                  <c:v>87.450699999999998</c:v>
                </c:pt>
                <c:pt idx="8">
                  <c:v>87.450699999999998</c:v>
                </c:pt>
                <c:pt idx="9">
                  <c:v>87.450699999999998</c:v>
                </c:pt>
                <c:pt idx="10">
                  <c:v>87.450699999999998</c:v>
                </c:pt>
                <c:pt idx="11">
                  <c:v>87.450699999999998</c:v>
                </c:pt>
                <c:pt idx="12">
                  <c:v>87.450699999999998</c:v>
                </c:pt>
                <c:pt idx="13">
                  <c:v>87.450699999999998</c:v>
                </c:pt>
                <c:pt idx="14">
                  <c:v>87.450699999999998</c:v>
                </c:pt>
                <c:pt idx="15">
                  <c:v>87.450699999999998</c:v>
                </c:pt>
                <c:pt idx="16">
                  <c:v>87.450699999999998</c:v>
                </c:pt>
                <c:pt idx="17">
                  <c:v>87.450699999999998</c:v>
                </c:pt>
                <c:pt idx="18">
                  <c:v>87.450699999999998</c:v>
                </c:pt>
                <c:pt idx="19">
                  <c:v>87.450699999999998</c:v>
                </c:pt>
                <c:pt idx="20">
                  <c:v>87.450699999999998</c:v>
                </c:pt>
                <c:pt idx="21">
                  <c:v>87.450699999999998</c:v>
                </c:pt>
                <c:pt idx="22">
                  <c:v>87.450699999999998</c:v>
                </c:pt>
                <c:pt idx="23">
                  <c:v>87.450699999999998</c:v>
                </c:pt>
                <c:pt idx="24">
                  <c:v>87.450699999999998</c:v>
                </c:pt>
                <c:pt idx="25">
                  <c:v>87.450699999999998</c:v>
                </c:pt>
                <c:pt idx="26">
                  <c:v>87.450699999999998</c:v>
                </c:pt>
                <c:pt idx="27">
                  <c:v>87.450699999999998</c:v>
                </c:pt>
                <c:pt idx="28">
                  <c:v>87.450699999999998</c:v>
                </c:pt>
                <c:pt idx="29">
                  <c:v>87.450699999999998</c:v>
                </c:pt>
                <c:pt idx="30">
                  <c:v>87.450699999999998</c:v>
                </c:pt>
                <c:pt idx="31">
                  <c:v>87.450699999999998</c:v>
                </c:pt>
                <c:pt idx="32">
                  <c:v>87.450699999999998</c:v>
                </c:pt>
                <c:pt idx="33">
                  <c:v>87.450699999999998</c:v>
                </c:pt>
                <c:pt idx="34">
                  <c:v>87.450699999999998</c:v>
                </c:pt>
                <c:pt idx="35">
                  <c:v>87.450699999999998</c:v>
                </c:pt>
                <c:pt idx="36">
                  <c:v>87.450699999999998</c:v>
                </c:pt>
                <c:pt idx="37">
                  <c:v>87.450699999999998</c:v>
                </c:pt>
                <c:pt idx="38">
                  <c:v>87.450699999999998</c:v>
                </c:pt>
                <c:pt idx="39">
                  <c:v>87.450699999999998</c:v>
                </c:pt>
                <c:pt idx="40">
                  <c:v>87.450699999999998</c:v>
                </c:pt>
                <c:pt idx="41">
                  <c:v>90.511474499999991</c:v>
                </c:pt>
                <c:pt idx="42">
                  <c:v>93.679376107499991</c:v>
                </c:pt>
                <c:pt idx="43">
                  <c:v>96.958154271262501</c:v>
                </c:pt>
                <c:pt idx="44">
                  <c:v>100.35168967075668</c:v>
                </c:pt>
                <c:pt idx="45">
                  <c:v>103.86399880923318</c:v>
                </c:pt>
                <c:pt idx="46">
                  <c:v>107.49923876755634</c:v>
                </c:pt>
                <c:pt idx="47">
                  <c:v>111.2617121244208</c:v>
                </c:pt>
                <c:pt idx="48">
                  <c:v>115.15587204877551</c:v>
                </c:pt>
                <c:pt idx="49">
                  <c:v>119.18632757048266</c:v>
                </c:pt>
                <c:pt idx="50">
                  <c:v>123.35784903544955</c:v>
                </c:pt>
                <c:pt idx="51">
                  <c:v>128.29216299686752</c:v>
                </c:pt>
                <c:pt idx="52">
                  <c:v>133.42384951674219</c:v>
                </c:pt>
                <c:pt idx="53">
                  <c:v>138.76080349741187</c:v>
                </c:pt>
                <c:pt idx="54">
                  <c:v>144.31123563730836</c:v>
                </c:pt>
                <c:pt idx="55">
                  <c:v>150.0836850628007</c:v>
                </c:pt>
                <c:pt idx="56">
                  <c:v>156.08703246531277</c:v>
                </c:pt>
                <c:pt idx="57">
                  <c:v>162.33051376392524</c:v>
                </c:pt>
                <c:pt idx="58">
                  <c:v>168.82373431448227</c:v>
                </c:pt>
                <c:pt idx="59">
                  <c:v>175.57668368706155</c:v>
                </c:pt>
                <c:pt idx="60">
                  <c:v>182.59975103454403</c:v>
                </c:pt>
                <c:pt idx="61">
                  <c:v>189.90374107592578</c:v>
                </c:pt>
                <c:pt idx="62">
                  <c:v>197.49989071896283</c:v>
                </c:pt>
                <c:pt idx="63">
                  <c:v>205.39988634772129</c:v>
                </c:pt>
                <c:pt idx="64">
                  <c:v>213.61588180163014</c:v>
                </c:pt>
                <c:pt idx="65">
                  <c:v>222.16051707369533</c:v>
                </c:pt>
                <c:pt idx="66">
                  <c:v>231.04693775664316</c:v>
                </c:pt>
                <c:pt idx="67">
                  <c:v>240.2888152669089</c:v>
                </c:pt>
                <c:pt idx="68">
                  <c:v>249.90036787758527</c:v>
                </c:pt>
                <c:pt idx="69">
                  <c:v>259.89638259268872</c:v>
                </c:pt>
                <c:pt idx="70">
                  <c:v>270.29223789639627</c:v>
                </c:pt>
                <c:pt idx="71">
                  <c:v>281.10392741225212</c:v>
                </c:pt>
                <c:pt idx="72">
                  <c:v>292.3480845087422</c:v>
                </c:pt>
                <c:pt idx="73">
                  <c:v>304.04200788909191</c:v>
                </c:pt>
                <c:pt idx="74">
                  <c:v>316.20368820465558</c:v>
                </c:pt>
                <c:pt idx="75">
                  <c:v>328.85183573284183</c:v>
                </c:pt>
                <c:pt idx="76">
                  <c:v>340.36164998349125</c:v>
                </c:pt>
                <c:pt idx="77">
                  <c:v>352.27430773291343</c:v>
                </c:pt>
                <c:pt idx="78">
                  <c:v>364.60390850356544</c:v>
                </c:pt>
                <c:pt idx="79">
                  <c:v>377.36504530119021</c:v>
                </c:pt>
                <c:pt idx="80">
                  <c:v>390.57282188673184</c:v>
                </c:pt>
                <c:pt idx="81">
                  <c:v>404.24287065276746</c:v>
                </c:pt>
                <c:pt idx="82">
                  <c:v>418.3913711256144</c:v>
                </c:pt>
                <c:pt idx="83">
                  <c:v>433.0350691150108</c:v>
                </c:pt>
                <c:pt idx="84">
                  <c:v>448.19129653403621</c:v>
                </c:pt>
                <c:pt idx="85">
                  <c:v>463.87799191272751</c:v>
                </c:pt>
                <c:pt idx="86">
                  <c:v>477.79433167010944</c:v>
                </c:pt>
                <c:pt idx="87">
                  <c:v>492.12816162021267</c:v>
                </c:pt>
                <c:pt idx="88">
                  <c:v>506.89200646881909</c:v>
                </c:pt>
                <c:pt idx="89">
                  <c:v>522.09876666288369</c:v>
                </c:pt>
                <c:pt idx="90">
                  <c:v>537.76172966277011</c:v>
                </c:pt>
                <c:pt idx="91">
                  <c:v>553.89458155265334</c:v>
                </c:pt>
                <c:pt idx="92">
                  <c:v>570.511418999233</c:v>
                </c:pt>
                <c:pt idx="93">
                  <c:v>587.62676156920998</c:v>
                </c:pt>
                <c:pt idx="94">
                  <c:v>605</c:v>
                </c:pt>
                <c:pt idx="95">
                  <c:v>622</c:v>
                </c:pt>
                <c:pt idx="96">
                  <c:v>639</c:v>
                </c:pt>
                <c:pt idx="97">
                  <c:v>656</c:v>
                </c:pt>
                <c:pt idx="98">
                  <c:v>673</c:v>
                </c:pt>
                <c:pt idx="99">
                  <c:v>690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05F-4FE5-88A7-A232615E4CFF}"/>
            </c:ext>
          </c:extLst>
        </c:ser>
        <c:ser>
          <c:idx val="4"/>
          <c:order val="4"/>
          <c:tx>
            <c:strRef>
              <c:f>Sheet10!$AB$3</c:f>
              <c:strCache>
                <c:ptCount val="1"/>
                <c:pt idx="0">
                  <c:v>5 Child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Sheet10!$A$4:$A$107</c:f>
              <c:numCache>
                <c:formatCode>General</c:formatCode>
                <c:ptCount val="104"/>
                <c:pt idx="0">
                  <c:v>0</c:v>
                </c:pt>
                <c:pt idx="1">
                  <c:v>650</c:v>
                </c:pt>
                <c:pt idx="2">
                  <c:v>676</c:v>
                </c:pt>
                <c:pt idx="3">
                  <c:v>701</c:v>
                </c:pt>
                <c:pt idx="4">
                  <c:v>726</c:v>
                </c:pt>
                <c:pt idx="5">
                  <c:v>751</c:v>
                </c:pt>
                <c:pt idx="6">
                  <c:v>776</c:v>
                </c:pt>
                <c:pt idx="7">
                  <c:v>801</c:v>
                </c:pt>
                <c:pt idx="8">
                  <c:v>826</c:v>
                </c:pt>
                <c:pt idx="9">
                  <c:v>851</c:v>
                </c:pt>
                <c:pt idx="10">
                  <c:v>876</c:v>
                </c:pt>
                <c:pt idx="11">
                  <c:v>901</c:v>
                </c:pt>
                <c:pt idx="12">
                  <c:v>926</c:v>
                </c:pt>
                <c:pt idx="13">
                  <c:v>951</c:v>
                </c:pt>
                <c:pt idx="14">
                  <c:v>976</c:v>
                </c:pt>
                <c:pt idx="15">
                  <c:v>1001</c:v>
                </c:pt>
                <c:pt idx="16">
                  <c:v>1011</c:v>
                </c:pt>
                <c:pt idx="17">
                  <c:v>1021</c:v>
                </c:pt>
                <c:pt idx="18">
                  <c:v>1031</c:v>
                </c:pt>
                <c:pt idx="19">
                  <c:v>1041</c:v>
                </c:pt>
                <c:pt idx="20">
                  <c:v>1051</c:v>
                </c:pt>
                <c:pt idx="21">
                  <c:v>1061</c:v>
                </c:pt>
                <c:pt idx="22">
                  <c:v>1071</c:v>
                </c:pt>
                <c:pt idx="23">
                  <c:v>1081</c:v>
                </c:pt>
                <c:pt idx="24">
                  <c:v>1091</c:v>
                </c:pt>
                <c:pt idx="25">
                  <c:v>1101</c:v>
                </c:pt>
                <c:pt idx="26">
                  <c:v>1111</c:v>
                </c:pt>
                <c:pt idx="27">
                  <c:v>1121</c:v>
                </c:pt>
                <c:pt idx="28">
                  <c:v>1131</c:v>
                </c:pt>
                <c:pt idx="29">
                  <c:v>1141</c:v>
                </c:pt>
                <c:pt idx="30">
                  <c:v>1151</c:v>
                </c:pt>
                <c:pt idx="31">
                  <c:v>1161</c:v>
                </c:pt>
                <c:pt idx="32">
                  <c:v>1171</c:v>
                </c:pt>
                <c:pt idx="33">
                  <c:v>1181</c:v>
                </c:pt>
                <c:pt idx="34">
                  <c:v>1191</c:v>
                </c:pt>
                <c:pt idx="35">
                  <c:v>1201</c:v>
                </c:pt>
                <c:pt idx="36">
                  <c:v>1211</c:v>
                </c:pt>
                <c:pt idx="37">
                  <c:v>1221</c:v>
                </c:pt>
                <c:pt idx="38">
                  <c:v>1231</c:v>
                </c:pt>
                <c:pt idx="39">
                  <c:v>1241</c:v>
                </c:pt>
                <c:pt idx="40">
                  <c:v>1251</c:v>
                </c:pt>
                <c:pt idx="41">
                  <c:v>1261</c:v>
                </c:pt>
                <c:pt idx="42">
                  <c:v>1271</c:v>
                </c:pt>
                <c:pt idx="43">
                  <c:v>1281</c:v>
                </c:pt>
                <c:pt idx="44">
                  <c:v>1291</c:v>
                </c:pt>
                <c:pt idx="45">
                  <c:v>1301</c:v>
                </c:pt>
                <c:pt idx="46">
                  <c:v>1311</c:v>
                </c:pt>
                <c:pt idx="47">
                  <c:v>1321</c:v>
                </c:pt>
                <c:pt idx="48">
                  <c:v>1331</c:v>
                </c:pt>
                <c:pt idx="49">
                  <c:v>1341</c:v>
                </c:pt>
                <c:pt idx="50">
                  <c:v>1351</c:v>
                </c:pt>
                <c:pt idx="51">
                  <c:v>1361</c:v>
                </c:pt>
                <c:pt idx="52">
                  <c:v>1371</c:v>
                </c:pt>
                <c:pt idx="53">
                  <c:v>1381</c:v>
                </c:pt>
                <c:pt idx="54">
                  <c:v>1391</c:v>
                </c:pt>
                <c:pt idx="55">
                  <c:v>1401</c:v>
                </c:pt>
                <c:pt idx="56">
                  <c:v>1411</c:v>
                </c:pt>
                <c:pt idx="57">
                  <c:v>1421</c:v>
                </c:pt>
                <c:pt idx="58">
                  <c:v>1431</c:v>
                </c:pt>
                <c:pt idx="59">
                  <c:v>1441</c:v>
                </c:pt>
                <c:pt idx="60">
                  <c:v>1451</c:v>
                </c:pt>
                <c:pt idx="61">
                  <c:v>1461</c:v>
                </c:pt>
                <c:pt idx="62">
                  <c:v>1471</c:v>
                </c:pt>
                <c:pt idx="63">
                  <c:v>1481</c:v>
                </c:pt>
                <c:pt idx="64">
                  <c:v>1491</c:v>
                </c:pt>
                <c:pt idx="65">
                  <c:v>1501</c:v>
                </c:pt>
                <c:pt idx="66">
                  <c:v>1511</c:v>
                </c:pt>
                <c:pt idx="67">
                  <c:v>1521</c:v>
                </c:pt>
                <c:pt idx="68">
                  <c:v>1531</c:v>
                </c:pt>
                <c:pt idx="69">
                  <c:v>1541</c:v>
                </c:pt>
                <c:pt idx="70">
                  <c:v>1551</c:v>
                </c:pt>
                <c:pt idx="71">
                  <c:v>1561</c:v>
                </c:pt>
                <c:pt idx="72">
                  <c:v>1571</c:v>
                </c:pt>
                <c:pt idx="73">
                  <c:v>1581</c:v>
                </c:pt>
                <c:pt idx="74">
                  <c:v>1591</c:v>
                </c:pt>
                <c:pt idx="75">
                  <c:v>1601</c:v>
                </c:pt>
                <c:pt idx="76">
                  <c:v>1611</c:v>
                </c:pt>
                <c:pt idx="77">
                  <c:v>1621</c:v>
                </c:pt>
                <c:pt idx="78">
                  <c:v>1631</c:v>
                </c:pt>
                <c:pt idx="79">
                  <c:v>1641</c:v>
                </c:pt>
                <c:pt idx="80">
                  <c:v>1651</c:v>
                </c:pt>
                <c:pt idx="81">
                  <c:v>1661</c:v>
                </c:pt>
                <c:pt idx="82">
                  <c:v>1671</c:v>
                </c:pt>
                <c:pt idx="83">
                  <c:v>1681</c:v>
                </c:pt>
                <c:pt idx="84">
                  <c:v>1691</c:v>
                </c:pt>
                <c:pt idx="85">
                  <c:v>1701</c:v>
                </c:pt>
                <c:pt idx="86">
                  <c:v>1711</c:v>
                </c:pt>
                <c:pt idx="87">
                  <c:v>1721</c:v>
                </c:pt>
                <c:pt idx="88">
                  <c:v>1731</c:v>
                </c:pt>
                <c:pt idx="89">
                  <c:v>1741</c:v>
                </c:pt>
                <c:pt idx="90">
                  <c:v>1751</c:v>
                </c:pt>
                <c:pt idx="91">
                  <c:v>1761</c:v>
                </c:pt>
                <c:pt idx="92">
                  <c:v>1771</c:v>
                </c:pt>
                <c:pt idx="93">
                  <c:v>1781</c:v>
                </c:pt>
                <c:pt idx="94">
                  <c:v>1791</c:v>
                </c:pt>
                <c:pt idx="95">
                  <c:v>1801</c:v>
                </c:pt>
                <c:pt idx="96">
                  <c:v>1811</c:v>
                </c:pt>
                <c:pt idx="97">
                  <c:v>1821</c:v>
                </c:pt>
                <c:pt idx="98">
                  <c:v>1831</c:v>
                </c:pt>
                <c:pt idx="99">
                  <c:v>1841</c:v>
                </c:pt>
                <c:pt idx="100">
                  <c:v>1851</c:v>
                </c:pt>
                <c:pt idx="101">
                  <c:v>1861</c:v>
                </c:pt>
                <c:pt idx="102">
                  <c:v>1871</c:v>
                </c:pt>
                <c:pt idx="103">
                  <c:v>1881</c:v>
                </c:pt>
              </c:numCache>
            </c:numRef>
          </c:cat>
          <c:val>
            <c:numRef>
              <c:f>Sheet10!$AB$4:$AB$107</c:f>
              <c:numCache>
                <c:formatCode>0</c:formatCode>
                <c:ptCount val="104"/>
                <c:pt idx="0">
                  <c:v>57</c:v>
                </c:pt>
                <c:pt idx="1">
                  <c:v>94</c:v>
                </c:pt>
                <c:pt idx="2">
                  <c:v>93.572248999999999</c:v>
                </c:pt>
                <c:pt idx="3">
                  <c:v>93.572248999999999</c:v>
                </c:pt>
                <c:pt idx="4">
                  <c:v>93.572248999999999</c:v>
                </c:pt>
                <c:pt idx="5">
                  <c:v>93.572248999999999</c:v>
                </c:pt>
                <c:pt idx="6">
                  <c:v>93.572248999999999</c:v>
                </c:pt>
                <c:pt idx="7">
                  <c:v>93.572248999999999</c:v>
                </c:pt>
                <c:pt idx="8">
                  <c:v>93.572248999999999</c:v>
                </c:pt>
                <c:pt idx="9">
                  <c:v>93.572248999999999</c:v>
                </c:pt>
                <c:pt idx="10">
                  <c:v>93.572248999999999</c:v>
                </c:pt>
                <c:pt idx="11">
                  <c:v>93.572248999999999</c:v>
                </c:pt>
                <c:pt idx="12">
                  <c:v>93.572248999999999</c:v>
                </c:pt>
                <c:pt idx="13">
                  <c:v>93.572248999999999</c:v>
                </c:pt>
                <c:pt idx="14">
                  <c:v>93.572248999999999</c:v>
                </c:pt>
                <c:pt idx="15">
                  <c:v>93.572248999999999</c:v>
                </c:pt>
                <c:pt idx="16">
                  <c:v>93.572248999999999</c:v>
                </c:pt>
                <c:pt idx="17">
                  <c:v>93.572248999999999</c:v>
                </c:pt>
                <c:pt idx="18">
                  <c:v>93.572248999999999</c:v>
                </c:pt>
                <c:pt idx="19">
                  <c:v>93.572248999999999</c:v>
                </c:pt>
                <c:pt idx="20">
                  <c:v>93.572248999999999</c:v>
                </c:pt>
                <c:pt idx="21">
                  <c:v>93.572248999999999</c:v>
                </c:pt>
                <c:pt idx="22">
                  <c:v>93.572248999999999</c:v>
                </c:pt>
                <c:pt idx="23">
                  <c:v>93.572248999999999</c:v>
                </c:pt>
                <c:pt idx="24">
                  <c:v>93.572248999999999</c:v>
                </c:pt>
                <c:pt idx="25">
                  <c:v>93.572248999999999</c:v>
                </c:pt>
                <c:pt idx="26">
                  <c:v>93.572248999999999</c:v>
                </c:pt>
                <c:pt idx="27">
                  <c:v>93.572248999999999</c:v>
                </c:pt>
                <c:pt idx="28">
                  <c:v>93.572248999999999</c:v>
                </c:pt>
                <c:pt idx="29">
                  <c:v>93.572248999999999</c:v>
                </c:pt>
                <c:pt idx="30">
                  <c:v>93.572248999999999</c:v>
                </c:pt>
                <c:pt idx="31">
                  <c:v>93.572248999999999</c:v>
                </c:pt>
                <c:pt idx="32">
                  <c:v>93.572248999999999</c:v>
                </c:pt>
                <c:pt idx="33">
                  <c:v>93.572248999999999</c:v>
                </c:pt>
                <c:pt idx="34">
                  <c:v>93.572248999999999</c:v>
                </c:pt>
                <c:pt idx="35">
                  <c:v>93.572248999999999</c:v>
                </c:pt>
                <c:pt idx="36">
                  <c:v>93.572248999999999</c:v>
                </c:pt>
                <c:pt idx="37">
                  <c:v>93.572248999999999</c:v>
                </c:pt>
                <c:pt idx="38">
                  <c:v>93.572248999999999</c:v>
                </c:pt>
                <c:pt idx="39">
                  <c:v>93.572248999999999</c:v>
                </c:pt>
                <c:pt idx="40">
                  <c:v>93.572248999999999</c:v>
                </c:pt>
                <c:pt idx="41">
                  <c:v>96.84727771499999</c:v>
                </c:pt>
                <c:pt idx="42">
                  <c:v>100.236932435025</c:v>
                </c:pt>
                <c:pt idx="43">
                  <c:v>103.74522507025088</c:v>
                </c:pt>
                <c:pt idx="44">
                  <c:v>107.37630794770965</c:v>
                </c:pt>
                <c:pt idx="45">
                  <c:v>111.1344787258795</c:v>
                </c:pt>
                <c:pt idx="46">
                  <c:v>115.02418548128529</c:v>
                </c:pt>
                <c:pt idx="47">
                  <c:v>119.05003197313026</c:v>
                </c:pt>
                <c:pt idx="48">
                  <c:v>123.21678309218979</c:v>
                </c:pt>
                <c:pt idx="49">
                  <c:v>127.52937050041645</c:v>
                </c:pt>
                <c:pt idx="50">
                  <c:v>131.99289846793101</c:v>
                </c:pt>
                <c:pt idx="51">
                  <c:v>137.27261440664824</c:v>
                </c:pt>
                <c:pt idx="52">
                  <c:v>142.76351898291415</c:v>
                </c:pt>
                <c:pt idx="53">
                  <c:v>148.47405974223071</c:v>
                </c:pt>
                <c:pt idx="54">
                  <c:v>154.41302213191994</c:v>
                </c:pt>
                <c:pt idx="55">
                  <c:v>160.58954301719675</c:v>
                </c:pt>
                <c:pt idx="56">
                  <c:v>167.01312473788468</c:v>
                </c:pt>
                <c:pt idx="57">
                  <c:v>173.69364972740001</c:v>
                </c:pt>
                <c:pt idx="58">
                  <c:v>180.64139571649602</c:v>
                </c:pt>
                <c:pt idx="59">
                  <c:v>187.86705154515585</c:v>
                </c:pt>
                <c:pt idx="60">
                  <c:v>195.38173360696211</c:v>
                </c:pt>
                <c:pt idx="61">
                  <c:v>203.19700295124059</c:v>
                </c:pt>
                <c:pt idx="62">
                  <c:v>211.32488306929022</c:v>
                </c:pt>
                <c:pt idx="63">
                  <c:v>219.77787839206178</c:v>
                </c:pt>
                <c:pt idx="64">
                  <c:v>228.56899352774425</c:v>
                </c:pt>
                <c:pt idx="65">
                  <c:v>237.71175326885401</c:v>
                </c:pt>
                <c:pt idx="66">
                  <c:v>247.22022339960819</c:v>
                </c:pt>
                <c:pt idx="67">
                  <c:v>257.10903233559253</c:v>
                </c:pt>
                <c:pt idx="68">
                  <c:v>267.39339362901626</c:v>
                </c:pt>
                <c:pt idx="69">
                  <c:v>278.08912937417693</c:v>
                </c:pt>
                <c:pt idx="70">
                  <c:v>289.21269454914403</c:v>
                </c:pt>
                <c:pt idx="71">
                  <c:v>300.7812023311098</c:v>
                </c:pt>
                <c:pt idx="72">
                  <c:v>312.81245042435415</c:v>
                </c:pt>
                <c:pt idx="73">
                  <c:v>325.32494844132833</c:v>
                </c:pt>
                <c:pt idx="74">
                  <c:v>338.33794637898148</c:v>
                </c:pt>
                <c:pt idx="75">
                  <c:v>351.87146423414077</c:v>
                </c:pt>
                <c:pt idx="76">
                  <c:v>364.18696548233561</c:v>
                </c:pt>
                <c:pt idx="77">
                  <c:v>376.93350927421739</c:v>
                </c:pt>
                <c:pt idx="78">
                  <c:v>390.12618209881504</c:v>
                </c:pt>
                <c:pt idx="79">
                  <c:v>403.78059847227354</c:v>
                </c:pt>
                <c:pt idx="80">
                  <c:v>417.91291941880309</c:v>
                </c:pt>
                <c:pt idx="81">
                  <c:v>432.53987159846122</c:v>
                </c:pt>
                <c:pt idx="82">
                  <c:v>447.67876710440743</c:v>
                </c:pt>
                <c:pt idx="83">
                  <c:v>463.34752395306157</c:v>
                </c:pt>
                <c:pt idx="84">
                  <c:v>479.56468729141875</c:v>
                </c:pt>
                <c:pt idx="85">
                  <c:v>496.34945134661842</c:v>
                </c:pt>
                <c:pt idx="86">
                  <c:v>511.23993488701711</c:v>
                </c:pt>
                <c:pt idx="87">
                  <c:v>526.57713293362758</c:v>
                </c:pt>
                <c:pt idx="88">
                  <c:v>542.37444692163649</c:v>
                </c:pt>
                <c:pt idx="89">
                  <c:v>558.6456803292856</c:v>
                </c:pt>
                <c:pt idx="90">
                  <c:v>575.40505073916404</c:v>
                </c:pt>
                <c:pt idx="91">
                  <c:v>592.66720226133907</c:v>
                </c:pt>
                <c:pt idx="92">
                  <c:v>610.44721832917935</c:v>
                </c:pt>
                <c:pt idx="93">
                  <c:v>628.76063487905469</c:v>
                </c:pt>
                <c:pt idx="94">
                  <c:v>648</c:v>
                </c:pt>
                <c:pt idx="95">
                  <c:v>667</c:v>
                </c:pt>
                <c:pt idx="96">
                  <c:v>686</c:v>
                </c:pt>
                <c:pt idx="97">
                  <c:v>705</c:v>
                </c:pt>
                <c:pt idx="98">
                  <c:v>724</c:v>
                </c:pt>
                <c:pt idx="99">
                  <c:v>743</c:v>
                </c:pt>
                <c:pt idx="100">
                  <c:v>762</c:v>
                </c:pt>
                <c:pt idx="101">
                  <c:v>781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05F-4FE5-88A7-A232615E4CFF}"/>
            </c:ext>
          </c:extLst>
        </c:ser>
        <c:ser>
          <c:idx val="5"/>
          <c:order val="5"/>
          <c:tx>
            <c:strRef>
              <c:f>Sheet10!$AC$3</c:f>
              <c:strCache>
                <c:ptCount val="1"/>
                <c:pt idx="0">
                  <c:v>6 Child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Sheet10!$A$4:$A$107</c:f>
              <c:numCache>
                <c:formatCode>General</c:formatCode>
                <c:ptCount val="104"/>
                <c:pt idx="0">
                  <c:v>0</c:v>
                </c:pt>
                <c:pt idx="1">
                  <c:v>650</c:v>
                </c:pt>
                <c:pt idx="2">
                  <c:v>676</c:v>
                </c:pt>
                <c:pt idx="3">
                  <c:v>701</c:v>
                </c:pt>
                <c:pt idx="4">
                  <c:v>726</c:v>
                </c:pt>
                <c:pt idx="5">
                  <c:v>751</c:v>
                </c:pt>
                <c:pt idx="6">
                  <c:v>776</c:v>
                </c:pt>
                <c:pt idx="7">
                  <c:v>801</c:v>
                </c:pt>
                <c:pt idx="8">
                  <c:v>826</c:v>
                </c:pt>
                <c:pt idx="9">
                  <c:v>851</c:v>
                </c:pt>
                <c:pt idx="10">
                  <c:v>876</c:v>
                </c:pt>
                <c:pt idx="11">
                  <c:v>901</c:v>
                </c:pt>
                <c:pt idx="12">
                  <c:v>926</c:v>
                </c:pt>
                <c:pt idx="13">
                  <c:v>951</c:v>
                </c:pt>
                <c:pt idx="14">
                  <c:v>976</c:v>
                </c:pt>
                <c:pt idx="15">
                  <c:v>1001</c:v>
                </c:pt>
                <c:pt idx="16">
                  <c:v>1011</c:v>
                </c:pt>
                <c:pt idx="17">
                  <c:v>1021</c:v>
                </c:pt>
                <c:pt idx="18">
                  <c:v>1031</c:v>
                </c:pt>
                <c:pt idx="19">
                  <c:v>1041</c:v>
                </c:pt>
                <c:pt idx="20">
                  <c:v>1051</c:v>
                </c:pt>
                <c:pt idx="21">
                  <c:v>1061</c:v>
                </c:pt>
                <c:pt idx="22">
                  <c:v>1071</c:v>
                </c:pt>
                <c:pt idx="23">
                  <c:v>1081</c:v>
                </c:pt>
                <c:pt idx="24">
                  <c:v>1091</c:v>
                </c:pt>
                <c:pt idx="25">
                  <c:v>1101</c:v>
                </c:pt>
                <c:pt idx="26">
                  <c:v>1111</c:v>
                </c:pt>
                <c:pt idx="27">
                  <c:v>1121</c:v>
                </c:pt>
                <c:pt idx="28">
                  <c:v>1131</c:v>
                </c:pt>
                <c:pt idx="29">
                  <c:v>1141</c:v>
                </c:pt>
                <c:pt idx="30">
                  <c:v>1151</c:v>
                </c:pt>
                <c:pt idx="31">
                  <c:v>1161</c:v>
                </c:pt>
                <c:pt idx="32">
                  <c:v>1171</c:v>
                </c:pt>
                <c:pt idx="33">
                  <c:v>1181</c:v>
                </c:pt>
                <c:pt idx="34">
                  <c:v>1191</c:v>
                </c:pt>
                <c:pt idx="35">
                  <c:v>1201</c:v>
                </c:pt>
                <c:pt idx="36">
                  <c:v>1211</c:v>
                </c:pt>
                <c:pt idx="37">
                  <c:v>1221</c:v>
                </c:pt>
                <c:pt idx="38">
                  <c:v>1231</c:v>
                </c:pt>
                <c:pt idx="39">
                  <c:v>1241</c:v>
                </c:pt>
                <c:pt idx="40">
                  <c:v>1251</c:v>
                </c:pt>
                <c:pt idx="41">
                  <c:v>1261</c:v>
                </c:pt>
                <c:pt idx="42">
                  <c:v>1271</c:v>
                </c:pt>
                <c:pt idx="43">
                  <c:v>1281</c:v>
                </c:pt>
                <c:pt idx="44">
                  <c:v>1291</c:v>
                </c:pt>
                <c:pt idx="45">
                  <c:v>1301</c:v>
                </c:pt>
                <c:pt idx="46">
                  <c:v>1311</c:v>
                </c:pt>
                <c:pt idx="47">
                  <c:v>1321</c:v>
                </c:pt>
                <c:pt idx="48">
                  <c:v>1331</c:v>
                </c:pt>
                <c:pt idx="49">
                  <c:v>1341</c:v>
                </c:pt>
                <c:pt idx="50">
                  <c:v>1351</c:v>
                </c:pt>
                <c:pt idx="51">
                  <c:v>1361</c:v>
                </c:pt>
                <c:pt idx="52">
                  <c:v>1371</c:v>
                </c:pt>
                <c:pt idx="53">
                  <c:v>1381</c:v>
                </c:pt>
                <c:pt idx="54">
                  <c:v>1391</c:v>
                </c:pt>
                <c:pt idx="55">
                  <c:v>1401</c:v>
                </c:pt>
                <c:pt idx="56">
                  <c:v>1411</c:v>
                </c:pt>
                <c:pt idx="57">
                  <c:v>1421</c:v>
                </c:pt>
                <c:pt idx="58">
                  <c:v>1431</c:v>
                </c:pt>
                <c:pt idx="59">
                  <c:v>1441</c:v>
                </c:pt>
                <c:pt idx="60">
                  <c:v>1451</c:v>
                </c:pt>
                <c:pt idx="61">
                  <c:v>1461</c:v>
                </c:pt>
                <c:pt idx="62">
                  <c:v>1471</c:v>
                </c:pt>
                <c:pt idx="63">
                  <c:v>1481</c:v>
                </c:pt>
                <c:pt idx="64">
                  <c:v>1491</c:v>
                </c:pt>
                <c:pt idx="65">
                  <c:v>1501</c:v>
                </c:pt>
                <c:pt idx="66">
                  <c:v>1511</c:v>
                </c:pt>
                <c:pt idx="67">
                  <c:v>1521</c:v>
                </c:pt>
                <c:pt idx="68">
                  <c:v>1531</c:v>
                </c:pt>
                <c:pt idx="69">
                  <c:v>1541</c:v>
                </c:pt>
                <c:pt idx="70">
                  <c:v>1551</c:v>
                </c:pt>
                <c:pt idx="71">
                  <c:v>1561</c:v>
                </c:pt>
                <c:pt idx="72">
                  <c:v>1571</c:v>
                </c:pt>
                <c:pt idx="73">
                  <c:v>1581</c:v>
                </c:pt>
                <c:pt idx="74">
                  <c:v>1591</c:v>
                </c:pt>
                <c:pt idx="75">
                  <c:v>1601</c:v>
                </c:pt>
                <c:pt idx="76">
                  <c:v>1611</c:v>
                </c:pt>
                <c:pt idx="77">
                  <c:v>1621</c:v>
                </c:pt>
                <c:pt idx="78">
                  <c:v>1631</c:v>
                </c:pt>
                <c:pt idx="79">
                  <c:v>1641</c:v>
                </c:pt>
                <c:pt idx="80">
                  <c:v>1651</c:v>
                </c:pt>
                <c:pt idx="81">
                  <c:v>1661</c:v>
                </c:pt>
                <c:pt idx="82">
                  <c:v>1671</c:v>
                </c:pt>
                <c:pt idx="83">
                  <c:v>1681</c:v>
                </c:pt>
                <c:pt idx="84">
                  <c:v>1691</c:v>
                </c:pt>
                <c:pt idx="85">
                  <c:v>1701</c:v>
                </c:pt>
                <c:pt idx="86">
                  <c:v>1711</c:v>
                </c:pt>
                <c:pt idx="87">
                  <c:v>1721</c:v>
                </c:pt>
                <c:pt idx="88">
                  <c:v>1731</c:v>
                </c:pt>
                <c:pt idx="89">
                  <c:v>1741</c:v>
                </c:pt>
                <c:pt idx="90">
                  <c:v>1751</c:v>
                </c:pt>
                <c:pt idx="91">
                  <c:v>1761</c:v>
                </c:pt>
                <c:pt idx="92">
                  <c:v>1771</c:v>
                </c:pt>
                <c:pt idx="93">
                  <c:v>1781</c:v>
                </c:pt>
                <c:pt idx="94">
                  <c:v>1791</c:v>
                </c:pt>
                <c:pt idx="95">
                  <c:v>1801</c:v>
                </c:pt>
                <c:pt idx="96">
                  <c:v>1811</c:v>
                </c:pt>
                <c:pt idx="97">
                  <c:v>1821</c:v>
                </c:pt>
                <c:pt idx="98">
                  <c:v>1831</c:v>
                </c:pt>
                <c:pt idx="99">
                  <c:v>1841</c:v>
                </c:pt>
                <c:pt idx="100">
                  <c:v>1851</c:v>
                </c:pt>
                <c:pt idx="101">
                  <c:v>1861</c:v>
                </c:pt>
                <c:pt idx="102">
                  <c:v>1871</c:v>
                </c:pt>
                <c:pt idx="103">
                  <c:v>1881</c:v>
                </c:pt>
              </c:numCache>
            </c:numRef>
          </c:cat>
          <c:val>
            <c:numRef>
              <c:f>Sheet10!$AC$4:$AC$107</c:f>
              <c:numCache>
                <c:formatCode>0</c:formatCode>
                <c:ptCount val="104"/>
                <c:pt idx="0">
                  <c:v>60</c:v>
                </c:pt>
                <c:pt idx="1">
                  <c:v>98</c:v>
                </c:pt>
                <c:pt idx="2">
                  <c:v>98.250861450000002</c:v>
                </c:pt>
                <c:pt idx="3">
                  <c:v>98.250861450000002</c:v>
                </c:pt>
                <c:pt idx="4">
                  <c:v>98.250861450000002</c:v>
                </c:pt>
                <c:pt idx="5">
                  <c:v>98.250861450000002</c:v>
                </c:pt>
                <c:pt idx="6">
                  <c:v>98.250861450000002</c:v>
                </c:pt>
                <c:pt idx="7">
                  <c:v>98.250861450000002</c:v>
                </c:pt>
                <c:pt idx="8">
                  <c:v>98.250861450000002</c:v>
                </c:pt>
                <c:pt idx="9">
                  <c:v>98.250861450000002</c:v>
                </c:pt>
                <c:pt idx="10">
                  <c:v>98.250861450000002</c:v>
                </c:pt>
                <c:pt idx="11">
                  <c:v>98.250861450000002</c:v>
                </c:pt>
                <c:pt idx="12">
                  <c:v>98.250861450000002</c:v>
                </c:pt>
                <c:pt idx="13">
                  <c:v>98.250861450000002</c:v>
                </c:pt>
                <c:pt idx="14">
                  <c:v>98.250861450000002</c:v>
                </c:pt>
                <c:pt idx="15">
                  <c:v>98.250861450000002</c:v>
                </c:pt>
                <c:pt idx="16">
                  <c:v>98.250861450000002</c:v>
                </c:pt>
                <c:pt idx="17">
                  <c:v>98.250861450000002</c:v>
                </c:pt>
                <c:pt idx="18">
                  <c:v>98.250861450000002</c:v>
                </c:pt>
                <c:pt idx="19">
                  <c:v>98.250861450000002</c:v>
                </c:pt>
                <c:pt idx="20">
                  <c:v>98.250861450000002</c:v>
                </c:pt>
                <c:pt idx="21">
                  <c:v>98.250861450000002</c:v>
                </c:pt>
                <c:pt idx="22">
                  <c:v>98.250861450000002</c:v>
                </c:pt>
                <c:pt idx="23">
                  <c:v>98.250861450000002</c:v>
                </c:pt>
                <c:pt idx="24">
                  <c:v>98.250861450000002</c:v>
                </c:pt>
                <c:pt idx="25">
                  <c:v>98.250861450000002</c:v>
                </c:pt>
                <c:pt idx="26">
                  <c:v>98.250861450000002</c:v>
                </c:pt>
                <c:pt idx="27">
                  <c:v>98.250861450000002</c:v>
                </c:pt>
                <c:pt idx="28">
                  <c:v>98.250861450000002</c:v>
                </c:pt>
                <c:pt idx="29">
                  <c:v>98.250861450000002</c:v>
                </c:pt>
                <c:pt idx="30">
                  <c:v>98.250861450000002</c:v>
                </c:pt>
                <c:pt idx="31">
                  <c:v>98.250861450000002</c:v>
                </c:pt>
                <c:pt idx="32">
                  <c:v>98.250861450000002</c:v>
                </c:pt>
                <c:pt idx="33">
                  <c:v>98.250861450000002</c:v>
                </c:pt>
                <c:pt idx="34">
                  <c:v>98.250861450000002</c:v>
                </c:pt>
                <c:pt idx="35">
                  <c:v>98.250861450000002</c:v>
                </c:pt>
                <c:pt idx="36">
                  <c:v>98.250861450000002</c:v>
                </c:pt>
                <c:pt idx="37">
                  <c:v>98.250861450000002</c:v>
                </c:pt>
                <c:pt idx="38">
                  <c:v>98.250861450000002</c:v>
                </c:pt>
                <c:pt idx="39">
                  <c:v>98.250861450000002</c:v>
                </c:pt>
                <c:pt idx="40">
                  <c:v>98.250861450000002</c:v>
                </c:pt>
                <c:pt idx="41">
                  <c:v>101.68964160074999</c:v>
                </c:pt>
                <c:pt idx="42">
                  <c:v>105.24877905677624</c:v>
                </c:pt>
                <c:pt idx="43">
                  <c:v>108.93248632376343</c:v>
                </c:pt>
                <c:pt idx="44">
                  <c:v>112.74512334509512</c:v>
                </c:pt>
                <c:pt idx="45">
                  <c:v>116.69120266217348</c:v>
                </c:pt>
                <c:pt idx="46">
                  <c:v>120.77539475534955</c:v>
                </c:pt>
                <c:pt idx="47">
                  <c:v>125.00253357178677</c:v>
                </c:pt>
                <c:pt idx="48">
                  <c:v>129.37762224679926</c:v>
                </c:pt>
                <c:pt idx="49">
                  <c:v>133.90583902543727</c:v>
                </c:pt>
                <c:pt idx="50">
                  <c:v>138.59254339132755</c:v>
                </c:pt>
                <c:pt idx="51">
                  <c:v>144.13624512698067</c:v>
                </c:pt>
                <c:pt idx="52">
                  <c:v>149.90169493205985</c:v>
                </c:pt>
                <c:pt idx="53">
                  <c:v>155.89776272934225</c:v>
                </c:pt>
                <c:pt idx="54">
                  <c:v>162.13367323851594</c:v>
                </c:pt>
                <c:pt idx="55">
                  <c:v>168.61902016805658</c:v>
                </c:pt>
                <c:pt idx="56">
                  <c:v>175.3637809747789</c:v>
                </c:pt>
                <c:pt idx="57">
                  <c:v>182.37833221377002</c:v>
                </c:pt>
                <c:pt idx="58">
                  <c:v>189.67346550232082</c:v>
                </c:pt>
                <c:pt idx="59">
                  <c:v>197.26040412241363</c:v>
                </c:pt>
                <c:pt idx="60">
                  <c:v>205.15082028731021</c:v>
                </c:pt>
                <c:pt idx="61">
                  <c:v>213.35685309880262</c:v>
                </c:pt>
                <c:pt idx="62">
                  <c:v>221.89112722275473</c:v>
                </c:pt>
                <c:pt idx="63">
                  <c:v>230.76677231166488</c:v>
                </c:pt>
                <c:pt idx="64">
                  <c:v>239.99744320413146</c:v>
                </c:pt>
                <c:pt idx="65">
                  <c:v>249.5973409322967</c:v>
                </c:pt>
                <c:pt idx="66">
                  <c:v>259.58123456958862</c:v>
                </c:pt>
                <c:pt idx="67">
                  <c:v>269.96448395237218</c:v>
                </c:pt>
                <c:pt idx="68">
                  <c:v>280.76306331046709</c:v>
                </c:pt>
                <c:pt idx="69">
                  <c:v>291.99358584288581</c:v>
                </c:pt>
                <c:pt idx="70">
                  <c:v>303.67332927660124</c:v>
                </c:pt>
                <c:pt idx="71">
                  <c:v>315.8202624476653</c:v>
                </c:pt>
                <c:pt idx="72">
                  <c:v>328.45307294557188</c:v>
                </c:pt>
                <c:pt idx="73">
                  <c:v>341.59119586339477</c:v>
                </c:pt>
                <c:pt idx="74">
                  <c:v>355.25484369793054</c:v>
                </c:pt>
                <c:pt idx="75">
                  <c:v>369.46503744584783</c:v>
                </c:pt>
                <c:pt idx="76">
                  <c:v>382.3963137564524</c:v>
                </c:pt>
                <c:pt idx="77">
                  <c:v>395.78018473792827</c:v>
                </c:pt>
                <c:pt idx="78">
                  <c:v>409.63249120375576</c:v>
                </c:pt>
                <c:pt idx="79">
                  <c:v>423.96962839588724</c:v>
                </c:pt>
                <c:pt idx="80">
                  <c:v>438.80856538974325</c:v>
                </c:pt>
                <c:pt idx="81">
                  <c:v>454.16686517838428</c:v>
                </c:pt>
                <c:pt idx="82">
                  <c:v>470.06270545962781</c:v>
                </c:pt>
                <c:pt idx="83">
                  <c:v>486.51490015071465</c:v>
                </c:pt>
                <c:pt idx="84">
                  <c:v>503.54292165598969</c:v>
                </c:pt>
                <c:pt idx="85">
                  <c:v>521.1669239139494</c:v>
                </c:pt>
                <c:pt idx="86">
                  <c:v>536.80193163136801</c:v>
                </c:pt>
                <c:pt idx="87">
                  <c:v>552.90598958030898</c:v>
                </c:pt>
                <c:pt idx="88">
                  <c:v>569.49316926771826</c:v>
                </c:pt>
                <c:pt idx="89">
                  <c:v>586.57796434574993</c:v>
                </c:pt>
                <c:pt idx="90">
                  <c:v>604.17530327612224</c:v>
                </c:pt>
                <c:pt idx="91">
                  <c:v>622.30056237440601</c:v>
                </c:pt>
                <c:pt idx="92">
                  <c:v>640.96957924563833</c:v>
                </c:pt>
                <c:pt idx="93">
                  <c:v>660.1986666230074</c:v>
                </c:pt>
                <c:pt idx="94">
                  <c:v>679</c:v>
                </c:pt>
                <c:pt idx="95">
                  <c:v>698</c:v>
                </c:pt>
                <c:pt idx="96">
                  <c:v>717</c:v>
                </c:pt>
                <c:pt idx="97">
                  <c:v>736</c:v>
                </c:pt>
                <c:pt idx="98">
                  <c:v>755</c:v>
                </c:pt>
                <c:pt idx="99">
                  <c:v>774</c:v>
                </c:pt>
                <c:pt idx="100">
                  <c:v>793</c:v>
                </c:pt>
                <c:pt idx="101">
                  <c:v>812</c:v>
                </c:pt>
                <c:pt idx="102">
                  <c:v>831</c:v>
                </c:pt>
                <c:pt idx="103">
                  <c:v>850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05F-4FE5-88A7-A232615E4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61536"/>
        <c:axId val="117763072"/>
      </c:lineChart>
      <c:catAx>
        <c:axId val="1177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63072"/>
        <c:crosses val="autoZero"/>
        <c:auto val="1"/>
        <c:lblAlgn val="ctr"/>
        <c:lblOffset val="100"/>
        <c:noMultiLvlLbl val="0"/>
      </c:catAx>
      <c:valAx>
        <c:axId val="117763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76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 Child Chart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 Child'!$D$2</c:f>
              <c:strCache>
                <c:ptCount val="1"/>
                <c:pt idx="0">
                  <c:v>Current Low Income Table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Child'!$A$3:$A$139</c:f>
              <c:numCache>
                <c:formatCode>General</c:formatCode>
                <c:ptCount val="13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</c:numCache>
            </c:numRef>
          </c:cat>
          <c:val>
            <c:numRef>
              <c:f>'1 Child'!$D$3:$D$139</c:f>
              <c:numCache>
                <c:formatCode>General</c:formatCode>
                <c:ptCount val="13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58</c:v>
                </c:pt>
                <c:pt idx="15">
                  <c:v>88</c:v>
                </c:pt>
                <c:pt idx="16">
                  <c:v>117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E1-4E1F-A5EE-178ED1005B63}"/>
            </c:ext>
          </c:extLst>
        </c:ser>
        <c:ser>
          <c:idx val="1"/>
          <c:order val="1"/>
          <c:tx>
            <c:strRef>
              <c:f>'1 Child'!$E$2</c:f>
              <c:strCache>
                <c:ptCount val="1"/>
                <c:pt idx="0">
                  <c:v>Current Base Table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 Child'!$A$3:$A$139</c:f>
              <c:numCache>
                <c:formatCode>General</c:formatCode>
                <c:ptCount val="13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</c:numCache>
            </c:numRef>
          </c:cat>
          <c:val>
            <c:numRef>
              <c:f>'1 Child'!$E$3:$E$139</c:f>
              <c:numCache>
                <c:formatCode>General</c:formatCode>
                <c:ptCount val="137"/>
                <c:pt idx="16">
                  <c:v>138</c:v>
                </c:pt>
                <c:pt idx="17">
                  <c:v>141</c:v>
                </c:pt>
                <c:pt idx="18">
                  <c:v>146</c:v>
                </c:pt>
                <c:pt idx="19">
                  <c:v>151</c:v>
                </c:pt>
                <c:pt idx="20">
                  <c:v>155</c:v>
                </c:pt>
                <c:pt idx="21">
                  <c:v>160</c:v>
                </c:pt>
                <c:pt idx="22">
                  <c:v>165</c:v>
                </c:pt>
                <c:pt idx="23">
                  <c:v>169</c:v>
                </c:pt>
                <c:pt idx="24">
                  <c:v>174</c:v>
                </c:pt>
                <c:pt idx="25">
                  <c:v>179</c:v>
                </c:pt>
                <c:pt idx="26">
                  <c:v>183</c:v>
                </c:pt>
                <c:pt idx="27">
                  <c:v>193</c:v>
                </c:pt>
                <c:pt idx="28">
                  <c:v>193</c:v>
                </c:pt>
                <c:pt idx="29">
                  <c:v>193</c:v>
                </c:pt>
                <c:pt idx="30">
                  <c:v>193</c:v>
                </c:pt>
                <c:pt idx="31">
                  <c:v>193</c:v>
                </c:pt>
                <c:pt idx="32">
                  <c:v>201</c:v>
                </c:pt>
                <c:pt idx="33">
                  <c:v>201</c:v>
                </c:pt>
                <c:pt idx="34">
                  <c:v>201</c:v>
                </c:pt>
                <c:pt idx="35">
                  <c:v>201</c:v>
                </c:pt>
                <c:pt idx="36">
                  <c:v>201</c:v>
                </c:pt>
                <c:pt idx="37">
                  <c:v>210</c:v>
                </c:pt>
                <c:pt idx="38">
                  <c:v>210</c:v>
                </c:pt>
                <c:pt idx="39">
                  <c:v>210</c:v>
                </c:pt>
                <c:pt idx="40">
                  <c:v>210</c:v>
                </c:pt>
                <c:pt idx="41">
                  <c:v>210</c:v>
                </c:pt>
                <c:pt idx="42">
                  <c:v>220</c:v>
                </c:pt>
                <c:pt idx="43">
                  <c:v>220</c:v>
                </c:pt>
                <c:pt idx="44">
                  <c:v>220</c:v>
                </c:pt>
                <c:pt idx="45">
                  <c:v>220</c:v>
                </c:pt>
                <c:pt idx="46">
                  <c:v>220</c:v>
                </c:pt>
                <c:pt idx="47">
                  <c:v>229</c:v>
                </c:pt>
                <c:pt idx="48">
                  <c:v>229</c:v>
                </c:pt>
                <c:pt idx="49">
                  <c:v>229</c:v>
                </c:pt>
                <c:pt idx="50">
                  <c:v>229</c:v>
                </c:pt>
                <c:pt idx="51">
                  <c:v>229</c:v>
                </c:pt>
                <c:pt idx="52">
                  <c:v>238</c:v>
                </c:pt>
                <c:pt idx="53">
                  <c:v>238</c:v>
                </c:pt>
                <c:pt idx="54">
                  <c:v>238</c:v>
                </c:pt>
                <c:pt idx="55">
                  <c:v>238</c:v>
                </c:pt>
                <c:pt idx="56">
                  <c:v>238</c:v>
                </c:pt>
                <c:pt idx="57">
                  <c:v>248</c:v>
                </c:pt>
                <c:pt idx="58">
                  <c:v>248</c:v>
                </c:pt>
                <c:pt idx="59">
                  <c:v>248</c:v>
                </c:pt>
                <c:pt idx="60">
                  <c:v>248</c:v>
                </c:pt>
                <c:pt idx="61">
                  <c:v>248</c:v>
                </c:pt>
                <c:pt idx="62">
                  <c:v>256</c:v>
                </c:pt>
                <c:pt idx="63">
                  <c:v>256</c:v>
                </c:pt>
                <c:pt idx="64">
                  <c:v>256</c:v>
                </c:pt>
                <c:pt idx="65">
                  <c:v>256</c:v>
                </c:pt>
                <c:pt idx="66">
                  <c:v>256</c:v>
                </c:pt>
                <c:pt idx="67">
                  <c:v>265</c:v>
                </c:pt>
                <c:pt idx="68">
                  <c:v>265</c:v>
                </c:pt>
                <c:pt idx="69">
                  <c:v>265</c:v>
                </c:pt>
                <c:pt idx="70">
                  <c:v>265</c:v>
                </c:pt>
                <c:pt idx="71">
                  <c:v>265</c:v>
                </c:pt>
                <c:pt idx="72">
                  <c:v>275</c:v>
                </c:pt>
                <c:pt idx="73">
                  <c:v>275</c:v>
                </c:pt>
                <c:pt idx="74">
                  <c:v>275</c:v>
                </c:pt>
                <c:pt idx="75">
                  <c:v>275</c:v>
                </c:pt>
                <c:pt idx="76">
                  <c:v>275</c:v>
                </c:pt>
                <c:pt idx="77">
                  <c:v>284</c:v>
                </c:pt>
                <c:pt idx="78">
                  <c:v>284</c:v>
                </c:pt>
                <c:pt idx="79">
                  <c:v>284</c:v>
                </c:pt>
                <c:pt idx="80">
                  <c:v>284</c:v>
                </c:pt>
                <c:pt idx="81">
                  <c:v>284</c:v>
                </c:pt>
                <c:pt idx="82">
                  <c:v>293</c:v>
                </c:pt>
                <c:pt idx="83">
                  <c:v>293</c:v>
                </c:pt>
                <c:pt idx="84">
                  <c:v>293</c:v>
                </c:pt>
                <c:pt idx="85">
                  <c:v>293</c:v>
                </c:pt>
                <c:pt idx="86">
                  <c:v>293</c:v>
                </c:pt>
                <c:pt idx="87">
                  <c:v>303</c:v>
                </c:pt>
                <c:pt idx="88">
                  <c:v>303</c:v>
                </c:pt>
                <c:pt idx="89">
                  <c:v>303</c:v>
                </c:pt>
                <c:pt idx="90">
                  <c:v>303</c:v>
                </c:pt>
                <c:pt idx="91">
                  <c:v>303</c:v>
                </c:pt>
                <c:pt idx="92">
                  <c:v>311</c:v>
                </c:pt>
                <c:pt idx="93">
                  <c:v>311</c:v>
                </c:pt>
                <c:pt idx="94">
                  <c:v>311</c:v>
                </c:pt>
                <c:pt idx="95">
                  <c:v>311</c:v>
                </c:pt>
                <c:pt idx="96">
                  <c:v>311</c:v>
                </c:pt>
                <c:pt idx="97">
                  <c:v>320</c:v>
                </c:pt>
                <c:pt idx="98">
                  <c:v>320</c:v>
                </c:pt>
                <c:pt idx="99">
                  <c:v>320</c:v>
                </c:pt>
                <c:pt idx="100">
                  <c:v>320</c:v>
                </c:pt>
                <c:pt idx="101">
                  <c:v>320</c:v>
                </c:pt>
                <c:pt idx="102">
                  <c:v>330</c:v>
                </c:pt>
                <c:pt idx="103">
                  <c:v>330</c:v>
                </c:pt>
                <c:pt idx="104">
                  <c:v>330</c:v>
                </c:pt>
                <c:pt idx="105">
                  <c:v>330</c:v>
                </c:pt>
                <c:pt idx="106">
                  <c:v>330</c:v>
                </c:pt>
                <c:pt idx="107">
                  <c:v>339</c:v>
                </c:pt>
                <c:pt idx="108">
                  <c:v>339</c:v>
                </c:pt>
                <c:pt idx="109">
                  <c:v>339</c:v>
                </c:pt>
                <c:pt idx="110">
                  <c:v>339</c:v>
                </c:pt>
                <c:pt idx="111">
                  <c:v>339</c:v>
                </c:pt>
                <c:pt idx="112">
                  <c:v>348</c:v>
                </c:pt>
                <c:pt idx="113">
                  <c:v>348</c:v>
                </c:pt>
                <c:pt idx="114">
                  <c:v>348</c:v>
                </c:pt>
                <c:pt idx="115">
                  <c:v>348</c:v>
                </c:pt>
                <c:pt idx="116">
                  <c:v>348</c:v>
                </c:pt>
                <c:pt idx="117">
                  <c:v>358</c:v>
                </c:pt>
                <c:pt idx="118">
                  <c:v>358</c:v>
                </c:pt>
                <c:pt idx="119">
                  <c:v>358</c:v>
                </c:pt>
                <c:pt idx="120">
                  <c:v>358</c:v>
                </c:pt>
                <c:pt idx="121">
                  <c:v>358</c:v>
                </c:pt>
                <c:pt idx="122">
                  <c:v>366</c:v>
                </c:pt>
                <c:pt idx="123">
                  <c:v>366</c:v>
                </c:pt>
                <c:pt idx="124">
                  <c:v>366</c:v>
                </c:pt>
                <c:pt idx="125">
                  <c:v>366</c:v>
                </c:pt>
                <c:pt idx="126">
                  <c:v>366</c:v>
                </c:pt>
                <c:pt idx="127">
                  <c:v>385</c:v>
                </c:pt>
                <c:pt idx="128">
                  <c:v>385</c:v>
                </c:pt>
                <c:pt idx="129">
                  <c:v>399</c:v>
                </c:pt>
                <c:pt idx="130">
                  <c:v>399</c:v>
                </c:pt>
                <c:pt idx="131">
                  <c:v>410</c:v>
                </c:pt>
                <c:pt idx="132">
                  <c:v>410</c:v>
                </c:pt>
                <c:pt idx="133">
                  <c:v>420</c:v>
                </c:pt>
                <c:pt idx="134">
                  <c:v>420</c:v>
                </c:pt>
                <c:pt idx="135">
                  <c:v>431</c:v>
                </c:pt>
                <c:pt idx="136">
                  <c:v>431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E1-4E1F-A5EE-178ED1005B63}"/>
            </c:ext>
          </c:extLst>
        </c:ser>
        <c:ser>
          <c:idx val="2"/>
          <c:order val="2"/>
          <c:tx>
            <c:strRef>
              <c:f>'1 Child'!$F$2</c:f>
              <c:strCache>
                <c:ptCount val="1"/>
                <c:pt idx="0">
                  <c:v>100% of Poverty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 Child'!$A$3:$A$139</c:f>
              <c:numCache>
                <c:formatCode>General</c:formatCode>
                <c:ptCount val="13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</c:numCache>
            </c:numRef>
          </c:cat>
          <c:val>
            <c:numRef>
              <c:f>'1 Child'!$F$3:$F$139</c:f>
              <c:numCache>
                <c:formatCode>General</c:formatCode>
                <c:ptCount val="13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31</c:v>
                </c:pt>
                <c:pt idx="32">
                  <c:v>39</c:v>
                </c:pt>
                <c:pt idx="33">
                  <c:v>49</c:v>
                </c:pt>
                <c:pt idx="34">
                  <c:v>59</c:v>
                </c:pt>
                <c:pt idx="35">
                  <c:v>69</c:v>
                </c:pt>
                <c:pt idx="36">
                  <c:v>79</c:v>
                </c:pt>
                <c:pt idx="37">
                  <c:v>89</c:v>
                </c:pt>
                <c:pt idx="38">
                  <c:v>99</c:v>
                </c:pt>
                <c:pt idx="39">
                  <c:v>109</c:v>
                </c:pt>
                <c:pt idx="40">
                  <c:v>119</c:v>
                </c:pt>
                <c:pt idx="41">
                  <c:v>129</c:v>
                </c:pt>
                <c:pt idx="42">
                  <c:v>139</c:v>
                </c:pt>
                <c:pt idx="43">
                  <c:v>149</c:v>
                </c:pt>
                <c:pt idx="44">
                  <c:v>159</c:v>
                </c:pt>
                <c:pt idx="45">
                  <c:v>169</c:v>
                </c:pt>
                <c:pt idx="46">
                  <c:v>179</c:v>
                </c:pt>
                <c:pt idx="47">
                  <c:v>189</c:v>
                </c:pt>
                <c:pt idx="48">
                  <c:v>199</c:v>
                </c:pt>
                <c:pt idx="49">
                  <c:v>209</c:v>
                </c:pt>
                <c:pt idx="50">
                  <c:v>219</c:v>
                </c:pt>
                <c:pt idx="51">
                  <c:v>229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FE1-4E1F-A5EE-178ED1005B63}"/>
            </c:ext>
          </c:extLst>
        </c:ser>
        <c:ser>
          <c:idx val="3"/>
          <c:order val="3"/>
          <c:tx>
            <c:strRef>
              <c:f>'1 Child'!$G$2</c:f>
              <c:strCache>
                <c:ptCount val="1"/>
                <c:pt idx="0">
                  <c:v>125% of Poverty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 Child'!$A$3:$A$139</c:f>
              <c:numCache>
                <c:formatCode>General</c:formatCode>
                <c:ptCount val="13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</c:numCache>
            </c:numRef>
          </c:cat>
          <c:val>
            <c:numRef>
              <c:f>'1 Child'!$G$3:$G$139</c:f>
              <c:numCache>
                <c:formatCode>0</c:formatCode>
                <c:ptCount val="13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30</c:v>
                </c:pt>
                <c:pt idx="49">
                  <c:v>30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30</c:v>
                </c:pt>
                <c:pt idx="54">
                  <c:v>30</c:v>
                </c:pt>
                <c:pt idx="55">
                  <c:v>30</c:v>
                </c:pt>
                <c:pt idx="56">
                  <c:v>30</c:v>
                </c:pt>
                <c:pt idx="57">
                  <c:v>30</c:v>
                </c:pt>
                <c:pt idx="58">
                  <c:v>30</c:v>
                </c:pt>
                <c:pt idx="59">
                  <c:v>30</c:v>
                </c:pt>
                <c:pt idx="60">
                  <c:v>30</c:v>
                </c:pt>
                <c:pt idx="61">
                  <c:v>49</c:v>
                </c:pt>
                <c:pt idx="62">
                  <c:v>59</c:v>
                </c:pt>
                <c:pt idx="63">
                  <c:v>69</c:v>
                </c:pt>
                <c:pt idx="64">
                  <c:v>79</c:v>
                </c:pt>
                <c:pt idx="65">
                  <c:v>89</c:v>
                </c:pt>
                <c:pt idx="66">
                  <c:v>99</c:v>
                </c:pt>
                <c:pt idx="67">
                  <c:v>109</c:v>
                </c:pt>
                <c:pt idx="68">
                  <c:v>119</c:v>
                </c:pt>
                <c:pt idx="69">
                  <c:v>129</c:v>
                </c:pt>
                <c:pt idx="70">
                  <c:v>139</c:v>
                </c:pt>
                <c:pt idx="71">
                  <c:v>149</c:v>
                </c:pt>
                <c:pt idx="72">
                  <c:v>159</c:v>
                </c:pt>
                <c:pt idx="73">
                  <c:v>169</c:v>
                </c:pt>
                <c:pt idx="74">
                  <c:v>179</c:v>
                </c:pt>
                <c:pt idx="75">
                  <c:v>189</c:v>
                </c:pt>
                <c:pt idx="76">
                  <c:v>199</c:v>
                </c:pt>
                <c:pt idx="77">
                  <c:v>209</c:v>
                </c:pt>
                <c:pt idx="78">
                  <c:v>219</c:v>
                </c:pt>
                <c:pt idx="79">
                  <c:v>229</c:v>
                </c:pt>
                <c:pt idx="80">
                  <c:v>239</c:v>
                </c:pt>
                <c:pt idx="81">
                  <c:v>249</c:v>
                </c:pt>
                <c:pt idx="82">
                  <c:v>259</c:v>
                </c:pt>
                <c:pt idx="83">
                  <c:v>269</c:v>
                </c:pt>
                <c:pt idx="84">
                  <c:v>279</c:v>
                </c:pt>
                <c:pt idx="85">
                  <c:v>289</c:v>
                </c:pt>
                <c:pt idx="86">
                  <c:v>299</c:v>
                </c:pt>
                <c:pt idx="87">
                  <c:v>309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FE1-4E1F-A5EE-178ED1005B63}"/>
            </c:ext>
          </c:extLst>
        </c:ser>
        <c:ser>
          <c:idx val="4"/>
          <c:order val="4"/>
          <c:tx>
            <c:strRef>
              <c:f>'1 Child'!$H$2</c:f>
              <c:strCache>
                <c:ptCount val="1"/>
                <c:pt idx="0">
                  <c:v>Federal Minimum Wage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 Child'!$A$3:$A$139</c:f>
              <c:numCache>
                <c:formatCode>General</c:formatCode>
                <c:ptCount val="13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</c:numCache>
            </c:numRef>
          </c:cat>
          <c:val>
            <c:numRef>
              <c:f>'1 Child'!$H$3:$H$139</c:f>
              <c:numCache>
                <c:formatCode>General</c:formatCode>
                <c:ptCount val="137"/>
                <c:pt idx="0" formatCode="0">
                  <c:v>30</c:v>
                </c:pt>
                <c:pt idx="1">
                  <c:v>30</c:v>
                </c:pt>
                <c:pt idx="2" formatCode="0">
                  <c:v>30</c:v>
                </c:pt>
                <c:pt idx="3">
                  <c:v>30</c:v>
                </c:pt>
                <c:pt idx="4" formatCode="0">
                  <c:v>30</c:v>
                </c:pt>
                <c:pt idx="5">
                  <c:v>30</c:v>
                </c:pt>
                <c:pt idx="6" formatCode="0">
                  <c:v>30</c:v>
                </c:pt>
                <c:pt idx="7">
                  <c:v>30</c:v>
                </c:pt>
                <c:pt idx="8" formatCode="0">
                  <c:v>30</c:v>
                </c:pt>
                <c:pt idx="9">
                  <c:v>30</c:v>
                </c:pt>
                <c:pt idx="10" formatCode="0">
                  <c:v>30</c:v>
                </c:pt>
                <c:pt idx="11">
                  <c:v>30</c:v>
                </c:pt>
                <c:pt idx="12" formatCode="0">
                  <c:v>30</c:v>
                </c:pt>
                <c:pt idx="13" formatCode="0">
                  <c:v>50</c:v>
                </c:pt>
                <c:pt idx="14" formatCode="0">
                  <c:v>50</c:v>
                </c:pt>
                <c:pt idx="15" formatCode="0">
                  <c:v>50</c:v>
                </c:pt>
                <c:pt idx="16" formatCode="0">
                  <c:v>50</c:v>
                </c:pt>
                <c:pt idx="17" formatCode="0">
                  <c:v>50</c:v>
                </c:pt>
                <c:pt idx="18" formatCode="0">
                  <c:v>50</c:v>
                </c:pt>
                <c:pt idx="19" formatCode="0">
                  <c:v>50</c:v>
                </c:pt>
                <c:pt idx="20" formatCode="0">
                  <c:v>50</c:v>
                </c:pt>
                <c:pt idx="21" formatCode="0">
                  <c:v>50</c:v>
                </c:pt>
                <c:pt idx="22" formatCode="0">
                  <c:v>50</c:v>
                </c:pt>
                <c:pt idx="23" formatCode="0">
                  <c:v>50</c:v>
                </c:pt>
                <c:pt idx="24" formatCode="0">
                  <c:v>50</c:v>
                </c:pt>
                <c:pt idx="25" formatCode="0">
                  <c:v>50</c:v>
                </c:pt>
                <c:pt idx="26" formatCode="0">
                  <c:v>50</c:v>
                </c:pt>
                <c:pt idx="27" formatCode="0">
                  <c:v>50</c:v>
                </c:pt>
                <c:pt idx="28" formatCode="0">
                  <c:v>50</c:v>
                </c:pt>
                <c:pt idx="29" formatCode="0">
                  <c:v>50</c:v>
                </c:pt>
                <c:pt idx="30" formatCode="0">
                  <c:v>50</c:v>
                </c:pt>
                <c:pt idx="31" formatCode="0">
                  <c:v>50</c:v>
                </c:pt>
                <c:pt idx="32" formatCode="0">
                  <c:v>50</c:v>
                </c:pt>
                <c:pt idx="33" formatCode="0">
                  <c:v>50</c:v>
                </c:pt>
                <c:pt idx="34" formatCode="0">
                  <c:v>50</c:v>
                </c:pt>
                <c:pt idx="35" formatCode="0">
                  <c:v>50</c:v>
                </c:pt>
                <c:pt idx="36" formatCode="0">
                  <c:v>50</c:v>
                </c:pt>
                <c:pt idx="37" formatCode="0">
                  <c:v>50</c:v>
                </c:pt>
                <c:pt idx="38" formatCode="0">
                  <c:v>50</c:v>
                </c:pt>
                <c:pt idx="39" formatCode="0">
                  <c:v>50</c:v>
                </c:pt>
                <c:pt idx="40" formatCode="0">
                  <c:v>50</c:v>
                </c:pt>
                <c:pt idx="41" formatCode="0">
                  <c:v>50</c:v>
                </c:pt>
                <c:pt idx="42" formatCode="0">
                  <c:v>50</c:v>
                </c:pt>
                <c:pt idx="43" formatCode="0">
                  <c:v>50</c:v>
                </c:pt>
                <c:pt idx="44" formatCode="0">
                  <c:v>50</c:v>
                </c:pt>
                <c:pt idx="45" formatCode="0">
                  <c:v>50</c:v>
                </c:pt>
                <c:pt idx="46" formatCode="0">
                  <c:v>50</c:v>
                </c:pt>
                <c:pt idx="47" formatCode="0">
                  <c:v>50</c:v>
                </c:pt>
                <c:pt idx="48" formatCode="0">
                  <c:v>50</c:v>
                </c:pt>
                <c:pt idx="49" formatCode="0">
                  <c:v>50</c:v>
                </c:pt>
                <c:pt idx="50" formatCode="0">
                  <c:v>50</c:v>
                </c:pt>
                <c:pt idx="51" formatCode="0">
                  <c:v>50</c:v>
                </c:pt>
                <c:pt idx="52" formatCode="0">
                  <c:v>50</c:v>
                </c:pt>
                <c:pt idx="53" formatCode="0">
                  <c:v>55</c:v>
                </c:pt>
                <c:pt idx="54" formatCode="0">
                  <c:v>60.5</c:v>
                </c:pt>
                <c:pt idx="55" formatCode="0">
                  <c:v>66.55</c:v>
                </c:pt>
                <c:pt idx="56" formatCode="0">
                  <c:v>73.204999999999998</c:v>
                </c:pt>
                <c:pt idx="57" formatCode="0">
                  <c:v>80.525499999999994</c:v>
                </c:pt>
                <c:pt idx="58" formatCode="0">
                  <c:v>88.57804999999999</c:v>
                </c:pt>
                <c:pt idx="59" formatCode="0">
                  <c:v>97.435854999999989</c:v>
                </c:pt>
                <c:pt idx="60" formatCode="0">
                  <c:v>107.17944049999998</c:v>
                </c:pt>
                <c:pt idx="61" formatCode="0">
                  <c:v>117.89738454999998</c:v>
                </c:pt>
                <c:pt idx="62" formatCode="0">
                  <c:v>129.68712300499999</c:v>
                </c:pt>
                <c:pt idx="63" formatCode="0">
                  <c:v>142.65583530549998</c:v>
                </c:pt>
                <c:pt idx="64" formatCode="0">
                  <c:v>156.92141883604998</c:v>
                </c:pt>
                <c:pt idx="65" formatCode="0">
                  <c:v>172.61356071965497</c:v>
                </c:pt>
                <c:pt idx="66" formatCode="0">
                  <c:v>189.87491679162048</c:v>
                </c:pt>
                <c:pt idx="67" formatCode="0">
                  <c:v>208.86240847078253</c:v>
                </c:pt>
                <c:pt idx="68" formatCode="0">
                  <c:v>229.74864931786078</c:v>
                </c:pt>
                <c:pt idx="69" formatCode="0">
                  <c:v>252.72351424964685</c:v>
                </c:pt>
                <c:pt idx="70" formatCode="0">
                  <c:v>278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FE1-4E1F-A5EE-178ED1005B63}"/>
            </c:ext>
          </c:extLst>
        </c:ser>
        <c:ser>
          <c:idx val="5"/>
          <c:order val="5"/>
          <c:tx>
            <c:strRef>
              <c:f>'1 Child'!$I$2</c:f>
              <c:strCache>
                <c:ptCount val="1"/>
                <c:pt idx="0">
                  <c:v>Federal Minimum Wage Version 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 Child'!$A$3:$A$139</c:f>
              <c:numCache>
                <c:formatCode>General</c:formatCode>
                <c:ptCount val="13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</c:numCache>
            </c:numRef>
          </c:cat>
          <c:val>
            <c:numRef>
              <c:f>'1 Child'!$I$3:$I$139</c:f>
              <c:numCache>
                <c:formatCode>General</c:formatCode>
                <c:ptCount val="137"/>
                <c:pt idx="0" formatCode="0">
                  <c:v>30</c:v>
                </c:pt>
                <c:pt idx="1">
                  <c:v>30</c:v>
                </c:pt>
                <c:pt idx="2" formatCode="0">
                  <c:v>30</c:v>
                </c:pt>
                <c:pt idx="3">
                  <c:v>30</c:v>
                </c:pt>
                <c:pt idx="4" formatCode="0">
                  <c:v>30</c:v>
                </c:pt>
                <c:pt idx="5">
                  <c:v>30</c:v>
                </c:pt>
                <c:pt idx="6" formatCode="0">
                  <c:v>30</c:v>
                </c:pt>
                <c:pt idx="7">
                  <c:v>30</c:v>
                </c:pt>
                <c:pt idx="8" formatCode="0">
                  <c:v>30</c:v>
                </c:pt>
                <c:pt idx="9">
                  <c:v>30</c:v>
                </c:pt>
                <c:pt idx="10" formatCode="0">
                  <c:v>30</c:v>
                </c:pt>
                <c:pt idx="11">
                  <c:v>30</c:v>
                </c:pt>
                <c:pt idx="12" formatCode="0">
                  <c:v>30</c:v>
                </c:pt>
                <c:pt idx="13" formatCode="0">
                  <c:v>50</c:v>
                </c:pt>
                <c:pt idx="14" formatCode="0">
                  <c:v>50</c:v>
                </c:pt>
                <c:pt idx="15" formatCode="0">
                  <c:v>50</c:v>
                </c:pt>
                <c:pt idx="16" formatCode="0">
                  <c:v>50</c:v>
                </c:pt>
                <c:pt idx="17" formatCode="0">
                  <c:v>50</c:v>
                </c:pt>
                <c:pt idx="18" formatCode="0">
                  <c:v>50</c:v>
                </c:pt>
                <c:pt idx="19" formatCode="0">
                  <c:v>50</c:v>
                </c:pt>
                <c:pt idx="20" formatCode="0">
                  <c:v>50</c:v>
                </c:pt>
                <c:pt idx="21" formatCode="0">
                  <c:v>50</c:v>
                </c:pt>
                <c:pt idx="22" formatCode="0">
                  <c:v>50</c:v>
                </c:pt>
                <c:pt idx="23" formatCode="0">
                  <c:v>50</c:v>
                </c:pt>
                <c:pt idx="24" formatCode="0">
                  <c:v>50</c:v>
                </c:pt>
                <c:pt idx="25" formatCode="0">
                  <c:v>50</c:v>
                </c:pt>
                <c:pt idx="26" formatCode="0">
                  <c:v>50</c:v>
                </c:pt>
                <c:pt idx="27" formatCode="0">
                  <c:v>50</c:v>
                </c:pt>
                <c:pt idx="28" formatCode="0">
                  <c:v>50</c:v>
                </c:pt>
                <c:pt idx="29" formatCode="0">
                  <c:v>50</c:v>
                </c:pt>
                <c:pt idx="30" formatCode="0">
                  <c:v>50</c:v>
                </c:pt>
                <c:pt idx="31" formatCode="0">
                  <c:v>50</c:v>
                </c:pt>
                <c:pt idx="32" formatCode="0">
                  <c:v>50</c:v>
                </c:pt>
                <c:pt idx="33" formatCode="0">
                  <c:v>50</c:v>
                </c:pt>
                <c:pt idx="34" formatCode="0">
                  <c:v>50</c:v>
                </c:pt>
                <c:pt idx="35" formatCode="0">
                  <c:v>50</c:v>
                </c:pt>
                <c:pt idx="36" formatCode="0">
                  <c:v>50</c:v>
                </c:pt>
                <c:pt idx="37" formatCode="0">
                  <c:v>50</c:v>
                </c:pt>
                <c:pt idx="38" formatCode="0">
                  <c:v>50</c:v>
                </c:pt>
                <c:pt idx="39" formatCode="0">
                  <c:v>50</c:v>
                </c:pt>
                <c:pt idx="40" formatCode="0">
                  <c:v>50</c:v>
                </c:pt>
                <c:pt idx="41" formatCode="0">
                  <c:v>50</c:v>
                </c:pt>
                <c:pt idx="42" formatCode="0">
                  <c:v>50</c:v>
                </c:pt>
                <c:pt idx="43" formatCode="0">
                  <c:v>50</c:v>
                </c:pt>
                <c:pt idx="44" formatCode="0">
                  <c:v>50</c:v>
                </c:pt>
                <c:pt idx="45" formatCode="0">
                  <c:v>50</c:v>
                </c:pt>
                <c:pt idx="46" formatCode="0">
                  <c:v>50</c:v>
                </c:pt>
                <c:pt idx="47" formatCode="0">
                  <c:v>50</c:v>
                </c:pt>
                <c:pt idx="48" formatCode="0">
                  <c:v>50</c:v>
                </c:pt>
                <c:pt idx="49" formatCode="0">
                  <c:v>50</c:v>
                </c:pt>
                <c:pt idx="50" formatCode="0">
                  <c:v>50</c:v>
                </c:pt>
                <c:pt idx="51" formatCode="0">
                  <c:v>50</c:v>
                </c:pt>
                <c:pt idx="52" formatCode="0">
                  <c:v>50</c:v>
                </c:pt>
                <c:pt idx="53" formatCode="0">
                  <c:v>53.75</c:v>
                </c:pt>
                <c:pt idx="54" formatCode="0">
                  <c:v>57.78125</c:v>
                </c:pt>
                <c:pt idx="55" formatCode="0">
                  <c:v>62.114843749999999</c:v>
                </c:pt>
                <c:pt idx="56" formatCode="0">
                  <c:v>66.773457031250004</c:v>
                </c:pt>
                <c:pt idx="57" formatCode="0">
                  <c:v>71.78146630859375</c:v>
                </c:pt>
                <c:pt idx="58" formatCode="0">
                  <c:v>77.16507628173828</c:v>
                </c:pt>
                <c:pt idx="59" formatCode="0">
                  <c:v>82.952457002868655</c:v>
                </c:pt>
                <c:pt idx="60" formatCode="0">
                  <c:v>89.173891278083801</c:v>
                </c:pt>
                <c:pt idx="61" formatCode="0">
                  <c:v>95.861933123940091</c:v>
                </c:pt>
                <c:pt idx="62" formatCode="0">
                  <c:v>103.0515781082356</c:v>
                </c:pt>
                <c:pt idx="63" formatCode="0">
                  <c:v>108.20415701364739</c:v>
                </c:pt>
                <c:pt idx="64" formatCode="0">
                  <c:v>113.61436486432976</c:v>
                </c:pt>
                <c:pt idx="65" formatCode="0">
                  <c:v>119.29508310754625</c:v>
                </c:pt>
                <c:pt idx="66" formatCode="0">
                  <c:v>125.25983726292355</c:v>
                </c:pt>
                <c:pt idx="67" formatCode="0">
                  <c:v>131.52282912606972</c:v>
                </c:pt>
                <c:pt idx="68" formatCode="0">
                  <c:v>138.0989705823732</c:v>
                </c:pt>
                <c:pt idx="69" formatCode="0">
                  <c:v>145.00391911149185</c:v>
                </c:pt>
                <c:pt idx="70" formatCode="0">
                  <c:v>152.25411506706644</c:v>
                </c:pt>
                <c:pt idx="71" formatCode="0">
                  <c:v>159.86682082041975</c:v>
                </c:pt>
                <c:pt idx="72" formatCode="0">
                  <c:v>167.86016186144073</c:v>
                </c:pt>
                <c:pt idx="73" formatCode="0">
                  <c:v>176.25316995451277</c:v>
                </c:pt>
                <c:pt idx="74" formatCode="0">
                  <c:v>185.06582845223841</c:v>
                </c:pt>
                <c:pt idx="75" formatCode="0">
                  <c:v>194.31911987485032</c:v>
                </c:pt>
                <c:pt idx="76" formatCode="0">
                  <c:v>204.03507586859283</c:v>
                </c:pt>
                <c:pt idx="77" formatCode="0">
                  <c:v>214.23682966202247</c:v>
                </c:pt>
                <c:pt idx="78" formatCode="0">
                  <c:v>214</c:v>
                </c:pt>
                <c:pt idx="79" formatCode="0">
                  <c:v>214</c:v>
                </c:pt>
                <c:pt idx="80" formatCode="0">
                  <c:v>214</c:v>
                </c:pt>
                <c:pt idx="81" formatCode="0">
                  <c:v>214</c:v>
                </c:pt>
                <c:pt idx="82" formatCode="0">
                  <c:v>225</c:v>
                </c:pt>
                <c:pt idx="83" formatCode="0">
                  <c:v>225</c:v>
                </c:pt>
                <c:pt idx="84" formatCode="0">
                  <c:v>225</c:v>
                </c:pt>
                <c:pt idx="85" formatCode="0">
                  <c:v>225</c:v>
                </c:pt>
                <c:pt idx="86" formatCode="0">
                  <c:v>225</c:v>
                </c:pt>
                <c:pt idx="87" formatCode="0">
                  <c:v>236</c:v>
                </c:pt>
                <c:pt idx="88" formatCode="0">
                  <c:v>236</c:v>
                </c:pt>
                <c:pt idx="89" formatCode="0">
                  <c:v>236</c:v>
                </c:pt>
                <c:pt idx="90" formatCode="0">
                  <c:v>236</c:v>
                </c:pt>
                <c:pt idx="91" formatCode="0">
                  <c:v>236</c:v>
                </c:pt>
                <c:pt idx="92" formatCode="0">
                  <c:v>248</c:v>
                </c:pt>
                <c:pt idx="93" formatCode="0">
                  <c:v>248</c:v>
                </c:pt>
                <c:pt idx="94" formatCode="0">
                  <c:v>248</c:v>
                </c:pt>
                <c:pt idx="95" formatCode="0">
                  <c:v>248</c:v>
                </c:pt>
                <c:pt idx="96" formatCode="0">
                  <c:v>248</c:v>
                </c:pt>
                <c:pt idx="97" formatCode="0">
                  <c:v>260</c:v>
                </c:pt>
                <c:pt idx="98" formatCode="0">
                  <c:v>260</c:v>
                </c:pt>
                <c:pt idx="99" formatCode="0">
                  <c:v>260</c:v>
                </c:pt>
                <c:pt idx="100" formatCode="0">
                  <c:v>260</c:v>
                </c:pt>
                <c:pt idx="101" formatCode="0">
                  <c:v>260</c:v>
                </c:pt>
                <c:pt idx="102" formatCode="0">
                  <c:v>273</c:v>
                </c:pt>
                <c:pt idx="103" formatCode="0">
                  <c:v>273</c:v>
                </c:pt>
                <c:pt idx="104" formatCode="0">
                  <c:v>273</c:v>
                </c:pt>
                <c:pt idx="105" formatCode="0">
                  <c:v>273</c:v>
                </c:pt>
                <c:pt idx="106" formatCode="0">
                  <c:v>273</c:v>
                </c:pt>
                <c:pt idx="107" formatCode="0">
                  <c:v>287</c:v>
                </c:pt>
                <c:pt idx="108" formatCode="0">
                  <c:v>287</c:v>
                </c:pt>
                <c:pt idx="109" formatCode="0">
                  <c:v>287</c:v>
                </c:pt>
                <c:pt idx="110" formatCode="0">
                  <c:v>287</c:v>
                </c:pt>
                <c:pt idx="111" formatCode="0">
                  <c:v>287</c:v>
                </c:pt>
                <c:pt idx="112" formatCode="0">
                  <c:v>301</c:v>
                </c:pt>
                <c:pt idx="113" formatCode="0">
                  <c:v>301</c:v>
                </c:pt>
                <c:pt idx="114" formatCode="0">
                  <c:v>301</c:v>
                </c:pt>
                <c:pt idx="115" formatCode="0">
                  <c:v>301</c:v>
                </c:pt>
                <c:pt idx="116" formatCode="0">
                  <c:v>301</c:v>
                </c:pt>
                <c:pt idx="117" formatCode="0">
                  <c:v>316</c:v>
                </c:pt>
                <c:pt idx="118" formatCode="0">
                  <c:v>316</c:v>
                </c:pt>
                <c:pt idx="119" formatCode="0">
                  <c:v>316</c:v>
                </c:pt>
                <c:pt idx="120" formatCode="0">
                  <c:v>316</c:v>
                </c:pt>
                <c:pt idx="121" formatCode="0">
                  <c:v>316</c:v>
                </c:pt>
                <c:pt idx="122" formatCode="0">
                  <c:v>332</c:v>
                </c:pt>
                <c:pt idx="123" formatCode="0">
                  <c:v>332</c:v>
                </c:pt>
                <c:pt idx="124" formatCode="0">
                  <c:v>332</c:v>
                </c:pt>
                <c:pt idx="125" formatCode="0">
                  <c:v>332</c:v>
                </c:pt>
                <c:pt idx="126" formatCode="0">
                  <c:v>332</c:v>
                </c:pt>
                <c:pt idx="127" formatCode="0">
                  <c:v>349</c:v>
                </c:pt>
                <c:pt idx="128" formatCode="0">
                  <c:v>349</c:v>
                </c:pt>
                <c:pt idx="129" formatCode="0">
                  <c:v>366</c:v>
                </c:pt>
                <c:pt idx="130" formatCode="0">
                  <c:v>366</c:v>
                </c:pt>
                <c:pt idx="131" formatCode="0">
                  <c:v>385</c:v>
                </c:pt>
                <c:pt idx="132" formatCode="0">
                  <c:v>385</c:v>
                </c:pt>
                <c:pt idx="133" formatCode="0">
                  <c:v>404</c:v>
                </c:pt>
                <c:pt idx="134" formatCode="0">
                  <c:v>404</c:v>
                </c:pt>
                <c:pt idx="135" formatCode="0">
                  <c:v>424</c:v>
                </c:pt>
                <c:pt idx="136" formatCode="0">
                  <c:v>424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FE1-4E1F-A5EE-178ED1005B63}"/>
            </c:ext>
          </c:extLst>
        </c:ser>
        <c:ser>
          <c:idx val="6"/>
          <c:order val="6"/>
          <c:tx>
            <c:strRef>
              <c:f>'1 Child'!$J$2</c:f>
              <c:strCache>
                <c:ptCount val="1"/>
                <c:pt idx="0">
                  <c:v>Federal Minimum Wage Version 3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'1 Child'!$A$3:$A$139</c:f>
              <c:numCache>
                <c:formatCode>General</c:formatCode>
                <c:ptCount val="13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</c:numCache>
            </c:numRef>
          </c:cat>
          <c:val>
            <c:numRef>
              <c:f>'1 Child'!$J$3:$J$139</c:f>
              <c:numCache>
                <c:formatCode>General</c:formatCode>
                <c:ptCount val="137"/>
                <c:pt idx="0" formatCode="0">
                  <c:v>30</c:v>
                </c:pt>
                <c:pt idx="1">
                  <c:v>30</c:v>
                </c:pt>
                <c:pt idx="2" formatCode="0">
                  <c:v>30</c:v>
                </c:pt>
                <c:pt idx="3">
                  <c:v>30</c:v>
                </c:pt>
                <c:pt idx="4" formatCode="0">
                  <c:v>30</c:v>
                </c:pt>
                <c:pt idx="5">
                  <c:v>30</c:v>
                </c:pt>
                <c:pt idx="6" formatCode="0">
                  <c:v>30</c:v>
                </c:pt>
                <c:pt idx="7">
                  <c:v>30</c:v>
                </c:pt>
                <c:pt idx="8" formatCode="0">
                  <c:v>30</c:v>
                </c:pt>
                <c:pt idx="9">
                  <c:v>30</c:v>
                </c:pt>
                <c:pt idx="10" formatCode="0">
                  <c:v>30</c:v>
                </c:pt>
                <c:pt idx="11">
                  <c:v>30</c:v>
                </c:pt>
                <c:pt idx="12" formatCode="0">
                  <c:v>30</c:v>
                </c:pt>
                <c:pt idx="13" formatCode="0">
                  <c:v>50</c:v>
                </c:pt>
                <c:pt idx="14" formatCode="0">
                  <c:v>50</c:v>
                </c:pt>
                <c:pt idx="15" formatCode="0">
                  <c:v>50</c:v>
                </c:pt>
                <c:pt idx="16" formatCode="0">
                  <c:v>50</c:v>
                </c:pt>
                <c:pt idx="17" formatCode="0">
                  <c:v>50</c:v>
                </c:pt>
                <c:pt idx="18" formatCode="0">
                  <c:v>50</c:v>
                </c:pt>
                <c:pt idx="19" formatCode="0">
                  <c:v>50</c:v>
                </c:pt>
                <c:pt idx="20" formatCode="0">
                  <c:v>50</c:v>
                </c:pt>
                <c:pt idx="21" formatCode="0">
                  <c:v>50</c:v>
                </c:pt>
                <c:pt idx="22" formatCode="0">
                  <c:v>50</c:v>
                </c:pt>
                <c:pt idx="23" formatCode="0">
                  <c:v>50</c:v>
                </c:pt>
                <c:pt idx="24" formatCode="0">
                  <c:v>50</c:v>
                </c:pt>
                <c:pt idx="25" formatCode="0">
                  <c:v>50</c:v>
                </c:pt>
                <c:pt idx="26" formatCode="0">
                  <c:v>50</c:v>
                </c:pt>
                <c:pt idx="27" formatCode="0">
                  <c:v>50</c:v>
                </c:pt>
                <c:pt idx="28" formatCode="0">
                  <c:v>50</c:v>
                </c:pt>
                <c:pt idx="29" formatCode="0">
                  <c:v>50</c:v>
                </c:pt>
                <c:pt idx="30" formatCode="0">
                  <c:v>50</c:v>
                </c:pt>
                <c:pt idx="31" formatCode="0">
                  <c:v>50</c:v>
                </c:pt>
                <c:pt idx="32" formatCode="0">
                  <c:v>50</c:v>
                </c:pt>
                <c:pt idx="33" formatCode="0">
                  <c:v>50</c:v>
                </c:pt>
                <c:pt idx="34" formatCode="0">
                  <c:v>50</c:v>
                </c:pt>
                <c:pt idx="35" formatCode="0">
                  <c:v>50</c:v>
                </c:pt>
                <c:pt idx="36" formatCode="0">
                  <c:v>50</c:v>
                </c:pt>
                <c:pt idx="37" formatCode="0">
                  <c:v>50</c:v>
                </c:pt>
                <c:pt idx="38" formatCode="0">
                  <c:v>50</c:v>
                </c:pt>
                <c:pt idx="39" formatCode="0">
                  <c:v>50</c:v>
                </c:pt>
                <c:pt idx="40" formatCode="0">
                  <c:v>50</c:v>
                </c:pt>
                <c:pt idx="41" formatCode="0">
                  <c:v>50</c:v>
                </c:pt>
                <c:pt idx="42" formatCode="0">
                  <c:v>50</c:v>
                </c:pt>
                <c:pt idx="43" formatCode="0">
                  <c:v>50</c:v>
                </c:pt>
                <c:pt idx="44" formatCode="0">
                  <c:v>50</c:v>
                </c:pt>
                <c:pt idx="45" formatCode="0">
                  <c:v>50</c:v>
                </c:pt>
                <c:pt idx="46" formatCode="0">
                  <c:v>50</c:v>
                </c:pt>
                <c:pt idx="47" formatCode="0">
                  <c:v>50</c:v>
                </c:pt>
                <c:pt idx="48" formatCode="0">
                  <c:v>50</c:v>
                </c:pt>
                <c:pt idx="49" formatCode="0">
                  <c:v>50</c:v>
                </c:pt>
                <c:pt idx="50" formatCode="0">
                  <c:v>50</c:v>
                </c:pt>
                <c:pt idx="51" formatCode="0">
                  <c:v>50</c:v>
                </c:pt>
                <c:pt idx="52" formatCode="0">
                  <c:v>50</c:v>
                </c:pt>
                <c:pt idx="53" formatCode="0">
                  <c:v>51.75</c:v>
                </c:pt>
                <c:pt idx="54" formatCode="0">
                  <c:v>53.561250000000001</c:v>
                </c:pt>
                <c:pt idx="55" formatCode="0">
                  <c:v>55.435893749999998</c:v>
                </c:pt>
                <c:pt idx="56" formatCode="0">
                  <c:v>57.376150031249999</c:v>
                </c:pt>
                <c:pt idx="57" formatCode="0">
                  <c:v>59.384315282343749</c:v>
                </c:pt>
                <c:pt idx="58" formatCode="0">
                  <c:v>61.462766317225778</c:v>
                </c:pt>
                <c:pt idx="59" formatCode="0">
                  <c:v>63.613963138328678</c:v>
                </c:pt>
                <c:pt idx="60" formatCode="0">
                  <c:v>65.840451848170176</c:v>
                </c:pt>
                <c:pt idx="61" formatCode="0">
                  <c:v>68.144867662856129</c:v>
                </c:pt>
                <c:pt idx="62" formatCode="0">
                  <c:v>70.529938031056091</c:v>
                </c:pt>
                <c:pt idx="63" formatCode="0">
                  <c:v>73.351135552298331</c:v>
                </c:pt>
                <c:pt idx="64" formatCode="0">
                  <c:v>76.285180974390258</c:v>
                </c:pt>
                <c:pt idx="65" formatCode="0">
                  <c:v>79.336588213365872</c:v>
                </c:pt>
                <c:pt idx="66" formatCode="0">
                  <c:v>82.510051741900512</c:v>
                </c:pt>
                <c:pt idx="67" formatCode="0">
                  <c:v>85.810453811576537</c:v>
                </c:pt>
                <c:pt idx="68" formatCode="0">
                  <c:v>89.242871964039594</c:v>
                </c:pt>
                <c:pt idx="69" formatCode="0">
                  <c:v>92.812586842601178</c:v>
                </c:pt>
                <c:pt idx="70" formatCode="0">
                  <c:v>96.525090316305224</c:v>
                </c:pt>
                <c:pt idx="71" formatCode="0">
                  <c:v>100.38609392895744</c:v>
                </c:pt>
                <c:pt idx="72" formatCode="0">
                  <c:v>104.40153768611573</c:v>
                </c:pt>
                <c:pt idx="73" formatCode="0">
                  <c:v>108.57759919356036</c:v>
                </c:pt>
                <c:pt idx="74" formatCode="0">
                  <c:v>112.92070316130277</c:v>
                </c:pt>
                <c:pt idx="75" formatCode="0">
                  <c:v>117.43753128775488</c:v>
                </c:pt>
                <c:pt idx="76" formatCode="0">
                  <c:v>122.13503253926507</c:v>
                </c:pt>
                <c:pt idx="77" formatCode="0">
                  <c:v>127.02043384083566</c:v>
                </c:pt>
                <c:pt idx="78" formatCode="0">
                  <c:v>131.46614902526491</c:v>
                </c:pt>
                <c:pt idx="79" formatCode="0">
                  <c:v>136.0674642411492</c:v>
                </c:pt>
                <c:pt idx="80" formatCode="0">
                  <c:v>140.82982548958941</c:v>
                </c:pt>
                <c:pt idx="81" formatCode="0">
                  <c:v>145.75886938172505</c:v>
                </c:pt>
                <c:pt idx="82" formatCode="0">
                  <c:v>150.86042981008544</c:v>
                </c:pt>
                <c:pt idx="83" formatCode="0">
                  <c:v>156.14054485343843</c:v>
                </c:pt>
                <c:pt idx="84" formatCode="0">
                  <c:v>161.60546392330878</c:v>
                </c:pt>
                <c:pt idx="85" formatCode="0">
                  <c:v>167.26165516062457</c:v>
                </c:pt>
                <c:pt idx="86" formatCode="0">
                  <c:v>172.27950481544332</c:v>
                </c:pt>
                <c:pt idx="87" formatCode="0">
                  <c:v>177.4478899599066</c:v>
                </c:pt>
                <c:pt idx="88" formatCode="0">
                  <c:v>182.7713266587038</c:v>
                </c:pt>
                <c:pt idx="89" formatCode="0">
                  <c:v>188.25446645846492</c:v>
                </c:pt>
                <c:pt idx="90" formatCode="0">
                  <c:v>193.90210045221886</c:v>
                </c:pt>
                <c:pt idx="91" formatCode="0">
                  <c:v>199.71916346578541</c:v>
                </c:pt>
                <c:pt idx="92" formatCode="0">
                  <c:v>205.71073836975899</c:v>
                </c:pt>
                <c:pt idx="93" formatCode="0">
                  <c:v>210.85350682900295</c:v>
                </c:pt>
                <c:pt idx="94" formatCode="0">
                  <c:v>216.12484449972803</c:v>
                </c:pt>
                <c:pt idx="95" formatCode="0">
                  <c:v>221.52796561222124</c:v>
                </c:pt>
                <c:pt idx="96" formatCode="0">
                  <c:v>227.06616475252676</c:v>
                </c:pt>
                <c:pt idx="97" formatCode="0">
                  <c:v>232.74281887133992</c:v>
                </c:pt>
                <c:pt idx="98" formatCode="0">
                  <c:v>238.56138934312341</c:v>
                </c:pt>
                <c:pt idx="99" formatCode="0">
                  <c:v>244.52542407670148</c:v>
                </c:pt>
                <c:pt idx="100" formatCode="0">
                  <c:v>249.41593255823551</c:v>
                </c:pt>
                <c:pt idx="101" formatCode="0">
                  <c:v>254.40425120940023</c:v>
                </c:pt>
                <c:pt idx="102" formatCode="0">
                  <c:v>259.49233623358822</c:v>
                </c:pt>
                <c:pt idx="103" formatCode="0">
                  <c:v>264.03345211767601</c:v>
                </c:pt>
                <c:pt idx="104" formatCode="0">
                  <c:v>268.65403752973532</c:v>
                </c:pt>
                <c:pt idx="105" formatCode="0">
                  <c:v>273.35548318650569</c:v>
                </c:pt>
                <c:pt idx="106" formatCode="0">
                  <c:v>278.13920414226953</c:v>
                </c:pt>
                <c:pt idx="107" formatCode="0">
                  <c:v>283.00664021475927</c:v>
                </c:pt>
                <c:pt idx="108" formatCode="0">
                  <c:v>287.95925641851755</c:v>
                </c:pt>
                <c:pt idx="109" formatCode="0">
                  <c:v>292.99854340584159</c:v>
                </c:pt>
                <c:pt idx="110" formatCode="0">
                  <c:v>298.12601791544381</c:v>
                </c:pt>
                <c:pt idx="111" formatCode="0">
                  <c:v>303.34322322896406</c:v>
                </c:pt>
                <c:pt idx="112" formatCode="0">
                  <c:v>308.65172963547093</c:v>
                </c:pt>
                <c:pt idx="113" formatCode="0">
                  <c:v>314.05313490409168</c:v>
                </c:pt>
                <c:pt idx="114" formatCode="0">
                  <c:v>319.54906476491328</c:v>
                </c:pt>
                <c:pt idx="115" formatCode="0">
                  <c:v>325.14117339829926</c:v>
                </c:pt>
                <c:pt idx="116" formatCode="0">
                  <c:v>330.83114393276952</c:v>
                </c:pt>
                <c:pt idx="117" formatCode="0">
                  <c:v>336.62068895159297</c:v>
                </c:pt>
                <c:pt idx="118" formatCode="0">
                  <c:v>342.51155100824582</c:v>
                </c:pt>
                <c:pt idx="119" formatCode="0">
                  <c:v>348.50550315089009</c:v>
                </c:pt>
                <c:pt idx="120" formatCode="0">
                  <c:v>354.60434945603066</c:v>
                </c:pt>
                <c:pt idx="121" formatCode="0">
                  <c:v>360.8099255715112</c:v>
                </c:pt>
                <c:pt idx="122" formatCode="0">
                  <c:v>367.12409926901267</c:v>
                </c:pt>
                <c:pt idx="123" formatCode="0">
                  <c:v>373.54877100622042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BFE1-4E1F-A5EE-178ED1005B63}"/>
            </c:ext>
          </c:extLst>
        </c:ser>
        <c:ser>
          <c:idx val="7"/>
          <c:order val="7"/>
          <c:tx>
            <c:strRef>
              <c:f>'1 Child'!$K$2</c:f>
              <c:strCache>
                <c:ptCount val="1"/>
                <c:pt idx="0">
                  <c:v>Federal Minimum Wage Version 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'1 Child'!$A$3:$A$139</c:f>
              <c:numCache>
                <c:formatCode>General</c:formatCode>
                <c:ptCount val="13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</c:numCache>
            </c:numRef>
          </c:cat>
          <c:val>
            <c:numRef>
              <c:f>'1 Child'!$K$3:$K$139</c:f>
              <c:numCache>
                <c:formatCode>General</c:formatCode>
                <c:ptCount val="137"/>
                <c:pt idx="0" formatCode="0">
                  <c:v>30</c:v>
                </c:pt>
                <c:pt idx="1">
                  <c:v>30</c:v>
                </c:pt>
                <c:pt idx="2" formatCode="0">
                  <c:v>30</c:v>
                </c:pt>
                <c:pt idx="3">
                  <c:v>30</c:v>
                </c:pt>
                <c:pt idx="4" formatCode="0">
                  <c:v>30</c:v>
                </c:pt>
                <c:pt idx="5">
                  <c:v>30</c:v>
                </c:pt>
                <c:pt idx="6" formatCode="0">
                  <c:v>30</c:v>
                </c:pt>
                <c:pt idx="7">
                  <c:v>30</c:v>
                </c:pt>
                <c:pt idx="8" formatCode="0">
                  <c:v>30</c:v>
                </c:pt>
                <c:pt idx="9">
                  <c:v>30</c:v>
                </c:pt>
                <c:pt idx="10" formatCode="0">
                  <c:v>30</c:v>
                </c:pt>
                <c:pt idx="11">
                  <c:v>30</c:v>
                </c:pt>
                <c:pt idx="12" formatCode="0">
                  <c:v>30</c:v>
                </c:pt>
                <c:pt idx="13" formatCode="0">
                  <c:v>50</c:v>
                </c:pt>
                <c:pt idx="14" formatCode="0">
                  <c:v>50</c:v>
                </c:pt>
                <c:pt idx="15" formatCode="0">
                  <c:v>50</c:v>
                </c:pt>
                <c:pt idx="16" formatCode="0">
                  <c:v>50</c:v>
                </c:pt>
                <c:pt idx="17" formatCode="0">
                  <c:v>50</c:v>
                </c:pt>
                <c:pt idx="18" formatCode="0">
                  <c:v>50</c:v>
                </c:pt>
                <c:pt idx="19" formatCode="0">
                  <c:v>50</c:v>
                </c:pt>
                <c:pt idx="20" formatCode="0">
                  <c:v>50</c:v>
                </c:pt>
                <c:pt idx="21" formatCode="0">
                  <c:v>50</c:v>
                </c:pt>
                <c:pt idx="22" formatCode="0">
                  <c:v>50</c:v>
                </c:pt>
                <c:pt idx="23" formatCode="0">
                  <c:v>50</c:v>
                </c:pt>
                <c:pt idx="24" formatCode="0">
                  <c:v>50</c:v>
                </c:pt>
                <c:pt idx="25" formatCode="0">
                  <c:v>50</c:v>
                </c:pt>
                <c:pt idx="26" formatCode="0">
                  <c:v>50</c:v>
                </c:pt>
                <c:pt idx="27" formatCode="0">
                  <c:v>50</c:v>
                </c:pt>
                <c:pt idx="28" formatCode="0">
                  <c:v>50</c:v>
                </c:pt>
                <c:pt idx="29" formatCode="0">
                  <c:v>50</c:v>
                </c:pt>
                <c:pt idx="30" formatCode="0">
                  <c:v>50</c:v>
                </c:pt>
                <c:pt idx="31" formatCode="0">
                  <c:v>50</c:v>
                </c:pt>
                <c:pt idx="32" formatCode="0">
                  <c:v>50</c:v>
                </c:pt>
                <c:pt idx="33" formatCode="0">
                  <c:v>50</c:v>
                </c:pt>
                <c:pt idx="34" formatCode="0">
                  <c:v>50</c:v>
                </c:pt>
                <c:pt idx="35" formatCode="0">
                  <c:v>50</c:v>
                </c:pt>
                <c:pt idx="36" formatCode="0">
                  <c:v>50</c:v>
                </c:pt>
                <c:pt idx="37" formatCode="0">
                  <c:v>50</c:v>
                </c:pt>
                <c:pt idx="38" formatCode="0">
                  <c:v>50</c:v>
                </c:pt>
                <c:pt idx="39" formatCode="0">
                  <c:v>50</c:v>
                </c:pt>
                <c:pt idx="40" formatCode="0">
                  <c:v>50</c:v>
                </c:pt>
                <c:pt idx="41" formatCode="0">
                  <c:v>50</c:v>
                </c:pt>
                <c:pt idx="42" formatCode="0">
                  <c:v>50</c:v>
                </c:pt>
                <c:pt idx="43" formatCode="0">
                  <c:v>50</c:v>
                </c:pt>
                <c:pt idx="44" formatCode="0">
                  <c:v>50</c:v>
                </c:pt>
                <c:pt idx="45" formatCode="0">
                  <c:v>50</c:v>
                </c:pt>
                <c:pt idx="46" formatCode="0">
                  <c:v>50</c:v>
                </c:pt>
                <c:pt idx="47" formatCode="0">
                  <c:v>50</c:v>
                </c:pt>
                <c:pt idx="48" formatCode="0">
                  <c:v>50</c:v>
                </c:pt>
                <c:pt idx="49" formatCode="0">
                  <c:v>50</c:v>
                </c:pt>
                <c:pt idx="50" formatCode="0">
                  <c:v>50</c:v>
                </c:pt>
                <c:pt idx="51" formatCode="0">
                  <c:v>50</c:v>
                </c:pt>
                <c:pt idx="52" formatCode="0">
                  <c:v>50</c:v>
                </c:pt>
                <c:pt idx="53" formatCode="0">
                  <c:v>51.75</c:v>
                </c:pt>
                <c:pt idx="54" formatCode="0">
                  <c:v>53.561250000000001</c:v>
                </c:pt>
                <c:pt idx="55" formatCode="0">
                  <c:v>55.435893749999998</c:v>
                </c:pt>
                <c:pt idx="56" formatCode="0">
                  <c:v>57.376150031249999</c:v>
                </c:pt>
                <c:pt idx="57" formatCode="0">
                  <c:v>59.384315282343749</c:v>
                </c:pt>
                <c:pt idx="58" formatCode="0">
                  <c:v>61.462766317225778</c:v>
                </c:pt>
                <c:pt idx="59" formatCode="0">
                  <c:v>63.613963138328678</c:v>
                </c:pt>
                <c:pt idx="60" formatCode="0">
                  <c:v>65.840451848170176</c:v>
                </c:pt>
                <c:pt idx="61" formatCode="0">
                  <c:v>68.144867662856129</c:v>
                </c:pt>
                <c:pt idx="62" formatCode="0">
                  <c:v>70.529938031056091</c:v>
                </c:pt>
                <c:pt idx="63" formatCode="0">
                  <c:v>73.351135552298331</c:v>
                </c:pt>
                <c:pt idx="64" formatCode="0">
                  <c:v>76.285180974390258</c:v>
                </c:pt>
                <c:pt idx="65" formatCode="0">
                  <c:v>79.336588213365872</c:v>
                </c:pt>
                <c:pt idx="66" formatCode="0">
                  <c:v>82.510051741900512</c:v>
                </c:pt>
                <c:pt idx="67" formatCode="0">
                  <c:v>85.810453811576537</c:v>
                </c:pt>
                <c:pt idx="68" formatCode="0">
                  <c:v>89.242871964039594</c:v>
                </c:pt>
                <c:pt idx="69" formatCode="0">
                  <c:v>92.812586842601178</c:v>
                </c:pt>
                <c:pt idx="70" formatCode="0">
                  <c:v>96.525090316305224</c:v>
                </c:pt>
                <c:pt idx="71" formatCode="0">
                  <c:v>100.38609392895744</c:v>
                </c:pt>
                <c:pt idx="72" formatCode="0">
                  <c:v>104.40153768611573</c:v>
                </c:pt>
                <c:pt idx="73" formatCode="0">
                  <c:v>108.57759919356036</c:v>
                </c:pt>
                <c:pt idx="74" formatCode="0">
                  <c:v>112.92070316130277</c:v>
                </c:pt>
                <c:pt idx="75" formatCode="0">
                  <c:v>117.43753128775488</c:v>
                </c:pt>
                <c:pt idx="76" formatCode="0">
                  <c:v>122.13503253926507</c:v>
                </c:pt>
                <c:pt idx="77" formatCode="0">
                  <c:v>127.02043384083566</c:v>
                </c:pt>
                <c:pt idx="78" formatCode="0">
                  <c:v>132.10125119446909</c:v>
                </c:pt>
                <c:pt idx="79" formatCode="0">
                  <c:v>137.38530124224786</c:v>
                </c:pt>
                <c:pt idx="80" formatCode="0">
                  <c:v>142.88071329193778</c:v>
                </c:pt>
                <c:pt idx="81" formatCode="0">
                  <c:v>148.59594182361531</c:v>
                </c:pt>
                <c:pt idx="82" formatCode="0">
                  <c:v>154.53977949655993</c:v>
                </c:pt>
                <c:pt idx="83" formatCode="0">
                  <c:v>160.72137067642234</c:v>
                </c:pt>
                <c:pt idx="84" formatCode="0">
                  <c:v>167.15022550347922</c:v>
                </c:pt>
                <c:pt idx="85" formatCode="0">
                  <c:v>173.8362345236184</c:v>
                </c:pt>
                <c:pt idx="86" formatCode="0">
                  <c:v>180.78968390456313</c:v>
                </c:pt>
                <c:pt idx="87" formatCode="0">
                  <c:v>188.02127126074566</c:v>
                </c:pt>
                <c:pt idx="88" formatCode="0">
                  <c:v>194.60201575487176</c:v>
                </c:pt>
                <c:pt idx="89" formatCode="0">
                  <c:v>201.41308630629226</c:v>
                </c:pt>
                <c:pt idx="90" formatCode="0">
                  <c:v>208.46254432701249</c:v>
                </c:pt>
                <c:pt idx="91" formatCode="0">
                  <c:v>215.75873337845792</c:v>
                </c:pt>
                <c:pt idx="92" formatCode="0">
                  <c:v>223.31028904670396</c:v>
                </c:pt>
                <c:pt idx="93" formatCode="0">
                  <c:v>231.1261491633386</c:v>
                </c:pt>
                <c:pt idx="94" formatCode="0">
                  <c:v>239.21556438405545</c:v>
                </c:pt>
                <c:pt idx="95" formatCode="0">
                  <c:v>247.58810913749738</c:v>
                </c:pt>
                <c:pt idx="96" formatCode="0">
                  <c:v>256.2536929573098</c:v>
                </c:pt>
                <c:pt idx="97" formatCode="0">
                  <c:v>265.22257221081566</c:v>
                </c:pt>
                <c:pt idx="98" formatCode="0">
                  <c:v>273.17924937714014</c:v>
                </c:pt>
                <c:pt idx="99" formatCode="0">
                  <c:v>281.37462685845435</c:v>
                </c:pt>
                <c:pt idx="100" formatCode="0">
                  <c:v>289.81586566420799</c:v>
                </c:pt>
                <c:pt idx="101" formatCode="0">
                  <c:v>298.51034163413425</c:v>
                </c:pt>
                <c:pt idx="102" formatCode="0">
                  <c:v>307.46565188315827</c:v>
                </c:pt>
                <c:pt idx="103" formatCode="0">
                  <c:v>316.68962143965302</c:v>
                </c:pt>
                <c:pt idx="104" formatCode="0">
                  <c:v>326.19031008284264</c:v>
                </c:pt>
                <c:pt idx="105" formatCode="0">
                  <c:v>335.9760193853279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BFE1-4E1F-A5EE-178ED1005B63}"/>
            </c:ext>
          </c:extLst>
        </c:ser>
        <c:ser>
          <c:idx val="8"/>
          <c:order val="8"/>
          <c:tx>
            <c:strRef>
              <c:f>'1 Child'!$L$2</c:f>
              <c:strCache>
                <c:ptCount val="1"/>
                <c:pt idx="0">
                  <c:v>Brian's Version 1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'1 Child'!$A$3:$A$139</c:f>
              <c:numCache>
                <c:formatCode>General</c:formatCode>
                <c:ptCount val="13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</c:numCache>
            </c:numRef>
          </c:cat>
          <c:val>
            <c:numRef>
              <c:f>'1 Child'!$L$3:$L$139</c:f>
              <c:numCache>
                <c:formatCode>0</c:formatCode>
                <c:ptCount val="13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15</c:v>
                </c:pt>
                <c:pt idx="11">
                  <c:v>16.5</c:v>
                </c:pt>
                <c:pt idx="12">
                  <c:v>18</c:v>
                </c:pt>
                <c:pt idx="13">
                  <c:v>19.5</c:v>
                </c:pt>
                <c:pt idx="14">
                  <c:v>20.279999999999998</c:v>
                </c:pt>
                <c:pt idx="15">
                  <c:v>21</c:v>
                </c:pt>
                <c:pt idx="16">
                  <c:v>22</c:v>
                </c:pt>
                <c:pt idx="17">
                  <c:v>30.04</c:v>
                </c:pt>
                <c:pt idx="18">
                  <c:v>31.04</c:v>
                </c:pt>
                <c:pt idx="19">
                  <c:v>32.04</c:v>
                </c:pt>
                <c:pt idx="20">
                  <c:v>33.04</c:v>
                </c:pt>
                <c:pt idx="21">
                  <c:v>34.04</c:v>
                </c:pt>
                <c:pt idx="22">
                  <c:v>35.04</c:v>
                </c:pt>
                <c:pt idx="23">
                  <c:v>36.04</c:v>
                </c:pt>
                <c:pt idx="24">
                  <c:v>37.04</c:v>
                </c:pt>
                <c:pt idx="25">
                  <c:v>38.04</c:v>
                </c:pt>
                <c:pt idx="26">
                  <c:v>39.04</c:v>
                </c:pt>
                <c:pt idx="27">
                  <c:v>50.050000000000004</c:v>
                </c:pt>
                <c:pt idx="28">
                  <c:v>50.550000000000004</c:v>
                </c:pt>
                <c:pt idx="29">
                  <c:v>51.050000000000004</c:v>
                </c:pt>
                <c:pt idx="30">
                  <c:v>51.550000000000004</c:v>
                </c:pt>
                <c:pt idx="31">
                  <c:v>52.050000000000004</c:v>
                </c:pt>
                <c:pt idx="32">
                  <c:v>52.550000000000004</c:v>
                </c:pt>
                <c:pt idx="33">
                  <c:v>53.050000000000004</c:v>
                </c:pt>
                <c:pt idx="34">
                  <c:v>53.550000000000004</c:v>
                </c:pt>
                <c:pt idx="35">
                  <c:v>54.050000000000004</c:v>
                </c:pt>
                <c:pt idx="36">
                  <c:v>54.550000000000004</c:v>
                </c:pt>
                <c:pt idx="37">
                  <c:v>55.050000000000004</c:v>
                </c:pt>
                <c:pt idx="38">
                  <c:v>55.550000000000004</c:v>
                </c:pt>
                <c:pt idx="39">
                  <c:v>56.050000000000004</c:v>
                </c:pt>
                <c:pt idx="40">
                  <c:v>56.550000000000004</c:v>
                </c:pt>
                <c:pt idx="41">
                  <c:v>57.050000000000004</c:v>
                </c:pt>
                <c:pt idx="42">
                  <c:v>57.550000000000004</c:v>
                </c:pt>
                <c:pt idx="43">
                  <c:v>58.050000000000004</c:v>
                </c:pt>
                <c:pt idx="44">
                  <c:v>58.550000000000004</c:v>
                </c:pt>
                <c:pt idx="45">
                  <c:v>59.050000000000004</c:v>
                </c:pt>
                <c:pt idx="46">
                  <c:v>59.550000000000004</c:v>
                </c:pt>
                <c:pt idx="47">
                  <c:v>60</c:v>
                </c:pt>
                <c:pt idx="48">
                  <c:v>61</c:v>
                </c:pt>
                <c:pt idx="49">
                  <c:v>61</c:v>
                </c:pt>
                <c:pt idx="50">
                  <c:v>62</c:v>
                </c:pt>
                <c:pt idx="51">
                  <c:v>62</c:v>
                </c:pt>
                <c:pt idx="52">
                  <c:v>75.06</c:v>
                </c:pt>
                <c:pt idx="53">
                  <c:v>75.66</c:v>
                </c:pt>
                <c:pt idx="54">
                  <c:v>76.259999999999991</c:v>
                </c:pt>
                <c:pt idx="55">
                  <c:v>76.86</c:v>
                </c:pt>
                <c:pt idx="56">
                  <c:v>77.459999999999994</c:v>
                </c:pt>
                <c:pt idx="57">
                  <c:v>78.06</c:v>
                </c:pt>
                <c:pt idx="58">
                  <c:v>78.66</c:v>
                </c:pt>
                <c:pt idx="59">
                  <c:v>79.259999999999991</c:v>
                </c:pt>
                <c:pt idx="60">
                  <c:v>79.86</c:v>
                </c:pt>
                <c:pt idx="61">
                  <c:v>80.459999999999994</c:v>
                </c:pt>
                <c:pt idx="62">
                  <c:v>81.06</c:v>
                </c:pt>
                <c:pt idx="63">
                  <c:v>81.66</c:v>
                </c:pt>
                <c:pt idx="64">
                  <c:v>82.259999999999991</c:v>
                </c:pt>
                <c:pt idx="65">
                  <c:v>82.86</c:v>
                </c:pt>
                <c:pt idx="66">
                  <c:v>83.46</c:v>
                </c:pt>
                <c:pt idx="67">
                  <c:v>84.06</c:v>
                </c:pt>
                <c:pt idx="68">
                  <c:v>84.66</c:v>
                </c:pt>
                <c:pt idx="69">
                  <c:v>85.259999999999991</c:v>
                </c:pt>
                <c:pt idx="70">
                  <c:v>85.86</c:v>
                </c:pt>
                <c:pt idx="71">
                  <c:v>86.46</c:v>
                </c:pt>
                <c:pt idx="72">
                  <c:v>87.06</c:v>
                </c:pt>
                <c:pt idx="73">
                  <c:v>87.66</c:v>
                </c:pt>
                <c:pt idx="74">
                  <c:v>88.259999999999991</c:v>
                </c:pt>
                <c:pt idx="75">
                  <c:v>88.86</c:v>
                </c:pt>
                <c:pt idx="76">
                  <c:v>89.46</c:v>
                </c:pt>
                <c:pt idx="77">
                  <c:v>90.06</c:v>
                </c:pt>
                <c:pt idx="78">
                  <c:v>90.66</c:v>
                </c:pt>
                <c:pt idx="79">
                  <c:v>91.259999999999991</c:v>
                </c:pt>
                <c:pt idx="80">
                  <c:v>91.86</c:v>
                </c:pt>
                <c:pt idx="81">
                  <c:v>92.46</c:v>
                </c:pt>
                <c:pt idx="82">
                  <c:v>93.06</c:v>
                </c:pt>
                <c:pt idx="83">
                  <c:v>93.66</c:v>
                </c:pt>
                <c:pt idx="84">
                  <c:v>94.259999999999991</c:v>
                </c:pt>
                <c:pt idx="85">
                  <c:v>94.86</c:v>
                </c:pt>
                <c:pt idx="86">
                  <c:v>95.46</c:v>
                </c:pt>
                <c:pt idx="87">
                  <c:v>112.07000000000001</c:v>
                </c:pt>
                <c:pt idx="88">
                  <c:v>112.77000000000001</c:v>
                </c:pt>
                <c:pt idx="89">
                  <c:v>113.47000000000001</c:v>
                </c:pt>
                <c:pt idx="90">
                  <c:v>114.17000000000002</c:v>
                </c:pt>
                <c:pt idx="91">
                  <c:v>114.87</c:v>
                </c:pt>
                <c:pt idx="92">
                  <c:v>132.08000000000001</c:v>
                </c:pt>
                <c:pt idx="93">
                  <c:v>132.88</c:v>
                </c:pt>
                <c:pt idx="94">
                  <c:v>133.68</c:v>
                </c:pt>
                <c:pt idx="95">
                  <c:v>134.47999999999999</c:v>
                </c:pt>
                <c:pt idx="96">
                  <c:v>135.28</c:v>
                </c:pt>
                <c:pt idx="97">
                  <c:v>153.09</c:v>
                </c:pt>
                <c:pt idx="98">
                  <c:v>153.98999999999998</c:v>
                </c:pt>
                <c:pt idx="99">
                  <c:v>154.88999999999999</c:v>
                </c:pt>
                <c:pt idx="100">
                  <c:v>155.79</c:v>
                </c:pt>
                <c:pt idx="101">
                  <c:v>156.69</c:v>
                </c:pt>
                <c:pt idx="102">
                  <c:v>175.10000000000002</c:v>
                </c:pt>
                <c:pt idx="103">
                  <c:v>176.10000000000002</c:v>
                </c:pt>
                <c:pt idx="104">
                  <c:v>177.10000000000002</c:v>
                </c:pt>
                <c:pt idx="105">
                  <c:v>178.10000000000002</c:v>
                </c:pt>
                <c:pt idx="106">
                  <c:v>179.10000000000002</c:v>
                </c:pt>
                <c:pt idx="107">
                  <c:v>198.11</c:v>
                </c:pt>
                <c:pt idx="108">
                  <c:v>199.21</c:v>
                </c:pt>
                <c:pt idx="109">
                  <c:v>200.31</c:v>
                </c:pt>
                <c:pt idx="110">
                  <c:v>201.41</c:v>
                </c:pt>
                <c:pt idx="111">
                  <c:v>202.51</c:v>
                </c:pt>
                <c:pt idx="112">
                  <c:v>222.12</c:v>
                </c:pt>
                <c:pt idx="113">
                  <c:v>223.32</c:v>
                </c:pt>
                <c:pt idx="114">
                  <c:v>224.51999999999998</c:v>
                </c:pt>
                <c:pt idx="115">
                  <c:v>225.72</c:v>
                </c:pt>
                <c:pt idx="116">
                  <c:v>226.92</c:v>
                </c:pt>
                <c:pt idx="117">
                  <c:v>247.13</c:v>
                </c:pt>
                <c:pt idx="118">
                  <c:v>248.43</c:v>
                </c:pt>
                <c:pt idx="119">
                  <c:v>249.73000000000002</c:v>
                </c:pt>
                <c:pt idx="120">
                  <c:v>251.03</c:v>
                </c:pt>
                <c:pt idx="121">
                  <c:v>252.33</c:v>
                </c:pt>
                <c:pt idx="122">
                  <c:v>273.14000000000004</c:v>
                </c:pt>
                <c:pt idx="123">
                  <c:v>274.54000000000002</c:v>
                </c:pt>
                <c:pt idx="124">
                  <c:v>275.94000000000005</c:v>
                </c:pt>
                <c:pt idx="125">
                  <c:v>277.34000000000003</c:v>
                </c:pt>
                <c:pt idx="126">
                  <c:v>278.74</c:v>
                </c:pt>
                <c:pt idx="127">
                  <c:v>300.14999999999998</c:v>
                </c:pt>
                <c:pt idx="128">
                  <c:v>328.16</c:v>
                </c:pt>
                <c:pt idx="129">
                  <c:v>357.17</c:v>
                </c:pt>
                <c:pt idx="130">
                  <c:v>387.18</c:v>
                </c:pt>
                <c:pt idx="131">
                  <c:v>418.19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BFE1-4E1F-A5EE-178ED1005B63}"/>
            </c:ext>
          </c:extLst>
        </c:ser>
        <c:ser>
          <c:idx val="9"/>
          <c:order val="9"/>
          <c:tx>
            <c:strRef>
              <c:f>'1 Child'!$M$2</c:f>
              <c:strCache>
                <c:ptCount val="1"/>
                <c:pt idx="0">
                  <c:v>Brian's Version 2</c:v>
                </c:pt>
              </c:strCache>
            </c:strRef>
          </c:tx>
          <c:spPr>
            <a:ln w="28575" cap="rnd">
              <a:solidFill>
                <a:srgbClr val="FF99FF"/>
              </a:solidFill>
              <a:round/>
            </a:ln>
            <a:effectLst/>
          </c:spPr>
          <c:marker>
            <c:symbol val="none"/>
          </c:marker>
          <c:cat>
            <c:numRef>
              <c:f>'1 Child'!$A$3:$A$139</c:f>
              <c:numCache>
                <c:formatCode>General</c:formatCode>
                <c:ptCount val="13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</c:numCache>
            </c:numRef>
          </c:cat>
          <c:val>
            <c:numRef>
              <c:f>'1 Child'!$M$3:$M$139</c:f>
              <c:numCache>
                <c:formatCode>#,##0</c:formatCode>
                <c:ptCount val="13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52.550000000000004</c:v>
                </c:pt>
                <c:pt idx="33">
                  <c:v>53.050000000000004</c:v>
                </c:pt>
                <c:pt idx="34">
                  <c:v>53.550000000000004</c:v>
                </c:pt>
                <c:pt idx="35">
                  <c:v>54.050000000000004</c:v>
                </c:pt>
                <c:pt idx="36">
                  <c:v>54.550000000000004</c:v>
                </c:pt>
                <c:pt idx="37">
                  <c:v>55.050000000000004</c:v>
                </c:pt>
                <c:pt idx="38">
                  <c:v>55.550000000000004</c:v>
                </c:pt>
                <c:pt idx="39">
                  <c:v>56.050000000000004</c:v>
                </c:pt>
                <c:pt idx="40">
                  <c:v>56.550000000000004</c:v>
                </c:pt>
                <c:pt idx="41">
                  <c:v>57.050000000000004</c:v>
                </c:pt>
                <c:pt idx="42">
                  <c:v>57.550000000000004</c:v>
                </c:pt>
                <c:pt idx="43">
                  <c:v>58.050000000000004</c:v>
                </c:pt>
                <c:pt idx="44">
                  <c:v>58.550000000000004</c:v>
                </c:pt>
                <c:pt idx="45">
                  <c:v>59.050000000000004</c:v>
                </c:pt>
                <c:pt idx="46">
                  <c:v>59.550000000000004</c:v>
                </c:pt>
                <c:pt idx="47">
                  <c:v>60.050000000000004</c:v>
                </c:pt>
                <c:pt idx="48">
                  <c:v>60.550000000000004</c:v>
                </c:pt>
                <c:pt idx="49">
                  <c:v>61.050000000000004</c:v>
                </c:pt>
                <c:pt idx="50">
                  <c:v>61.550000000000004</c:v>
                </c:pt>
                <c:pt idx="51">
                  <c:v>62.050000000000004</c:v>
                </c:pt>
                <c:pt idx="52">
                  <c:v>62.550000000000004</c:v>
                </c:pt>
                <c:pt idx="53">
                  <c:v>63.050000000000004</c:v>
                </c:pt>
                <c:pt idx="54">
                  <c:v>76.259999999999991</c:v>
                </c:pt>
                <c:pt idx="55">
                  <c:v>76.86</c:v>
                </c:pt>
                <c:pt idx="56">
                  <c:v>77.459999999999994</c:v>
                </c:pt>
                <c:pt idx="57">
                  <c:v>78.06</c:v>
                </c:pt>
                <c:pt idx="58">
                  <c:v>78.66</c:v>
                </c:pt>
                <c:pt idx="59">
                  <c:v>79.259999999999991</c:v>
                </c:pt>
                <c:pt idx="60">
                  <c:v>79.86</c:v>
                </c:pt>
                <c:pt idx="61">
                  <c:v>80.459999999999994</c:v>
                </c:pt>
                <c:pt idx="62">
                  <c:v>94.570000000000007</c:v>
                </c:pt>
                <c:pt idx="63">
                  <c:v>95.27000000000001</c:v>
                </c:pt>
                <c:pt idx="64">
                  <c:v>95.970000000000013</c:v>
                </c:pt>
                <c:pt idx="65">
                  <c:v>96.670000000000016</c:v>
                </c:pt>
                <c:pt idx="66">
                  <c:v>97.37</c:v>
                </c:pt>
                <c:pt idx="67">
                  <c:v>98.070000000000007</c:v>
                </c:pt>
                <c:pt idx="68">
                  <c:v>112.88</c:v>
                </c:pt>
                <c:pt idx="69">
                  <c:v>113.68</c:v>
                </c:pt>
                <c:pt idx="70">
                  <c:v>114.48</c:v>
                </c:pt>
                <c:pt idx="71">
                  <c:v>115.28</c:v>
                </c:pt>
                <c:pt idx="72">
                  <c:v>116.08</c:v>
                </c:pt>
                <c:pt idx="73">
                  <c:v>131.49</c:v>
                </c:pt>
                <c:pt idx="74">
                  <c:v>132.38999999999999</c:v>
                </c:pt>
                <c:pt idx="75">
                  <c:v>133.29</c:v>
                </c:pt>
                <c:pt idx="76">
                  <c:v>134.19</c:v>
                </c:pt>
                <c:pt idx="77">
                  <c:v>135.09</c:v>
                </c:pt>
                <c:pt idx="78">
                  <c:v>151.1</c:v>
                </c:pt>
                <c:pt idx="79">
                  <c:v>152.1</c:v>
                </c:pt>
                <c:pt idx="80">
                  <c:v>153.1</c:v>
                </c:pt>
                <c:pt idx="81">
                  <c:v>154.10000000000002</c:v>
                </c:pt>
                <c:pt idx="82">
                  <c:v>155.10000000000002</c:v>
                </c:pt>
                <c:pt idx="83">
                  <c:v>171.71</c:v>
                </c:pt>
                <c:pt idx="84">
                  <c:v>172.81</c:v>
                </c:pt>
                <c:pt idx="85">
                  <c:v>173.91</c:v>
                </c:pt>
                <c:pt idx="86">
                  <c:v>175.01</c:v>
                </c:pt>
                <c:pt idx="87">
                  <c:v>176.11</c:v>
                </c:pt>
                <c:pt idx="88">
                  <c:v>193.32</c:v>
                </c:pt>
                <c:pt idx="89">
                  <c:v>194.51999999999998</c:v>
                </c:pt>
                <c:pt idx="90">
                  <c:v>195.72</c:v>
                </c:pt>
                <c:pt idx="91">
                  <c:v>196.92</c:v>
                </c:pt>
                <c:pt idx="92">
                  <c:v>198.12</c:v>
                </c:pt>
                <c:pt idx="93">
                  <c:v>215.93</c:v>
                </c:pt>
                <c:pt idx="94">
                  <c:v>217.23000000000002</c:v>
                </c:pt>
                <c:pt idx="95">
                  <c:v>218.53</c:v>
                </c:pt>
                <c:pt idx="96">
                  <c:v>219.83</c:v>
                </c:pt>
                <c:pt idx="97">
                  <c:v>221.13</c:v>
                </c:pt>
                <c:pt idx="98">
                  <c:v>239.54000000000002</c:v>
                </c:pt>
                <c:pt idx="99">
                  <c:v>240.94000000000003</c:v>
                </c:pt>
                <c:pt idx="100">
                  <c:v>242.34000000000003</c:v>
                </c:pt>
                <c:pt idx="101">
                  <c:v>243.74</c:v>
                </c:pt>
                <c:pt idx="102">
                  <c:v>245.14000000000001</c:v>
                </c:pt>
                <c:pt idx="103">
                  <c:v>264.14999999999998</c:v>
                </c:pt>
                <c:pt idx="104">
                  <c:v>265.64999999999998</c:v>
                </c:pt>
                <c:pt idx="105">
                  <c:v>267.14999999999998</c:v>
                </c:pt>
                <c:pt idx="106">
                  <c:v>268.64999999999998</c:v>
                </c:pt>
                <c:pt idx="107">
                  <c:v>270.14999999999998</c:v>
                </c:pt>
                <c:pt idx="108">
                  <c:v>289.76</c:v>
                </c:pt>
                <c:pt idx="109">
                  <c:v>291.36</c:v>
                </c:pt>
                <c:pt idx="110">
                  <c:v>292.95999999999998</c:v>
                </c:pt>
                <c:pt idx="111">
                  <c:v>294.56</c:v>
                </c:pt>
                <c:pt idx="112">
                  <c:v>296.16000000000003</c:v>
                </c:pt>
                <c:pt idx="113">
                  <c:v>316.37</c:v>
                </c:pt>
                <c:pt idx="114">
                  <c:v>318.07000000000005</c:v>
                </c:pt>
                <c:pt idx="115">
                  <c:v>319.77000000000004</c:v>
                </c:pt>
                <c:pt idx="116">
                  <c:v>321.47000000000003</c:v>
                </c:pt>
                <c:pt idx="117">
                  <c:v>323.17</c:v>
                </c:pt>
                <c:pt idx="118">
                  <c:v>343.97999999999996</c:v>
                </c:pt>
                <c:pt idx="119">
                  <c:v>345.78</c:v>
                </c:pt>
                <c:pt idx="120">
                  <c:v>347.58</c:v>
                </c:pt>
                <c:pt idx="121">
                  <c:v>349.38</c:v>
                </c:pt>
                <c:pt idx="122">
                  <c:v>351.18</c:v>
                </c:pt>
                <c:pt idx="123">
                  <c:v>372.59000000000003</c:v>
                </c:pt>
                <c:pt idx="124">
                  <c:v>374.49</c:v>
                </c:pt>
                <c:pt idx="125">
                  <c:v>376.39</c:v>
                </c:pt>
                <c:pt idx="126">
                  <c:v>378.29</c:v>
                </c:pt>
                <c:pt idx="127">
                  <c:v>380.19</c:v>
                </c:pt>
                <c:pt idx="128">
                  <c:v>410.20000000000005</c:v>
                </c:pt>
                <c:pt idx="129">
                  <c:v>441.21</c:v>
                </c:pt>
                <c:pt idx="130">
                  <c:v>473.22</c:v>
                </c:pt>
                <c:pt idx="131">
                  <c:v>506.23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BFE1-4E1F-A5EE-178ED1005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05152"/>
        <c:axId val="57906688"/>
      </c:lineChart>
      <c:catAx>
        <c:axId val="5790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06688"/>
        <c:crosses val="autoZero"/>
        <c:auto val="1"/>
        <c:lblAlgn val="ctr"/>
        <c:lblOffset val="100"/>
        <c:noMultiLvlLbl val="0"/>
      </c:catAx>
      <c:valAx>
        <c:axId val="5790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90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 Child Chart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 Child '!$D$2</c:f>
              <c:strCache>
                <c:ptCount val="1"/>
                <c:pt idx="0">
                  <c:v>Current Low Income Table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 Child '!$A$3:$A$151</c:f>
              <c:numCache>
                <c:formatCode>General</c:formatCode>
                <c:ptCount val="149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</c:numCache>
            </c:numRef>
          </c:cat>
          <c:val>
            <c:numRef>
              <c:f>'2 Child '!$D$3:$D$151</c:f>
              <c:numCache>
                <c:formatCode>General</c:formatCode>
                <c:ptCount val="149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60</c:v>
                </c:pt>
                <c:pt idx="15">
                  <c:v>88</c:v>
                </c:pt>
                <c:pt idx="16">
                  <c:v>118</c:v>
                </c:pt>
                <c:pt idx="17">
                  <c:v>148</c:v>
                </c:pt>
                <c:pt idx="18">
                  <c:v>178</c:v>
                </c:pt>
                <c:pt idx="19">
                  <c:v>207</c:v>
                </c:pt>
                <c:pt idx="20">
                  <c:v>236</c:v>
                </c:pt>
                <c:pt idx="21">
                  <c:v>266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D41-4DC5-9CF6-BEE10031D6CD}"/>
            </c:ext>
          </c:extLst>
        </c:ser>
        <c:ser>
          <c:idx val="1"/>
          <c:order val="1"/>
          <c:tx>
            <c:strRef>
              <c:f>'2 Child '!$E$2</c:f>
              <c:strCache>
                <c:ptCount val="1"/>
                <c:pt idx="0">
                  <c:v>Current Base Table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 Child '!$A$3:$A$151</c:f>
              <c:numCache>
                <c:formatCode>General</c:formatCode>
                <c:ptCount val="149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</c:numCache>
            </c:numRef>
          </c:cat>
          <c:val>
            <c:numRef>
              <c:f>'2 Child '!$E$3:$E$151</c:f>
              <c:numCache>
                <c:formatCode>General</c:formatCode>
                <c:ptCount val="149"/>
                <c:pt idx="16">
                  <c:v>245</c:v>
                </c:pt>
                <c:pt idx="17">
                  <c:v>252</c:v>
                </c:pt>
                <c:pt idx="18">
                  <c:v>259</c:v>
                </c:pt>
                <c:pt idx="19">
                  <c:v>265</c:v>
                </c:pt>
                <c:pt idx="20">
                  <c:v>272</c:v>
                </c:pt>
                <c:pt idx="21">
                  <c:v>279</c:v>
                </c:pt>
                <c:pt idx="22">
                  <c:v>285</c:v>
                </c:pt>
                <c:pt idx="23">
                  <c:v>292</c:v>
                </c:pt>
                <c:pt idx="24">
                  <c:v>299</c:v>
                </c:pt>
                <c:pt idx="25">
                  <c:v>305</c:v>
                </c:pt>
                <c:pt idx="26">
                  <c:v>312</c:v>
                </c:pt>
                <c:pt idx="27">
                  <c:v>322</c:v>
                </c:pt>
                <c:pt idx="28">
                  <c:v>322</c:v>
                </c:pt>
                <c:pt idx="29">
                  <c:v>322</c:v>
                </c:pt>
                <c:pt idx="30">
                  <c:v>322</c:v>
                </c:pt>
                <c:pt idx="31">
                  <c:v>322</c:v>
                </c:pt>
                <c:pt idx="32">
                  <c:v>335</c:v>
                </c:pt>
                <c:pt idx="33">
                  <c:v>335</c:v>
                </c:pt>
                <c:pt idx="34">
                  <c:v>335</c:v>
                </c:pt>
                <c:pt idx="35">
                  <c:v>335</c:v>
                </c:pt>
                <c:pt idx="36">
                  <c:v>335</c:v>
                </c:pt>
                <c:pt idx="37">
                  <c:v>348</c:v>
                </c:pt>
                <c:pt idx="38">
                  <c:v>348</c:v>
                </c:pt>
                <c:pt idx="39">
                  <c:v>348</c:v>
                </c:pt>
                <c:pt idx="40">
                  <c:v>348</c:v>
                </c:pt>
                <c:pt idx="41">
                  <c:v>348</c:v>
                </c:pt>
                <c:pt idx="42">
                  <c:v>362</c:v>
                </c:pt>
                <c:pt idx="43">
                  <c:v>362</c:v>
                </c:pt>
                <c:pt idx="44">
                  <c:v>362</c:v>
                </c:pt>
                <c:pt idx="45">
                  <c:v>362</c:v>
                </c:pt>
                <c:pt idx="46">
                  <c:v>362</c:v>
                </c:pt>
                <c:pt idx="47">
                  <c:v>375</c:v>
                </c:pt>
                <c:pt idx="48">
                  <c:v>375</c:v>
                </c:pt>
                <c:pt idx="49">
                  <c:v>375</c:v>
                </c:pt>
                <c:pt idx="50">
                  <c:v>375</c:v>
                </c:pt>
                <c:pt idx="51">
                  <c:v>375</c:v>
                </c:pt>
                <c:pt idx="52">
                  <c:v>388</c:v>
                </c:pt>
                <c:pt idx="53">
                  <c:v>388</c:v>
                </c:pt>
                <c:pt idx="54">
                  <c:v>388</c:v>
                </c:pt>
                <c:pt idx="55">
                  <c:v>388</c:v>
                </c:pt>
                <c:pt idx="56">
                  <c:v>388</c:v>
                </c:pt>
                <c:pt idx="57">
                  <c:v>401</c:v>
                </c:pt>
                <c:pt idx="58">
                  <c:v>401</c:v>
                </c:pt>
                <c:pt idx="59">
                  <c:v>401</c:v>
                </c:pt>
                <c:pt idx="60">
                  <c:v>401</c:v>
                </c:pt>
                <c:pt idx="61">
                  <c:v>401</c:v>
                </c:pt>
                <c:pt idx="62">
                  <c:v>414</c:v>
                </c:pt>
                <c:pt idx="63">
                  <c:v>414</c:v>
                </c:pt>
                <c:pt idx="64">
                  <c:v>414</c:v>
                </c:pt>
                <c:pt idx="65">
                  <c:v>414</c:v>
                </c:pt>
                <c:pt idx="66">
                  <c:v>414</c:v>
                </c:pt>
                <c:pt idx="67">
                  <c:v>426</c:v>
                </c:pt>
                <c:pt idx="68">
                  <c:v>426</c:v>
                </c:pt>
                <c:pt idx="69">
                  <c:v>426</c:v>
                </c:pt>
                <c:pt idx="70">
                  <c:v>426</c:v>
                </c:pt>
                <c:pt idx="71">
                  <c:v>426</c:v>
                </c:pt>
                <c:pt idx="72">
                  <c:v>438</c:v>
                </c:pt>
                <c:pt idx="73">
                  <c:v>438</c:v>
                </c:pt>
                <c:pt idx="74">
                  <c:v>438</c:v>
                </c:pt>
                <c:pt idx="75">
                  <c:v>438</c:v>
                </c:pt>
                <c:pt idx="76">
                  <c:v>438</c:v>
                </c:pt>
                <c:pt idx="77">
                  <c:v>451</c:v>
                </c:pt>
                <c:pt idx="78">
                  <c:v>451</c:v>
                </c:pt>
                <c:pt idx="79">
                  <c:v>451</c:v>
                </c:pt>
                <c:pt idx="80">
                  <c:v>451</c:v>
                </c:pt>
                <c:pt idx="81">
                  <c:v>451</c:v>
                </c:pt>
                <c:pt idx="82">
                  <c:v>463</c:v>
                </c:pt>
                <c:pt idx="83">
                  <c:v>463</c:v>
                </c:pt>
                <c:pt idx="84">
                  <c:v>463</c:v>
                </c:pt>
                <c:pt idx="85">
                  <c:v>463</c:v>
                </c:pt>
                <c:pt idx="86">
                  <c:v>463</c:v>
                </c:pt>
                <c:pt idx="87">
                  <c:v>476</c:v>
                </c:pt>
                <c:pt idx="88">
                  <c:v>476</c:v>
                </c:pt>
                <c:pt idx="89">
                  <c:v>476</c:v>
                </c:pt>
                <c:pt idx="90">
                  <c:v>476</c:v>
                </c:pt>
                <c:pt idx="91">
                  <c:v>476</c:v>
                </c:pt>
                <c:pt idx="92">
                  <c:v>488</c:v>
                </c:pt>
                <c:pt idx="93">
                  <c:v>488</c:v>
                </c:pt>
                <c:pt idx="94">
                  <c:v>488</c:v>
                </c:pt>
                <c:pt idx="95">
                  <c:v>488</c:v>
                </c:pt>
                <c:pt idx="96">
                  <c:v>488</c:v>
                </c:pt>
                <c:pt idx="97">
                  <c:v>500</c:v>
                </c:pt>
                <c:pt idx="98">
                  <c:v>500</c:v>
                </c:pt>
                <c:pt idx="99">
                  <c:v>500</c:v>
                </c:pt>
                <c:pt idx="100">
                  <c:v>500</c:v>
                </c:pt>
                <c:pt idx="101">
                  <c:v>500</c:v>
                </c:pt>
                <c:pt idx="102">
                  <c:v>513</c:v>
                </c:pt>
                <c:pt idx="103">
                  <c:v>513</c:v>
                </c:pt>
                <c:pt idx="104">
                  <c:v>513</c:v>
                </c:pt>
                <c:pt idx="105">
                  <c:v>513</c:v>
                </c:pt>
                <c:pt idx="106">
                  <c:v>513</c:v>
                </c:pt>
                <c:pt idx="107">
                  <c:v>525</c:v>
                </c:pt>
                <c:pt idx="108">
                  <c:v>525</c:v>
                </c:pt>
                <c:pt idx="109">
                  <c:v>525</c:v>
                </c:pt>
                <c:pt idx="110">
                  <c:v>525</c:v>
                </c:pt>
                <c:pt idx="111">
                  <c:v>525</c:v>
                </c:pt>
                <c:pt idx="112">
                  <c:v>538</c:v>
                </c:pt>
                <c:pt idx="113">
                  <c:v>538</c:v>
                </c:pt>
                <c:pt idx="114">
                  <c:v>538</c:v>
                </c:pt>
                <c:pt idx="115">
                  <c:v>538</c:v>
                </c:pt>
                <c:pt idx="116">
                  <c:v>538</c:v>
                </c:pt>
                <c:pt idx="117">
                  <c:v>550</c:v>
                </c:pt>
                <c:pt idx="118">
                  <c:v>550</c:v>
                </c:pt>
                <c:pt idx="119">
                  <c:v>550</c:v>
                </c:pt>
                <c:pt idx="120">
                  <c:v>550</c:v>
                </c:pt>
                <c:pt idx="121">
                  <c:v>550</c:v>
                </c:pt>
                <c:pt idx="122">
                  <c:v>562</c:v>
                </c:pt>
                <c:pt idx="123">
                  <c:v>562</c:v>
                </c:pt>
                <c:pt idx="124">
                  <c:v>562</c:v>
                </c:pt>
                <c:pt idx="125">
                  <c:v>562</c:v>
                </c:pt>
                <c:pt idx="126">
                  <c:v>562</c:v>
                </c:pt>
                <c:pt idx="127">
                  <c:v>580</c:v>
                </c:pt>
                <c:pt idx="128">
                  <c:v>580</c:v>
                </c:pt>
                <c:pt idx="129">
                  <c:v>604</c:v>
                </c:pt>
                <c:pt idx="130">
                  <c:v>604</c:v>
                </c:pt>
                <c:pt idx="131">
                  <c:v>628</c:v>
                </c:pt>
                <c:pt idx="132">
                  <c:v>628</c:v>
                </c:pt>
                <c:pt idx="133">
                  <c:v>652</c:v>
                </c:pt>
                <c:pt idx="134">
                  <c:v>652</c:v>
                </c:pt>
                <c:pt idx="135">
                  <c:v>676</c:v>
                </c:pt>
                <c:pt idx="136">
                  <c:v>676</c:v>
                </c:pt>
                <c:pt idx="137">
                  <c:v>700</c:v>
                </c:pt>
                <c:pt idx="138">
                  <c:v>700</c:v>
                </c:pt>
                <c:pt idx="139">
                  <c:v>723</c:v>
                </c:pt>
                <c:pt idx="140">
                  <c:v>723</c:v>
                </c:pt>
                <c:pt idx="141">
                  <c:v>747</c:v>
                </c:pt>
                <c:pt idx="142">
                  <c:v>747</c:v>
                </c:pt>
                <c:pt idx="143">
                  <c:v>770</c:v>
                </c:pt>
                <c:pt idx="144">
                  <c:v>770</c:v>
                </c:pt>
                <c:pt idx="145">
                  <c:v>794</c:v>
                </c:pt>
                <c:pt idx="146">
                  <c:v>794</c:v>
                </c:pt>
                <c:pt idx="147">
                  <c:v>817</c:v>
                </c:pt>
                <c:pt idx="148">
                  <c:v>817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41-4DC5-9CF6-BEE10031D6CD}"/>
            </c:ext>
          </c:extLst>
        </c:ser>
        <c:ser>
          <c:idx val="2"/>
          <c:order val="2"/>
          <c:tx>
            <c:strRef>
              <c:f>'2 Child '!$F$2</c:f>
              <c:strCache>
                <c:ptCount val="1"/>
                <c:pt idx="0">
                  <c:v>100% of Poverty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 Child '!$A$3:$A$151</c:f>
              <c:numCache>
                <c:formatCode>General</c:formatCode>
                <c:ptCount val="149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</c:numCache>
            </c:numRef>
          </c:cat>
          <c:val>
            <c:numRef>
              <c:f>'2 Child '!$F$3:$F$151</c:f>
              <c:numCache>
                <c:formatCode>General</c:formatCode>
                <c:ptCount val="149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31</c:v>
                </c:pt>
                <c:pt idx="32">
                  <c:v>39</c:v>
                </c:pt>
                <c:pt idx="33">
                  <c:v>49</c:v>
                </c:pt>
                <c:pt idx="34">
                  <c:v>59</c:v>
                </c:pt>
                <c:pt idx="35">
                  <c:v>69</c:v>
                </c:pt>
                <c:pt idx="36">
                  <c:v>79</c:v>
                </c:pt>
                <c:pt idx="37">
                  <c:v>89</c:v>
                </c:pt>
                <c:pt idx="38">
                  <c:v>99</c:v>
                </c:pt>
                <c:pt idx="39">
                  <c:v>109</c:v>
                </c:pt>
                <c:pt idx="40">
                  <c:v>119</c:v>
                </c:pt>
                <c:pt idx="41">
                  <c:v>129</c:v>
                </c:pt>
                <c:pt idx="42">
                  <c:v>139</c:v>
                </c:pt>
                <c:pt idx="43">
                  <c:v>149</c:v>
                </c:pt>
                <c:pt idx="44">
                  <c:v>159</c:v>
                </c:pt>
                <c:pt idx="45">
                  <c:v>169</c:v>
                </c:pt>
                <c:pt idx="46">
                  <c:v>179</c:v>
                </c:pt>
                <c:pt idx="47">
                  <c:v>189</c:v>
                </c:pt>
                <c:pt idx="48">
                  <c:v>199</c:v>
                </c:pt>
                <c:pt idx="49">
                  <c:v>209</c:v>
                </c:pt>
                <c:pt idx="50">
                  <c:v>219</c:v>
                </c:pt>
                <c:pt idx="51">
                  <c:v>229</c:v>
                </c:pt>
                <c:pt idx="52">
                  <c:v>239</c:v>
                </c:pt>
                <c:pt idx="53">
                  <c:v>249</c:v>
                </c:pt>
                <c:pt idx="54">
                  <c:v>259</c:v>
                </c:pt>
                <c:pt idx="55">
                  <c:v>269</c:v>
                </c:pt>
                <c:pt idx="56">
                  <c:v>279</c:v>
                </c:pt>
                <c:pt idx="57">
                  <c:v>289</c:v>
                </c:pt>
                <c:pt idx="58">
                  <c:v>299</c:v>
                </c:pt>
                <c:pt idx="59">
                  <c:v>309</c:v>
                </c:pt>
                <c:pt idx="60">
                  <c:v>319</c:v>
                </c:pt>
                <c:pt idx="61">
                  <c:v>329</c:v>
                </c:pt>
                <c:pt idx="62">
                  <c:v>339</c:v>
                </c:pt>
                <c:pt idx="63">
                  <c:v>349</c:v>
                </c:pt>
                <c:pt idx="64">
                  <c:v>359</c:v>
                </c:pt>
                <c:pt idx="65">
                  <c:v>369</c:v>
                </c:pt>
                <c:pt idx="66">
                  <c:v>379</c:v>
                </c:pt>
                <c:pt idx="67">
                  <c:v>389</c:v>
                </c:pt>
                <c:pt idx="68">
                  <c:v>399</c:v>
                </c:pt>
                <c:pt idx="69">
                  <c:v>409</c:v>
                </c:pt>
                <c:pt idx="70">
                  <c:v>419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D41-4DC5-9CF6-BEE10031D6CD}"/>
            </c:ext>
          </c:extLst>
        </c:ser>
        <c:ser>
          <c:idx val="3"/>
          <c:order val="3"/>
          <c:tx>
            <c:strRef>
              <c:f>'2 Child '!$G$2</c:f>
              <c:strCache>
                <c:ptCount val="1"/>
                <c:pt idx="0">
                  <c:v>125% of Poverty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'2 Child '!$A$3:$A$151</c:f>
              <c:numCache>
                <c:formatCode>General</c:formatCode>
                <c:ptCount val="149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</c:numCache>
            </c:numRef>
          </c:cat>
          <c:val>
            <c:numRef>
              <c:f>'2 Child '!$G$3:$G$151</c:f>
              <c:numCache>
                <c:formatCode>General</c:formatCode>
                <c:ptCount val="149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30</c:v>
                </c:pt>
                <c:pt idx="49">
                  <c:v>30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30</c:v>
                </c:pt>
                <c:pt idx="54">
                  <c:v>30</c:v>
                </c:pt>
                <c:pt idx="55">
                  <c:v>30</c:v>
                </c:pt>
                <c:pt idx="56">
                  <c:v>30</c:v>
                </c:pt>
                <c:pt idx="57">
                  <c:v>30</c:v>
                </c:pt>
                <c:pt idx="58">
                  <c:v>30</c:v>
                </c:pt>
                <c:pt idx="59">
                  <c:v>30</c:v>
                </c:pt>
                <c:pt idx="60">
                  <c:v>30</c:v>
                </c:pt>
                <c:pt idx="61">
                  <c:v>49</c:v>
                </c:pt>
                <c:pt idx="62">
                  <c:v>59</c:v>
                </c:pt>
                <c:pt idx="63">
                  <c:v>69</c:v>
                </c:pt>
                <c:pt idx="64">
                  <c:v>79</c:v>
                </c:pt>
                <c:pt idx="65">
                  <c:v>89</c:v>
                </c:pt>
                <c:pt idx="66">
                  <c:v>99</c:v>
                </c:pt>
                <c:pt idx="67">
                  <c:v>109</c:v>
                </c:pt>
                <c:pt idx="68">
                  <c:v>119</c:v>
                </c:pt>
                <c:pt idx="69">
                  <c:v>129</c:v>
                </c:pt>
                <c:pt idx="70">
                  <c:v>139</c:v>
                </c:pt>
                <c:pt idx="71">
                  <c:v>149</c:v>
                </c:pt>
                <c:pt idx="72">
                  <c:v>159</c:v>
                </c:pt>
                <c:pt idx="73">
                  <c:v>169</c:v>
                </c:pt>
                <c:pt idx="74">
                  <c:v>179</c:v>
                </c:pt>
                <c:pt idx="75">
                  <c:v>189</c:v>
                </c:pt>
                <c:pt idx="76">
                  <c:v>199</c:v>
                </c:pt>
                <c:pt idx="77">
                  <c:v>209</c:v>
                </c:pt>
                <c:pt idx="78">
                  <c:v>219</c:v>
                </c:pt>
                <c:pt idx="79">
                  <c:v>229</c:v>
                </c:pt>
                <c:pt idx="80">
                  <c:v>239</c:v>
                </c:pt>
                <c:pt idx="81">
                  <c:v>249</c:v>
                </c:pt>
                <c:pt idx="82">
                  <c:v>259</c:v>
                </c:pt>
                <c:pt idx="83">
                  <c:v>269</c:v>
                </c:pt>
                <c:pt idx="84">
                  <c:v>279</c:v>
                </c:pt>
                <c:pt idx="85">
                  <c:v>289</c:v>
                </c:pt>
                <c:pt idx="86">
                  <c:v>299</c:v>
                </c:pt>
                <c:pt idx="87">
                  <c:v>309</c:v>
                </c:pt>
                <c:pt idx="88">
                  <c:v>319</c:v>
                </c:pt>
                <c:pt idx="89">
                  <c:v>329</c:v>
                </c:pt>
                <c:pt idx="90">
                  <c:v>339</c:v>
                </c:pt>
                <c:pt idx="91">
                  <c:v>349</c:v>
                </c:pt>
                <c:pt idx="92">
                  <c:v>359</c:v>
                </c:pt>
                <c:pt idx="93">
                  <c:v>369</c:v>
                </c:pt>
                <c:pt idx="94">
                  <c:v>379</c:v>
                </c:pt>
                <c:pt idx="95">
                  <c:v>389</c:v>
                </c:pt>
                <c:pt idx="96">
                  <c:v>399</c:v>
                </c:pt>
                <c:pt idx="97">
                  <c:v>409</c:v>
                </c:pt>
                <c:pt idx="98">
                  <c:v>419</c:v>
                </c:pt>
                <c:pt idx="99">
                  <c:v>429</c:v>
                </c:pt>
                <c:pt idx="100">
                  <c:v>439</c:v>
                </c:pt>
                <c:pt idx="101">
                  <c:v>449</c:v>
                </c:pt>
                <c:pt idx="102">
                  <c:v>459</c:v>
                </c:pt>
                <c:pt idx="103">
                  <c:v>469</c:v>
                </c:pt>
                <c:pt idx="104">
                  <c:v>479</c:v>
                </c:pt>
                <c:pt idx="105">
                  <c:v>489</c:v>
                </c:pt>
                <c:pt idx="106">
                  <c:v>499</c:v>
                </c:pt>
                <c:pt idx="107">
                  <c:v>509</c:v>
                </c:pt>
                <c:pt idx="108">
                  <c:v>519</c:v>
                </c:pt>
                <c:pt idx="109">
                  <c:v>529</c:v>
                </c:pt>
                <c:pt idx="110">
                  <c:v>539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D41-4DC5-9CF6-BEE10031D6CD}"/>
            </c:ext>
          </c:extLst>
        </c:ser>
        <c:ser>
          <c:idx val="4"/>
          <c:order val="4"/>
          <c:tx>
            <c:strRef>
              <c:f>'2 Child '!$H$2</c:f>
              <c:strCache>
                <c:ptCount val="1"/>
                <c:pt idx="0">
                  <c:v>Federal Minimum Wage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 Child '!$A$3:$A$151</c:f>
              <c:numCache>
                <c:formatCode>General</c:formatCode>
                <c:ptCount val="149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</c:numCache>
            </c:numRef>
          </c:cat>
          <c:val>
            <c:numRef>
              <c:f>'2 Child '!$H$3:$H$151</c:f>
              <c:numCache>
                <c:formatCode>General</c:formatCode>
                <c:ptCount val="149"/>
                <c:pt idx="0" formatCode="0">
                  <c:v>40</c:v>
                </c:pt>
                <c:pt idx="1">
                  <c:v>40</c:v>
                </c:pt>
                <c:pt idx="2" formatCode="0">
                  <c:v>40</c:v>
                </c:pt>
                <c:pt idx="3">
                  <c:v>40</c:v>
                </c:pt>
                <c:pt idx="4" formatCode="0">
                  <c:v>40</c:v>
                </c:pt>
                <c:pt idx="5">
                  <c:v>40</c:v>
                </c:pt>
                <c:pt idx="6" formatCode="0">
                  <c:v>40</c:v>
                </c:pt>
                <c:pt idx="7">
                  <c:v>40</c:v>
                </c:pt>
                <c:pt idx="8" formatCode="0">
                  <c:v>40</c:v>
                </c:pt>
                <c:pt idx="9">
                  <c:v>40</c:v>
                </c:pt>
                <c:pt idx="10" formatCode="0">
                  <c:v>40</c:v>
                </c:pt>
                <c:pt idx="11">
                  <c:v>40</c:v>
                </c:pt>
                <c:pt idx="12" formatCode="0">
                  <c:v>40</c:v>
                </c:pt>
                <c:pt idx="13" formatCode="0">
                  <c:v>67</c:v>
                </c:pt>
                <c:pt idx="14" formatCode="0">
                  <c:v>67</c:v>
                </c:pt>
                <c:pt idx="15" formatCode="0">
                  <c:v>67</c:v>
                </c:pt>
                <c:pt idx="16" formatCode="0">
                  <c:v>67</c:v>
                </c:pt>
                <c:pt idx="17" formatCode="0">
                  <c:v>67</c:v>
                </c:pt>
                <c:pt idx="18" formatCode="0">
                  <c:v>67</c:v>
                </c:pt>
                <c:pt idx="19" formatCode="0">
                  <c:v>67</c:v>
                </c:pt>
                <c:pt idx="20" formatCode="0">
                  <c:v>67</c:v>
                </c:pt>
                <c:pt idx="21" formatCode="0">
                  <c:v>67</c:v>
                </c:pt>
                <c:pt idx="22" formatCode="0">
                  <c:v>67</c:v>
                </c:pt>
                <c:pt idx="23" formatCode="0">
                  <c:v>67</c:v>
                </c:pt>
                <c:pt idx="24" formatCode="0">
                  <c:v>67</c:v>
                </c:pt>
                <c:pt idx="25" formatCode="0">
                  <c:v>67</c:v>
                </c:pt>
                <c:pt idx="26" formatCode="0">
                  <c:v>67</c:v>
                </c:pt>
                <c:pt idx="27" formatCode="0">
                  <c:v>67</c:v>
                </c:pt>
                <c:pt idx="28" formatCode="0">
                  <c:v>67</c:v>
                </c:pt>
                <c:pt idx="29" formatCode="0">
                  <c:v>67</c:v>
                </c:pt>
                <c:pt idx="30" formatCode="0">
                  <c:v>67</c:v>
                </c:pt>
                <c:pt idx="31" formatCode="0">
                  <c:v>67</c:v>
                </c:pt>
                <c:pt idx="32" formatCode="0">
                  <c:v>67</c:v>
                </c:pt>
                <c:pt idx="33" formatCode="0">
                  <c:v>67</c:v>
                </c:pt>
                <c:pt idx="34" formatCode="0">
                  <c:v>67</c:v>
                </c:pt>
                <c:pt idx="35" formatCode="0">
                  <c:v>67</c:v>
                </c:pt>
                <c:pt idx="36" formatCode="0">
                  <c:v>67</c:v>
                </c:pt>
                <c:pt idx="37" formatCode="0">
                  <c:v>67</c:v>
                </c:pt>
                <c:pt idx="38" formatCode="0">
                  <c:v>67</c:v>
                </c:pt>
                <c:pt idx="39" formatCode="0">
                  <c:v>67</c:v>
                </c:pt>
                <c:pt idx="40" formatCode="0">
                  <c:v>67</c:v>
                </c:pt>
                <c:pt idx="41" formatCode="0">
                  <c:v>67</c:v>
                </c:pt>
                <c:pt idx="42" formatCode="0">
                  <c:v>67</c:v>
                </c:pt>
                <c:pt idx="43" formatCode="0">
                  <c:v>67</c:v>
                </c:pt>
                <c:pt idx="44" formatCode="0">
                  <c:v>67</c:v>
                </c:pt>
                <c:pt idx="45" formatCode="0">
                  <c:v>67</c:v>
                </c:pt>
                <c:pt idx="46" formatCode="0">
                  <c:v>67</c:v>
                </c:pt>
                <c:pt idx="47" formatCode="0">
                  <c:v>67</c:v>
                </c:pt>
                <c:pt idx="48" formatCode="0">
                  <c:v>67</c:v>
                </c:pt>
                <c:pt idx="49" formatCode="0">
                  <c:v>67</c:v>
                </c:pt>
                <c:pt idx="50" formatCode="0">
                  <c:v>67</c:v>
                </c:pt>
                <c:pt idx="51" formatCode="0">
                  <c:v>67</c:v>
                </c:pt>
                <c:pt idx="52" formatCode="0">
                  <c:v>67</c:v>
                </c:pt>
                <c:pt idx="53" formatCode="#,##0">
                  <c:v>73.150000000000006</c:v>
                </c:pt>
                <c:pt idx="54" formatCode="#,##0">
                  <c:v>80.465000000000003</c:v>
                </c:pt>
                <c:pt idx="55" formatCode="#,##0">
                  <c:v>88.511499999999998</c:v>
                </c:pt>
                <c:pt idx="56" formatCode="#,##0">
                  <c:v>97.362650000000002</c:v>
                </c:pt>
                <c:pt idx="57" formatCode="#,##0">
                  <c:v>107.09891499999999</c:v>
                </c:pt>
                <c:pt idx="58" formatCode="#,##0">
                  <c:v>117.80880649999999</c:v>
                </c:pt>
                <c:pt idx="59" formatCode="#,##0">
                  <c:v>129.58968714999997</c:v>
                </c:pt>
                <c:pt idx="60" formatCode="#,##0">
                  <c:v>142.54865586499997</c:v>
                </c:pt>
                <c:pt idx="61" formatCode="#,##0">
                  <c:v>156.80352145149999</c:v>
                </c:pt>
                <c:pt idx="62" formatCode="#,##0">
                  <c:v>172.48387359664997</c:v>
                </c:pt>
                <c:pt idx="63" formatCode="#,##0">
                  <c:v>189.73226095631497</c:v>
                </c:pt>
                <c:pt idx="64" formatCode="#,##0">
                  <c:v>208.70548705194648</c:v>
                </c:pt>
                <c:pt idx="65" formatCode="#,##0">
                  <c:v>229.57603575714111</c:v>
                </c:pt>
                <c:pt idx="66" formatCode="#,##0">
                  <c:v>252.53363933285524</c:v>
                </c:pt>
                <c:pt idx="67" formatCode="#,##0">
                  <c:v>277.78700326614074</c:v>
                </c:pt>
                <c:pt idx="68" formatCode="#,##0">
                  <c:v>305.56570359275486</c:v>
                </c:pt>
                <c:pt idx="69" formatCode="#,##0">
                  <c:v>336.12227395203035</c:v>
                </c:pt>
                <c:pt idx="70" formatCode="#,##0">
                  <c:v>369.73450134723333</c:v>
                </c:pt>
                <c:pt idx="71" formatCode="#,##0">
                  <c:v>406.70795148195668</c:v>
                </c:pt>
                <c:pt idx="72" formatCode="#,##0">
                  <c:v>447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D41-4DC5-9CF6-BEE10031D6CD}"/>
            </c:ext>
          </c:extLst>
        </c:ser>
        <c:ser>
          <c:idx val="5"/>
          <c:order val="5"/>
          <c:tx>
            <c:strRef>
              <c:f>'2 Child '!$I$2</c:f>
              <c:strCache>
                <c:ptCount val="1"/>
                <c:pt idx="0">
                  <c:v>Federal Minimum Wage Version 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 Child '!$A$3:$A$151</c:f>
              <c:numCache>
                <c:formatCode>General</c:formatCode>
                <c:ptCount val="149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</c:numCache>
            </c:numRef>
          </c:cat>
          <c:val>
            <c:numRef>
              <c:f>'2 Child '!$I$3:$I$151</c:f>
              <c:numCache>
                <c:formatCode>General</c:formatCode>
                <c:ptCount val="149"/>
                <c:pt idx="0">
                  <c:v>43</c:v>
                </c:pt>
                <c:pt idx="1">
                  <c:v>43</c:v>
                </c:pt>
                <c:pt idx="2">
                  <c:v>43</c:v>
                </c:pt>
                <c:pt idx="3">
                  <c:v>43</c:v>
                </c:pt>
                <c:pt idx="4">
                  <c:v>43</c:v>
                </c:pt>
                <c:pt idx="5">
                  <c:v>43</c:v>
                </c:pt>
                <c:pt idx="6">
                  <c:v>43</c:v>
                </c:pt>
                <c:pt idx="7">
                  <c:v>43</c:v>
                </c:pt>
                <c:pt idx="8">
                  <c:v>43</c:v>
                </c:pt>
                <c:pt idx="9">
                  <c:v>43</c:v>
                </c:pt>
                <c:pt idx="10">
                  <c:v>43</c:v>
                </c:pt>
                <c:pt idx="11">
                  <c:v>43</c:v>
                </c:pt>
                <c:pt idx="12">
                  <c:v>43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  <c:pt idx="16">
                  <c:v>71</c:v>
                </c:pt>
                <c:pt idx="17">
                  <c:v>71</c:v>
                </c:pt>
                <c:pt idx="18">
                  <c:v>71</c:v>
                </c:pt>
                <c:pt idx="19">
                  <c:v>71</c:v>
                </c:pt>
                <c:pt idx="20">
                  <c:v>71</c:v>
                </c:pt>
                <c:pt idx="21">
                  <c:v>71</c:v>
                </c:pt>
                <c:pt idx="22">
                  <c:v>71</c:v>
                </c:pt>
                <c:pt idx="23">
                  <c:v>71</c:v>
                </c:pt>
                <c:pt idx="24">
                  <c:v>71</c:v>
                </c:pt>
                <c:pt idx="25">
                  <c:v>71</c:v>
                </c:pt>
                <c:pt idx="26">
                  <c:v>71</c:v>
                </c:pt>
                <c:pt idx="27">
                  <c:v>71</c:v>
                </c:pt>
                <c:pt idx="28">
                  <c:v>71</c:v>
                </c:pt>
                <c:pt idx="29">
                  <c:v>71</c:v>
                </c:pt>
                <c:pt idx="30">
                  <c:v>71</c:v>
                </c:pt>
                <c:pt idx="31">
                  <c:v>71</c:v>
                </c:pt>
                <c:pt idx="32">
                  <c:v>71</c:v>
                </c:pt>
                <c:pt idx="33">
                  <c:v>71</c:v>
                </c:pt>
                <c:pt idx="34">
                  <c:v>71</c:v>
                </c:pt>
                <c:pt idx="35">
                  <c:v>71</c:v>
                </c:pt>
                <c:pt idx="36">
                  <c:v>71</c:v>
                </c:pt>
                <c:pt idx="37">
                  <c:v>71</c:v>
                </c:pt>
                <c:pt idx="38">
                  <c:v>71</c:v>
                </c:pt>
                <c:pt idx="39">
                  <c:v>71</c:v>
                </c:pt>
                <c:pt idx="40">
                  <c:v>71</c:v>
                </c:pt>
                <c:pt idx="41">
                  <c:v>71</c:v>
                </c:pt>
                <c:pt idx="42">
                  <c:v>71</c:v>
                </c:pt>
                <c:pt idx="43">
                  <c:v>71</c:v>
                </c:pt>
                <c:pt idx="44">
                  <c:v>71</c:v>
                </c:pt>
                <c:pt idx="45">
                  <c:v>71</c:v>
                </c:pt>
                <c:pt idx="46">
                  <c:v>71</c:v>
                </c:pt>
                <c:pt idx="47">
                  <c:v>71</c:v>
                </c:pt>
                <c:pt idx="48">
                  <c:v>71</c:v>
                </c:pt>
                <c:pt idx="49">
                  <c:v>71</c:v>
                </c:pt>
                <c:pt idx="50">
                  <c:v>71</c:v>
                </c:pt>
                <c:pt idx="51">
                  <c:v>71</c:v>
                </c:pt>
                <c:pt idx="52">
                  <c:v>71</c:v>
                </c:pt>
                <c:pt idx="53" formatCode="#,##0">
                  <c:v>76.325000000000003</c:v>
                </c:pt>
                <c:pt idx="54" formatCode="#,##0">
                  <c:v>82.049374999999998</c:v>
                </c:pt>
                <c:pt idx="55" formatCode="#,##0">
                  <c:v>88.20307812499999</c:v>
                </c:pt>
                <c:pt idx="56" formatCode="#,##0">
                  <c:v>94.818308984375008</c:v>
                </c:pt>
                <c:pt idx="57" formatCode="#,##0">
                  <c:v>101.92968215820312</c:v>
                </c:pt>
                <c:pt idx="58" formatCode="#,##0">
                  <c:v>109.57440832006836</c:v>
                </c:pt>
                <c:pt idx="59" formatCode="#,##0">
                  <c:v>117.79248894407348</c:v>
                </c:pt>
                <c:pt idx="60" formatCode="#,##0">
                  <c:v>126.62692561487899</c:v>
                </c:pt>
                <c:pt idx="61" formatCode="#,##0">
                  <c:v>136.12394503599492</c:v>
                </c:pt>
                <c:pt idx="62" formatCode="#,##0">
                  <c:v>146.33324091369457</c:v>
                </c:pt>
                <c:pt idx="63" formatCode="#,##0">
                  <c:v>153.64990295937929</c:v>
                </c:pt>
                <c:pt idx="64" formatCode="#,##0">
                  <c:v>161.33239810734824</c:v>
                </c:pt>
                <c:pt idx="65" formatCode="#,##0">
                  <c:v>169.39901801271566</c:v>
                </c:pt>
                <c:pt idx="66" formatCode="#,##0">
                  <c:v>177.86896891335144</c:v>
                </c:pt>
                <c:pt idx="67" formatCode="#,##0">
                  <c:v>186.762417359019</c:v>
                </c:pt>
                <c:pt idx="68" formatCode="#,##0">
                  <c:v>196.10053822696995</c:v>
                </c:pt>
                <c:pt idx="69" formatCode="#,##0">
                  <c:v>205.90556513831842</c:v>
                </c:pt>
                <c:pt idx="70" formatCode="#,##0">
                  <c:v>216.20084339523433</c:v>
                </c:pt>
                <c:pt idx="71" formatCode="#,##0">
                  <c:v>227.01088556499604</c:v>
                </c:pt>
                <c:pt idx="72" formatCode="#,##0">
                  <c:v>238.36142984324584</c:v>
                </c:pt>
                <c:pt idx="73" formatCode="#,##0">
                  <c:v>250.27950133540813</c:v>
                </c:pt>
                <c:pt idx="74" formatCode="#,##0">
                  <c:v>262.79347640217856</c:v>
                </c:pt>
                <c:pt idx="75" formatCode="#,##0">
                  <c:v>275.93315022228745</c:v>
                </c:pt>
                <c:pt idx="76" formatCode="#,##0">
                  <c:v>289.7298077334018</c:v>
                </c:pt>
                <c:pt idx="77" formatCode="#,##0">
                  <c:v>304</c:v>
                </c:pt>
                <c:pt idx="78" formatCode="#,##0">
                  <c:v>304</c:v>
                </c:pt>
                <c:pt idx="79" formatCode="#,##0">
                  <c:v>304</c:v>
                </c:pt>
                <c:pt idx="80" formatCode="#,##0">
                  <c:v>304</c:v>
                </c:pt>
                <c:pt idx="81" formatCode="#,##0">
                  <c:v>304</c:v>
                </c:pt>
                <c:pt idx="82" formatCode="#,##0">
                  <c:v>319</c:v>
                </c:pt>
                <c:pt idx="83" formatCode="#,##0">
                  <c:v>319</c:v>
                </c:pt>
                <c:pt idx="84" formatCode="#,##0">
                  <c:v>319</c:v>
                </c:pt>
                <c:pt idx="85" formatCode="#,##0">
                  <c:v>319.42711302607552</c:v>
                </c:pt>
                <c:pt idx="86" formatCode="#,##0">
                  <c:v>319</c:v>
                </c:pt>
                <c:pt idx="87" formatCode="#,##0">
                  <c:v>335</c:v>
                </c:pt>
                <c:pt idx="88" formatCode="#,##0">
                  <c:v>335</c:v>
                </c:pt>
                <c:pt idx="89" formatCode="#,##0">
                  <c:v>335</c:v>
                </c:pt>
                <c:pt idx="90" formatCode="#,##0">
                  <c:v>335</c:v>
                </c:pt>
                <c:pt idx="91" formatCode="#,##0">
                  <c:v>335</c:v>
                </c:pt>
                <c:pt idx="92" formatCode="#,##0">
                  <c:v>352</c:v>
                </c:pt>
                <c:pt idx="93" formatCode="#,##0">
                  <c:v>352</c:v>
                </c:pt>
                <c:pt idx="94" formatCode="#,##0">
                  <c:v>352</c:v>
                </c:pt>
                <c:pt idx="95" formatCode="#,##0">
                  <c:v>352</c:v>
                </c:pt>
                <c:pt idx="96" formatCode="#,##0">
                  <c:v>352</c:v>
                </c:pt>
                <c:pt idx="97" formatCode="#,##0">
                  <c:v>370</c:v>
                </c:pt>
                <c:pt idx="98" formatCode="#,##0">
                  <c:v>370</c:v>
                </c:pt>
                <c:pt idx="99" formatCode="#,##0">
                  <c:v>370</c:v>
                </c:pt>
                <c:pt idx="100" formatCode="#,##0">
                  <c:v>370</c:v>
                </c:pt>
                <c:pt idx="101" formatCode="#,##0">
                  <c:v>370</c:v>
                </c:pt>
                <c:pt idx="102" formatCode="#,##0">
                  <c:v>388</c:v>
                </c:pt>
                <c:pt idx="103" formatCode="#,##0">
                  <c:v>388</c:v>
                </c:pt>
                <c:pt idx="104" formatCode="#,##0">
                  <c:v>388.26565230265123</c:v>
                </c:pt>
                <c:pt idx="105" formatCode="#,##0">
                  <c:v>388.354203070202</c:v>
                </c:pt>
                <c:pt idx="106" formatCode="#,##0">
                  <c:v>388.487029221527</c:v>
                </c:pt>
                <c:pt idx="107" formatCode="#,##0">
                  <c:v>408</c:v>
                </c:pt>
                <c:pt idx="108" formatCode="#,##0">
                  <c:v>408</c:v>
                </c:pt>
                <c:pt idx="109" formatCode="#,##0">
                  <c:v>408</c:v>
                </c:pt>
                <c:pt idx="110" formatCode="#,##0">
                  <c:v>408</c:v>
                </c:pt>
                <c:pt idx="111" formatCode="#,##0">
                  <c:v>408</c:v>
                </c:pt>
                <c:pt idx="112" formatCode="#,##0">
                  <c:v>428</c:v>
                </c:pt>
                <c:pt idx="113" formatCode="#,##0">
                  <c:v>428</c:v>
                </c:pt>
                <c:pt idx="114" formatCode="#,##0">
                  <c:v>428</c:v>
                </c:pt>
                <c:pt idx="115" formatCode="#,##0">
                  <c:v>428</c:v>
                </c:pt>
                <c:pt idx="116" formatCode="#,##0">
                  <c:v>428</c:v>
                </c:pt>
                <c:pt idx="117" formatCode="#,##0">
                  <c:v>449</c:v>
                </c:pt>
                <c:pt idx="118" formatCode="#,##0">
                  <c:v>449</c:v>
                </c:pt>
                <c:pt idx="119" formatCode="#,##0">
                  <c:v>449</c:v>
                </c:pt>
                <c:pt idx="120" formatCode="#,##0">
                  <c:v>449</c:v>
                </c:pt>
                <c:pt idx="121" formatCode="#,##0">
                  <c:v>449</c:v>
                </c:pt>
                <c:pt idx="122" formatCode="#,##0">
                  <c:v>472</c:v>
                </c:pt>
                <c:pt idx="123" formatCode="#,##0">
                  <c:v>472</c:v>
                </c:pt>
                <c:pt idx="124" formatCode="#,##0">
                  <c:v>472</c:v>
                </c:pt>
                <c:pt idx="125" formatCode="#,##0">
                  <c:v>472</c:v>
                </c:pt>
                <c:pt idx="126" formatCode="#,##0">
                  <c:v>472</c:v>
                </c:pt>
                <c:pt idx="127" formatCode="#,##0">
                  <c:v>496</c:v>
                </c:pt>
                <c:pt idx="128" formatCode="#,##0">
                  <c:v>495.53629338590957</c:v>
                </c:pt>
                <c:pt idx="129" formatCode="#,##0">
                  <c:v>520.31310805520502</c:v>
                </c:pt>
                <c:pt idx="130" formatCode="#,##0">
                  <c:v>520</c:v>
                </c:pt>
                <c:pt idx="131" formatCode="#,##0">
                  <c:v>546</c:v>
                </c:pt>
                <c:pt idx="132" formatCode="#,##0">
                  <c:v>546</c:v>
                </c:pt>
                <c:pt idx="133" formatCode="#,##0">
                  <c:v>574</c:v>
                </c:pt>
                <c:pt idx="134" formatCode="#,##0">
                  <c:v>574</c:v>
                </c:pt>
                <c:pt idx="135" formatCode="#,##0">
                  <c:v>602</c:v>
                </c:pt>
                <c:pt idx="136" formatCode="#,##0">
                  <c:v>602</c:v>
                </c:pt>
                <c:pt idx="137" formatCode="#,##0">
                  <c:v>632</c:v>
                </c:pt>
                <c:pt idx="138" formatCode="#,##0">
                  <c:v>632</c:v>
                </c:pt>
                <c:pt idx="139" formatCode="#,##0">
                  <c:v>664</c:v>
                </c:pt>
                <c:pt idx="140" formatCode="#,##0">
                  <c:v>664</c:v>
                </c:pt>
                <c:pt idx="141" formatCode="#,##0">
                  <c:v>697</c:v>
                </c:pt>
                <c:pt idx="142" formatCode="#,##0">
                  <c:v>697</c:v>
                </c:pt>
                <c:pt idx="143" formatCode="#,##0">
                  <c:v>732</c:v>
                </c:pt>
                <c:pt idx="144" formatCode="#,##0">
                  <c:v>732</c:v>
                </c:pt>
                <c:pt idx="145" formatCode="#,##0">
                  <c:v>769</c:v>
                </c:pt>
                <c:pt idx="146" formatCode="#,##0">
                  <c:v>768.73943397096934</c:v>
                </c:pt>
                <c:pt idx="147" formatCode="#,##0">
                  <c:v>807.17640566951786</c:v>
                </c:pt>
                <c:pt idx="148" formatCode="#,##0">
                  <c:v>807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D41-4DC5-9CF6-BEE10031D6CD}"/>
            </c:ext>
          </c:extLst>
        </c:ser>
        <c:ser>
          <c:idx val="6"/>
          <c:order val="6"/>
          <c:tx>
            <c:strRef>
              <c:f>'2 Child '!$J$2</c:f>
              <c:strCache>
                <c:ptCount val="1"/>
                <c:pt idx="0">
                  <c:v>Federal Minimum Wage Version 3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'2 Child '!$A$3:$A$151</c:f>
              <c:numCache>
                <c:formatCode>General</c:formatCode>
                <c:ptCount val="149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</c:numCache>
            </c:numRef>
          </c:cat>
          <c:val>
            <c:numRef>
              <c:f>'2 Child '!$J$3:$J$151</c:f>
              <c:numCache>
                <c:formatCode>General</c:formatCode>
                <c:ptCount val="149"/>
                <c:pt idx="0" formatCode="0">
                  <c:v>43</c:v>
                </c:pt>
                <c:pt idx="1">
                  <c:v>43</c:v>
                </c:pt>
                <c:pt idx="2" formatCode="0">
                  <c:v>43</c:v>
                </c:pt>
                <c:pt idx="3">
                  <c:v>43</c:v>
                </c:pt>
                <c:pt idx="4" formatCode="0">
                  <c:v>43</c:v>
                </c:pt>
                <c:pt idx="5">
                  <c:v>43</c:v>
                </c:pt>
                <c:pt idx="6" formatCode="0">
                  <c:v>43</c:v>
                </c:pt>
                <c:pt idx="7">
                  <c:v>43</c:v>
                </c:pt>
                <c:pt idx="8" formatCode="0">
                  <c:v>43</c:v>
                </c:pt>
                <c:pt idx="9">
                  <c:v>43</c:v>
                </c:pt>
                <c:pt idx="10" formatCode="0">
                  <c:v>43</c:v>
                </c:pt>
                <c:pt idx="11">
                  <c:v>43</c:v>
                </c:pt>
                <c:pt idx="12" formatCode="0">
                  <c:v>43</c:v>
                </c:pt>
                <c:pt idx="13" formatCode="0">
                  <c:v>71</c:v>
                </c:pt>
                <c:pt idx="14" formatCode="0">
                  <c:v>71</c:v>
                </c:pt>
                <c:pt idx="15" formatCode="0">
                  <c:v>71</c:v>
                </c:pt>
                <c:pt idx="16" formatCode="0">
                  <c:v>71</c:v>
                </c:pt>
                <c:pt idx="17" formatCode="0">
                  <c:v>71</c:v>
                </c:pt>
                <c:pt idx="18" formatCode="0">
                  <c:v>71</c:v>
                </c:pt>
                <c:pt idx="19" formatCode="0">
                  <c:v>71</c:v>
                </c:pt>
                <c:pt idx="20" formatCode="0">
                  <c:v>71</c:v>
                </c:pt>
                <c:pt idx="21" formatCode="0">
                  <c:v>71</c:v>
                </c:pt>
                <c:pt idx="22" formatCode="0">
                  <c:v>71</c:v>
                </c:pt>
                <c:pt idx="23" formatCode="0">
                  <c:v>71</c:v>
                </c:pt>
                <c:pt idx="24" formatCode="0">
                  <c:v>71</c:v>
                </c:pt>
                <c:pt idx="25" formatCode="0">
                  <c:v>71</c:v>
                </c:pt>
                <c:pt idx="26" formatCode="0">
                  <c:v>71</c:v>
                </c:pt>
                <c:pt idx="27" formatCode="0">
                  <c:v>71</c:v>
                </c:pt>
                <c:pt idx="28" formatCode="0">
                  <c:v>71</c:v>
                </c:pt>
                <c:pt idx="29" formatCode="0">
                  <c:v>71</c:v>
                </c:pt>
                <c:pt idx="30" formatCode="0">
                  <c:v>71</c:v>
                </c:pt>
                <c:pt idx="31" formatCode="0">
                  <c:v>71</c:v>
                </c:pt>
                <c:pt idx="32" formatCode="0">
                  <c:v>71</c:v>
                </c:pt>
                <c:pt idx="33" formatCode="0">
                  <c:v>71</c:v>
                </c:pt>
                <c:pt idx="34" formatCode="0">
                  <c:v>71</c:v>
                </c:pt>
                <c:pt idx="35" formatCode="0">
                  <c:v>71</c:v>
                </c:pt>
                <c:pt idx="36" formatCode="0">
                  <c:v>71</c:v>
                </c:pt>
                <c:pt idx="37" formatCode="0">
                  <c:v>71</c:v>
                </c:pt>
                <c:pt idx="38" formatCode="0">
                  <c:v>71</c:v>
                </c:pt>
                <c:pt idx="39" formatCode="0">
                  <c:v>71</c:v>
                </c:pt>
                <c:pt idx="40" formatCode="0">
                  <c:v>71</c:v>
                </c:pt>
                <c:pt idx="41" formatCode="0">
                  <c:v>71</c:v>
                </c:pt>
                <c:pt idx="42" formatCode="0">
                  <c:v>71</c:v>
                </c:pt>
                <c:pt idx="43" formatCode="0">
                  <c:v>71</c:v>
                </c:pt>
                <c:pt idx="44" formatCode="0">
                  <c:v>71</c:v>
                </c:pt>
                <c:pt idx="45" formatCode="0">
                  <c:v>71</c:v>
                </c:pt>
                <c:pt idx="46" formatCode="0">
                  <c:v>71</c:v>
                </c:pt>
                <c:pt idx="47" formatCode="0">
                  <c:v>71</c:v>
                </c:pt>
                <c:pt idx="48" formatCode="0">
                  <c:v>71</c:v>
                </c:pt>
                <c:pt idx="49" formatCode="0">
                  <c:v>71</c:v>
                </c:pt>
                <c:pt idx="50" formatCode="0">
                  <c:v>71</c:v>
                </c:pt>
                <c:pt idx="51" formatCode="0">
                  <c:v>71</c:v>
                </c:pt>
                <c:pt idx="52" formatCode="0">
                  <c:v>71</c:v>
                </c:pt>
                <c:pt idx="53" formatCode="0">
                  <c:v>73.484999999999999</c:v>
                </c:pt>
                <c:pt idx="54" formatCode="0">
                  <c:v>76.056974999999994</c:v>
                </c:pt>
                <c:pt idx="55" formatCode="0">
                  <c:v>78.718969125000001</c:v>
                </c:pt>
                <c:pt idx="56" formatCode="0">
                  <c:v>81.474133044374994</c:v>
                </c:pt>
                <c:pt idx="57" formatCode="0">
                  <c:v>84.325727700928127</c:v>
                </c:pt>
                <c:pt idx="58" formatCode="0">
                  <c:v>87.2771281704606</c:v>
                </c:pt>
                <c:pt idx="59" formatCode="0">
                  <c:v>90.331827656426725</c:v>
                </c:pt>
                <c:pt idx="60" formatCode="0">
                  <c:v>93.49344162440164</c:v>
                </c:pt>
                <c:pt idx="61" formatCode="0">
                  <c:v>96.7657120812557</c:v>
                </c:pt>
                <c:pt idx="62" formatCode="0">
                  <c:v>100.15251200409965</c:v>
                </c:pt>
                <c:pt idx="63" formatCode="0">
                  <c:v>104.15861248426363</c:v>
                </c:pt>
                <c:pt idx="64" formatCode="0">
                  <c:v>108.32495698363417</c:v>
                </c:pt>
                <c:pt idx="65" formatCode="0">
                  <c:v>112.65795526297953</c:v>
                </c:pt>
                <c:pt idx="66" formatCode="0">
                  <c:v>117.16427347349872</c:v>
                </c:pt>
                <c:pt idx="67" formatCode="0">
                  <c:v>121.85084441243868</c:v>
                </c:pt>
                <c:pt idx="68" formatCode="0">
                  <c:v>126.72487818893623</c:v>
                </c:pt>
                <c:pt idx="69" formatCode="0">
                  <c:v>131.79387331649366</c:v>
                </c:pt>
                <c:pt idx="70" formatCode="0">
                  <c:v>137.06562824915341</c:v>
                </c:pt>
                <c:pt idx="71" formatCode="0">
                  <c:v>142.54825337911956</c:v>
                </c:pt>
                <c:pt idx="72" formatCode="0">
                  <c:v>148.25018351428434</c:v>
                </c:pt>
                <c:pt idx="73" formatCode="0">
                  <c:v>154.18019085485571</c:v>
                </c:pt>
                <c:pt idx="74" formatCode="0">
                  <c:v>160.34739848904994</c:v>
                </c:pt>
                <c:pt idx="75" formatCode="0">
                  <c:v>166.76129442861193</c:v>
                </c:pt>
                <c:pt idx="76" formatCode="0">
                  <c:v>173.43174620575638</c:v>
                </c:pt>
                <c:pt idx="77" formatCode="0">
                  <c:v>180.36901605398663</c:v>
                </c:pt>
                <c:pt idx="78" formatCode="0">
                  <c:v>186.68193161587618</c:v>
                </c:pt>
                <c:pt idx="79" formatCode="0">
                  <c:v>193.21579922243185</c:v>
                </c:pt>
                <c:pt idx="80" formatCode="0">
                  <c:v>199.97835219521696</c:v>
                </c:pt>
                <c:pt idx="81" formatCode="0">
                  <c:v>206.97759452204957</c:v>
                </c:pt>
                <c:pt idx="82" formatCode="0">
                  <c:v>214.22181033032132</c:v>
                </c:pt>
                <c:pt idx="83" formatCode="0">
                  <c:v>221.71957369188254</c:v>
                </c:pt>
                <c:pt idx="84" formatCode="0">
                  <c:v>229.47975877109846</c:v>
                </c:pt>
                <c:pt idx="85" formatCode="0">
                  <c:v>237.51155032808688</c:v>
                </c:pt>
                <c:pt idx="86" formatCode="0">
                  <c:v>244.6368968379295</c:v>
                </c:pt>
                <c:pt idx="87" formatCode="0">
                  <c:v>251.97600374306739</c:v>
                </c:pt>
                <c:pt idx="88" formatCode="0">
                  <c:v>259.53528385535941</c:v>
                </c:pt>
                <c:pt idx="89" formatCode="0">
                  <c:v>267.32134237102019</c:v>
                </c:pt>
                <c:pt idx="90" formatCode="0">
                  <c:v>275.34098264215078</c:v>
                </c:pt>
                <c:pt idx="91" formatCode="0">
                  <c:v>283.6012121214153</c:v>
                </c:pt>
                <c:pt idx="92" formatCode="0">
                  <c:v>292.10924848505778</c:v>
                </c:pt>
                <c:pt idx="93" formatCode="0">
                  <c:v>299.41197969718417</c:v>
                </c:pt>
                <c:pt idx="94" formatCode="0">
                  <c:v>306.89727918961381</c:v>
                </c:pt>
                <c:pt idx="95" formatCode="0">
                  <c:v>314.56971116935415</c:v>
                </c:pt>
                <c:pt idx="96" formatCode="0">
                  <c:v>322.433953948588</c:v>
                </c:pt>
                <c:pt idx="97" formatCode="0">
                  <c:v>330.49480279730267</c:v>
                </c:pt>
                <c:pt idx="98" formatCode="0">
                  <c:v>338.75717286723523</c:v>
                </c:pt>
                <c:pt idx="99" formatCode="0">
                  <c:v>347.22610218891612</c:v>
                </c:pt>
                <c:pt idx="100" formatCode="0">
                  <c:v>354.17062423269442</c:v>
                </c:pt>
                <c:pt idx="101" formatCode="0">
                  <c:v>361.2540367173483</c:v>
                </c:pt>
                <c:pt idx="102" formatCode="0">
                  <c:v>368.47911745169529</c:v>
                </c:pt>
                <c:pt idx="103" formatCode="0">
                  <c:v>374.92750200709992</c:v>
                </c:pt>
                <c:pt idx="104" formatCode="0">
                  <c:v>381.48873329222414</c:v>
                </c:pt>
                <c:pt idx="105" formatCode="0">
                  <c:v>388.16478612483809</c:v>
                </c:pt>
                <c:pt idx="106" formatCode="0">
                  <c:v>394.95766988202274</c:v>
                </c:pt>
                <c:pt idx="107" formatCode="0">
                  <c:v>401.86942910495816</c:v>
                </c:pt>
                <c:pt idx="108" formatCode="0">
                  <c:v>408.90214411429491</c:v>
                </c:pt>
                <c:pt idx="109" formatCode="0">
                  <c:v>416.05793163629505</c:v>
                </c:pt>
                <c:pt idx="110" formatCode="0">
                  <c:v>423.33894543993017</c:v>
                </c:pt>
                <c:pt idx="111" formatCode="0">
                  <c:v>430.74737698512899</c:v>
                </c:pt>
                <c:pt idx="112" formatCode="0">
                  <c:v>438.28545608236868</c:v>
                </c:pt>
                <c:pt idx="113" formatCode="0">
                  <c:v>445.95545156381019</c:v>
                </c:pt>
                <c:pt idx="114" formatCode="0">
                  <c:v>453.75967196617682</c:v>
                </c:pt>
                <c:pt idx="115" formatCode="0">
                  <c:v>461.70046622558493</c:v>
                </c:pt>
                <c:pt idx="116" formatCode="0">
                  <c:v>469.78022438453274</c:v>
                </c:pt>
                <c:pt idx="117" formatCode="0">
                  <c:v>478.00137831126199</c:v>
                </c:pt>
                <c:pt idx="118" formatCode="0">
                  <c:v>486.36640243170905</c:v>
                </c:pt>
                <c:pt idx="119" formatCode="0">
                  <c:v>494.87781447426391</c:v>
                </c:pt>
                <c:pt idx="120" formatCode="0">
                  <c:v>503.53817622756355</c:v>
                </c:pt>
                <c:pt idx="121" formatCode="0">
                  <c:v>512.35009431154594</c:v>
                </c:pt>
                <c:pt idx="122" formatCode="0">
                  <c:v>521.31622096199794</c:v>
                </c:pt>
                <c:pt idx="123" formatCode="0">
                  <c:v>530.43925482883299</c:v>
                </c:pt>
                <c:pt idx="124" formatCode="0">
                  <c:v>539</c:v>
                </c:pt>
                <c:pt idx="125" formatCode="0">
                  <c:v>549</c:v>
                </c:pt>
                <c:pt idx="126" formatCode="0">
                  <c:v>561</c:v>
                </c:pt>
                <c:pt idx="127" formatCode="0">
                  <c:v>572</c:v>
                </c:pt>
                <c:pt idx="128" formatCode="0">
                  <c:v>586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D41-4DC5-9CF6-BEE10031D6CD}"/>
            </c:ext>
          </c:extLst>
        </c:ser>
        <c:ser>
          <c:idx val="7"/>
          <c:order val="7"/>
          <c:tx>
            <c:strRef>
              <c:f>'2 Child '!$K$2</c:f>
              <c:strCache>
                <c:ptCount val="1"/>
                <c:pt idx="0">
                  <c:v>Federal Minimum Wage Version 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'2 Child '!$A$3:$A$151</c:f>
              <c:numCache>
                <c:formatCode>General</c:formatCode>
                <c:ptCount val="149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</c:numCache>
            </c:numRef>
          </c:cat>
          <c:val>
            <c:numRef>
              <c:f>'2 Child '!$K$3:$K$151</c:f>
              <c:numCache>
                <c:formatCode>General</c:formatCode>
                <c:ptCount val="149"/>
                <c:pt idx="0" formatCode="0">
                  <c:v>43</c:v>
                </c:pt>
                <c:pt idx="1">
                  <c:v>43</c:v>
                </c:pt>
                <c:pt idx="2" formatCode="0">
                  <c:v>43</c:v>
                </c:pt>
                <c:pt idx="3">
                  <c:v>43</c:v>
                </c:pt>
                <c:pt idx="4" formatCode="0">
                  <c:v>43</c:v>
                </c:pt>
                <c:pt idx="5">
                  <c:v>43</c:v>
                </c:pt>
                <c:pt idx="6" formatCode="0">
                  <c:v>43</c:v>
                </c:pt>
                <c:pt idx="7">
                  <c:v>43</c:v>
                </c:pt>
                <c:pt idx="8" formatCode="0">
                  <c:v>43</c:v>
                </c:pt>
                <c:pt idx="9">
                  <c:v>43</c:v>
                </c:pt>
                <c:pt idx="10" formatCode="0">
                  <c:v>43</c:v>
                </c:pt>
                <c:pt idx="11">
                  <c:v>43</c:v>
                </c:pt>
                <c:pt idx="12" formatCode="0">
                  <c:v>43</c:v>
                </c:pt>
                <c:pt idx="13" formatCode="0">
                  <c:v>71</c:v>
                </c:pt>
                <c:pt idx="14" formatCode="0">
                  <c:v>71</c:v>
                </c:pt>
                <c:pt idx="15" formatCode="0">
                  <c:v>71</c:v>
                </c:pt>
                <c:pt idx="16" formatCode="0">
                  <c:v>71</c:v>
                </c:pt>
                <c:pt idx="17" formatCode="0">
                  <c:v>71</c:v>
                </c:pt>
                <c:pt idx="18" formatCode="0">
                  <c:v>71</c:v>
                </c:pt>
                <c:pt idx="19" formatCode="0">
                  <c:v>71</c:v>
                </c:pt>
                <c:pt idx="20" formatCode="0">
                  <c:v>71</c:v>
                </c:pt>
                <c:pt idx="21" formatCode="0">
                  <c:v>71</c:v>
                </c:pt>
                <c:pt idx="22" formatCode="0">
                  <c:v>71</c:v>
                </c:pt>
                <c:pt idx="23" formatCode="0">
                  <c:v>71</c:v>
                </c:pt>
                <c:pt idx="24" formatCode="0">
                  <c:v>71</c:v>
                </c:pt>
                <c:pt idx="25" formatCode="0">
                  <c:v>71</c:v>
                </c:pt>
                <c:pt idx="26" formatCode="0">
                  <c:v>71</c:v>
                </c:pt>
                <c:pt idx="27" formatCode="0">
                  <c:v>71</c:v>
                </c:pt>
                <c:pt idx="28" formatCode="0">
                  <c:v>71</c:v>
                </c:pt>
                <c:pt idx="29" formatCode="0">
                  <c:v>71</c:v>
                </c:pt>
                <c:pt idx="30" formatCode="0">
                  <c:v>71</c:v>
                </c:pt>
                <c:pt idx="31" formatCode="0">
                  <c:v>71</c:v>
                </c:pt>
                <c:pt idx="32" formatCode="0">
                  <c:v>71</c:v>
                </c:pt>
                <c:pt idx="33" formatCode="0">
                  <c:v>71</c:v>
                </c:pt>
                <c:pt idx="34" formatCode="0">
                  <c:v>71</c:v>
                </c:pt>
                <c:pt idx="35" formatCode="0">
                  <c:v>71</c:v>
                </c:pt>
                <c:pt idx="36" formatCode="0">
                  <c:v>71</c:v>
                </c:pt>
                <c:pt idx="37" formatCode="0">
                  <c:v>71</c:v>
                </c:pt>
                <c:pt idx="38" formatCode="0">
                  <c:v>71</c:v>
                </c:pt>
                <c:pt idx="39" formatCode="0">
                  <c:v>71</c:v>
                </c:pt>
                <c:pt idx="40" formatCode="0">
                  <c:v>71</c:v>
                </c:pt>
                <c:pt idx="41" formatCode="0">
                  <c:v>71</c:v>
                </c:pt>
                <c:pt idx="42" formatCode="0">
                  <c:v>71</c:v>
                </c:pt>
                <c:pt idx="43" formatCode="0">
                  <c:v>71</c:v>
                </c:pt>
                <c:pt idx="44" formatCode="0">
                  <c:v>71</c:v>
                </c:pt>
                <c:pt idx="45" formatCode="0">
                  <c:v>71</c:v>
                </c:pt>
                <c:pt idx="46" formatCode="0">
                  <c:v>71</c:v>
                </c:pt>
                <c:pt idx="47" formatCode="0">
                  <c:v>71</c:v>
                </c:pt>
                <c:pt idx="48" formatCode="0">
                  <c:v>71</c:v>
                </c:pt>
                <c:pt idx="49" formatCode="0">
                  <c:v>71</c:v>
                </c:pt>
                <c:pt idx="50" formatCode="0">
                  <c:v>71</c:v>
                </c:pt>
                <c:pt idx="51" formatCode="0">
                  <c:v>71</c:v>
                </c:pt>
                <c:pt idx="52" formatCode="0">
                  <c:v>71</c:v>
                </c:pt>
                <c:pt idx="53" formatCode="0">
                  <c:v>73.484999999999999</c:v>
                </c:pt>
                <c:pt idx="54" formatCode="0">
                  <c:v>76.056974999999994</c:v>
                </c:pt>
                <c:pt idx="55" formatCode="0">
                  <c:v>78.718969125000001</c:v>
                </c:pt>
                <c:pt idx="56" formatCode="0">
                  <c:v>81.474133044374994</c:v>
                </c:pt>
                <c:pt idx="57" formatCode="0">
                  <c:v>84.325727700928127</c:v>
                </c:pt>
                <c:pt idx="58" formatCode="0">
                  <c:v>87.2771281704606</c:v>
                </c:pt>
                <c:pt idx="59" formatCode="0">
                  <c:v>90.331827656426725</c:v>
                </c:pt>
                <c:pt idx="60" formatCode="0">
                  <c:v>93.49344162440164</c:v>
                </c:pt>
                <c:pt idx="61" formatCode="0">
                  <c:v>96.7657120812557</c:v>
                </c:pt>
                <c:pt idx="62" formatCode="0">
                  <c:v>100.15251200409965</c:v>
                </c:pt>
                <c:pt idx="63" formatCode="0">
                  <c:v>104.15861248426363</c:v>
                </c:pt>
                <c:pt idx="64" formatCode="0">
                  <c:v>108.32495698363417</c:v>
                </c:pt>
                <c:pt idx="65" formatCode="0">
                  <c:v>112.65795526297953</c:v>
                </c:pt>
                <c:pt idx="66" formatCode="0">
                  <c:v>117.16427347349872</c:v>
                </c:pt>
                <c:pt idx="67" formatCode="0">
                  <c:v>121.85084441243868</c:v>
                </c:pt>
                <c:pt idx="68" formatCode="0">
                  <c:v>126.72487818893623</c:v>
                </c:pt>
                <c:pt idx="69" formatCode="0">
                  <c:v>131.79387331649366</c:v>
                </c:pt>
                <c:pt idx="70" formatCode="0">
                  <c:v>137.06562824915341</c:v>
                </c:pt>
                <c:pt idx="71" formatCode="0">
                  <c:v>142.54825337911956</c:v>
                </c:pt>
                <c:pt idx="72" formatCode="0">
                  <c:v>148.25018351428434</c:v>
                </c:pt>
                <c:pt idx="73" formatCode="0">
                  <c:v>154.18019085485571</c:v>
                </c:pt>
                <c:pt idx="74" formatCode="0">
                  <c:v>160.34739848904994</c:v>
                </c:pt>
                <c:pt idx="75" formatCode="0">
                  <c:v>166.76129442861193</c:v>
                </c:pt>
                <c:pt idx="76" formatCode="0">
                  <c:v>173.43174620575638</c:v>
                </c:pt>
                <c:pt idx="77" formatCode="0">
                  <c:v>180.36901605398663</c:v>
                </c:pt>
                <c:pt idx="78" formatCode="0">
                  <c:v>187.58377669614612</c:v>
                </c:pt>
                <c:pt idx="79" formatCode="0">
                  <c:v>195.08712776399196</c:v>
                </c:pt>
                <c:pt idx="80" formatCode="0">
                  <c:v>202.89061287455166</c:v>
                </c:pt>
                <c:pt idx="81" formatCode="0">
                  <c:v>211.00623738953374</c:v>
                </c:pt>
                <c:pt idx="82" formatCode="0">
                  <c:v>219.44648688511509</c:v>
                </c:pt>
                <c:pt idx="83" formatCode="0">
                  <c:v>228.22434636051972</c:v>
                </c:pt>
                <c:pt idx="84" formatCode="0">
                  <c:v>237.35332021494048</c:v>
                </c:pt>
                <c:pt idx="85" formatCode="0">
                  <c:v>246.84745302353812</c:v>
                </c:pt>
                <c:pt idx="86" formatCode="0">
                  <c:v>256.72135114447963</c:v>
                </c:pt>
                <c:pt idx="87" formatCode="0">
                  <c:v>266.99020519025885</c:v>
                </c:pt>
                <c:pt idx="88" formatCode="0">
                  <c:v>276.33486237191789</c:v>
                </c:pt>
                <c:pt idx="89" formatCode="0">
                  <c:v>286.00658255493499</c:v>
                </c:pt>
                <c:pt idx="90" formatCode="0">
                  <c:v>296.01681294435775</c:v>
                </c:pt>
                <c:pt idx="91" formatCode="0">
                  <c:v>306.37740139741027</c:v>
                </c:pt>
                <c:pt idx="92" formatCode="0">
                  <c:v>317.10061044631959</c:v>
                </c:pt>
                <c:pt idx="93" formatCode="0">
                  <c:v>328.19913181194079</c:v>
                </c:pt>
                <c:pt idx="94" formatCode="0">
                  <c:v>339.68610142535874</c:v>
                </c:pt>
                <c:pt idx="95" formatCode="0">
                  <c:v>351.57511497524627</c:v>
                </c:pt>
                <c:pt idx="96" formatCode="0">
                  <c:v>363.8802439993799</c:v>
                </c:pt>
                <c:pt idx="97" formatCode="0">
                  <c:v>376.61605253935824</c:v>
                </c:pt>
                <c:pt idx="98" formatCode="0">
                  <c:v>387.91453411553903</c:v>
                </c:pt>
                <c:pt idx="99" formatCode="0">
                  <c:v>399.55197013900516</c:v>
                </c:pt>
                <c:pt idx="100" formatCode="0">
                  <c:v>411.53852924317533</c:v>
                </c:pt>
                <c:pt idx="101" formatCode="0">
                  <c:v>423.88468512047064</c:v>
                </c:pt>
                <c:pt idx="102" formatCode="0">
                  <c:v>436.60122567408473</c:v>
                </c:pt>
                <c:pt idx="103" formatCode="0">
                  <c:v>449.69926244430729</c:v>
                </c:pt>
                <c:pt idx="104" formatCode="0">
                  <c:v>463.19024031763655</c:v>
                </c:pt>
                <c:pt idx="105" formatCode="0">
                  <c:v>477.08594752716562</c:v>
                </c:pt>
                <c:pt idx="106" formatCode="0">
                  <c:v>491</c:v>
                </c:pt>
                <c:pt idx="107" formatCode="0">
                  <c:v>505</c:v>
                </c:pt>
                <c:pt idx="108" formatCode="0">
                  <c:v>519</c:v>
                </c:pt>
                <c:pt idx="109" formatCode="0">
                  <c:v>533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9D41-4DC5-9CF6-BEE10031D6CD}"/>
            </c:ext>
          </c:extLst>
        </c:ser>
        <c:ser>
          <c:idx val="8"/>
          <c:order val="8"/>
          <c:tx>
            <c:strRef>
              <c:f>'2 Child '!$L$2</c:f>
              <c:strCache>
                <c:ptCount val="1"/>
                <c:pt idx="0">
                  <c:v>Brian's Version 1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'2 Child '!$A$3:$A$151</c:f>
              <c:numCache>
                <c:formatCode>General</c:formatCode>
                <c:ptCount val="149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</c:numCache>
            </c:numRef>
          </c:cat>
          <c:val>
            <c:numRef>
              <c:f>'2 Child '!$L$3:$L$151</c:f>
              <c:numCache>
                <c:formatCode>0</c:formatCode>
                <c:ptCount val="14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7.5</c:v>
                </c:pt>
                <c:pt idx="6">
                  <c:v>9</c:v>
                </c:pt>
                <c:pt idx="7">
                  <c:v>10.5</c:v>
                </c:pt>
                <c:pt idx="8">
                  <c:v>12</c:v>
                </c:pt>
                <c:pt idx="9">
                  <c:v>13.5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27.04</c:v>
                </c:pt>
                <c:pt idx="15">
                  <c:v>28.04</c:v>
                </c:pt>
                <c:pt idx="16">
                  <c:v>29.04</c:v>
                </c:pt>
                <c:pt idx="17">
                  <c:v>37.550000000000004</c:v>
                </c:pt>
                <c:pt idx="18">
                  <c:v>38.800000000000004</c:v>
                </c:pt>
                <c:pt idx="19">
                  <c:v>40.050000000000004</c:v>
                </c:pt>
                <c:pt idx="20">
                  <c:v>41.300000000000004</c:v>
                </c:pt>
                <c:pt idx="21">
                  <c:v>42.550000000000004</c:v>
                </c:pt>
                <c:pt idx="22">
                  <c:v>43.800000000000004</c:v>
                </c:pt>
                <c:pt idx="23">
                  <c:v>45.050000000000004</c:v>
                </c:pt>
                <c:pt idx="24">
                  <c:v>46.300000000000004</c:v>
                </c:pt>
                <c:pt idx="25">
                  <c:v>47.550000000000004</c:v>
                </c:pt>
                <c:pt idx="26">
                  <c:v>48.800000000000004</c:v>
                </c:pt>
                <c:pt idx="27">
                  <c:v>60.059999999999995</c:v>
                </c:pt>
                <c:pt idx="28">
                  <c:v>60.66</c:v>
                </c:pt>
                <c:pt idx="29">
                  <c:v>61.26</c:v>
                </c:pt>
                <c:pt idx="30">
                  <c:v>61.86</c:v>
                </c:pt>
                <c:pt idx="31">
                  <c:v>62.46</c:v>
                </c:pt>
                <c:pt idx="32">
                  <c:v>63.059999999999995</c:v>
                </c:pt>
                <c:pt idx="33">
                  <c:v>63.66</c:v>
                </c:pt>
                <c:pt idx="34">
                  <c:v>64.259999999999991</c:v>
                </c:pt>
                <c:pt idx="35">
                  <c:v>64.86</c:v>
                </c:pt>
                <c:pt idx="36">
                  <c:v>65.459999999999994</c:v>
                </c:pt>
                <c:pt idx="37">
                  <c:v>66.06</c:v>
                </c:pt>
                <c:pt idx="38">
                  <c:v>66.66</c:v>
                </c:pt>
                <c:pt idx="39">
                  <c:v>67.259999999999991</c:v>
                </c:pt>
                <c:pt idx="40">
                  <c:v>67.86</c:v>
                </c:pt>
                <c:pt idx="41">
                  <c:v>68.459999999999994</c:v>
                </c:pt>
                <c:pt idx="42">
                  <c:v>69.06</c:v>
                </c:pt>
                <c:pt idx="43">
                  <c:v>69.66</c:v>
                </c:pt>
                <c:pt idx="44">
                  <c:v>70.259999999999991</c:v>
                </c:pt>
                <c:pt idx="45">
                  <c:v>70.86</c:v>
                </c:pt>
                <c:pt idx="46">
                  <c:v>71.459999999999994</c:v>
                </c:pt>
                <c:pt idx="47">
                  <c:v>72.06</c:v>
                </c:pt>
                <c:pt idx="48">
                  <c:v>72.66</c:v>
                </c:pt>
                <c:pt idx="49">
                  <c:v>73.259999999999991</c:v>
                </c:pt>
                <c:pt idx="50">
                  <c:v>73.86</c:v>
                </c:pt>
                <c:pt idx="51">
                  <c:v>74.459999999999994</c:v>
                </c:pt>
                <c:pt idx="52">
                  <c:v>87.570000000000007</c:v>
                </c:pt>
                <c:pt idx="53">
                  <c:v>88.27000000000001</c:v>
                </c:pt>
                <c:pt idx="54">
                  <c:v>88.970000000000013</c:v>
                </c:pt>
                <c:pt idx="55">
                  <c:v>89.67</c:v>
                </c:pt>
                <c:pt idx="56">
                  <c:v>90.37</c:v>
                </c:pt>
                <c:pt idx="57">
                  <c:v>91.070000000000007</c:v>
                </c:pt>
                <c:pt idx="58">
                  <c:v>91.77000000000001</c:v>
                </c:pt>
                <c:pt idx="59">
                  <c:v>92.470000000000013</c:v>
                </c:pt>
                <c:pt idx="60">
                  <c:v>93.170000000000016</c:v>
                </c:pt>
                <c:pt idx="61">
                  <c:v>93.87</c:v>
                </c:pt>
                <c:pt idx="62">
                  <c:v>94.570000000000007</c:v>
                </c:pt>
                <c:pt idx="63">
                  <c:v>95.27000000000001</c:v>
                </c:pt>
                <c:pt idx="64">
                  <c:v>95.970000000000013</c:v>
                </c:pt>
                <c:pt idx="65">
                  <c:v>96.670000000000016</c:v>
                </c:pt>
                <c:pt idx="66">
                  <c:v>97.37</c:v>
                </c:pt>
                <c:pt idx="67">
                  <c:v>98.070000000000007</c:v>
                </c:pt>
                <c:pt idx="68">
                  <c:v>98.77000000000001</c:v>
                </c:pt>
                <c:pt idx="69">
                  <c:v>99.470000000000013</c:v>
                </c:pt>
                <c:pt idx="70">
                  <c:v>100.17000000000002</c:v>
                </c:pt>
                <c:pt idx="71">
                  <c:v>100.87</c:v>
                </c:pt>
                <c:pt idx="72">
                  <c:v>101.57000000000001</c:v>
                </c:pt>
                <c:pt idx="73">
                  <c:v>102.27000000000001</c:v>
                </c:pt>
                <c:pt idx="74">
                  <c:v>102.97000000000001</c:v>
                </c:pt>
                <c:pt idx="75">
                  <c:v>103.67000000000002</c:v>
                </c:pt>
                <c:pt idx="76">
                  <c:v>104.37</c:v>
                </c:pt>
                <c:pt idx="77">
                  <c:v>105.07000000000001</c:v>
                </c:pt>
                <c:pt idx="78">
                  <c:v>105.77000000000001</c:v>
                </c:pt>
                <c:pt idx="79">
                  <c:v>106.47000000000001</c:v>
                </c:pt>
                <c:pt idx="80">
                  <c:v>107.17000000000002</c:v>
                </c:pt>
                <c:pt idx="81">
                  <c:v>107.87</c:v>
                </c:pt>
                <c:pt idx="82">
                  <c:v>108.57000000000001</c:v>
                </c:pt>
                <c:pt idx="83">
                  <c:v>109.27000000000001</c:v>
                </c:pt>
                <c:pt idx="84">
                  <c:v>109.97000000000001</c:v>
                </c:pt>
                <c:pt idx="85">
                  <c:v>110.67000000000002</c:v>
                </c:pt>
                <c:pt idx="86">
                  <c:v>111.37</c:v>
                </c:pt>
                <c:pt idx="87">
                  <c:v>128.08000000000001</c:v>
                </c:pt>
                <c:pt idx="88">
                  <c:v>128.88</c:v>
                </c:pt>
                <c:pt idx="89">
                  <c:v>129.68</c:v>
                </c:pt>
                <c:pt idx="90">
                  <c:v>130.47999999999999</c:v>
                </c:pt>
                <c:pt idx="91">
                  <c:v>131.28</c:v>
                </c:pt>
                <c:pt idx="92">
                  <c:v>148.59</c:v>
                </c:pt>
                <c:pt idx="93">
                  <c:v>149.48999999999998</c:v>
                </c:pt>
                <c:pt idx="94">
                  <c:v>150.38999999999999</c:v>
                </c:pt>
                <c:pt idx="95">
                  <c:v>151.29</c:v>
                </c:pt>
                <c:pt idx="96">
                  <c:v>152.19</c:v>
                </c:pt>
                <c:pt idx="97">
                  <c:v>170.10000000000002</c:v>
                </c:pt>
                <c:pt idx="98">
                  <c:v>171.10000000000002</c:v>
                </c:pt>
                <c:pt idx="99">
                  <c:v>172.10000000000002</c:v>
                </c:pt>
                <c:pt idx="100">
                  <c:v>173.10000000000002</c:v>
                </c:pt>
                <c:pt idx="101">
                  <c:v>174.10000000000002</c:v>
                </c:pt>
                <c:pt idx="102">
                  <c:v>192.61</c:v>
                </c:pt>
                <c:pt idx="103">
                  <c:v>193.71</c:v>
                </c:pt>
                <c:pt idx="104">
                  <c:v>194.81</c:v>
                </c:pt>
                <c:pt idx="105">
                  <c:v>195.91</c:v>
                </c:pt>
                <c:pt idx="106">
                  <c:v>197.01</c:v>
                </c:pt>
                <c:pt idx="107">
                  <c:v>216.12</c:v>
                </c:pt>
                <c:pt idx="108">
                  <c:v>217.32</c:v>
                </c:pt>
                <c:pt idx="109">
                  <c:v>218.51999999999998</c:v>
                </c:pt>
                <c:pt idx="110">
                  <c:v>219.72</c:v>
                </c:pt>
                <c:pt idx="111">
                  <c:v>220.92</c:v>
                </c:pt>
                <c:pt idx="112">
                  <c:v>240.63</c:v>
                </c:pt>
                <c:pt idx="113">
                  <c:v>241.93</c:v>
                </c:pt>
                <c:pt idx="114">
                  <c:v>243.23000000000002</c:v>
                </c:pt>
                <c:pt idx="115">
                  <c:v>244.53</c:v>
                </c:pt>
                <c:pt idx="116">
                  <c:v>245.83</c:v>
                </c:pt>
                <c:pt idx="117">
                  <c:v>266.14000000000004</c:v>
                </c:pt>
                <c:pt idx="118">
                  <c:v>267.54000000000002</c:v>
                </c:pt>
                <c:pt idx="119">
                  <c:v>268.94</c:v>
                </c:pt>
                <c:pt idx="120">
                  <c:v>270.34000000000003</c:v>
                </c:pt>
                <c:pt idx="121">
                  <c:v>271.74</c:v>
                </c:pt>
                <c:pt idx="122">
                  <c:v>292.64999999999998</c:v>
                </c:pt>
                <c:pt idx="123">
                  <c:v>294.14999999999998</c:v>
                </c:pt>
                <c:pt idx="124">
                  <c:v>295.64999999999998</c:v>
                </c:pt>
                <c:pt idx="125">
                  <c:v>297.14999999999998</c:v>
                </c:pt>
                <c:pt idx="126">
                  <c:v>298.64999999999998</c:v>
                </c:pt>
                <c:pt idx="127">
                  <c:v>320.16000000000003</c:v>
                </c:pt>
                <c:pt idx="128">
                  <c:v>348.67</c:v>
                </c:pt>
                <c:pt idx="129">
                  <c:v>378.18</c:v>
                </c:pt>
                <c:pt idx="130">
                  <c:v>408.69</c:v>
                </c:pt>
                <c:pt idx="131">
                  <c:v>440.20000000000005</c:v>
                </c:pt>
                <c:pt idx="132">
                  <c:v>472.71</c:v>
                </c:pt>
                <c:pt idx="133">
                  <c:v>506.22</c:v>
                </c:pt>
                <c:pt idx="134">
                  <c:v>540.73</c:v>
                </c:pt>
                <c:pt idx="135">
                  <c:v>576.24</c:v>
                </c:pt>
                <c:pt idx="136">
                  <c:v>612.75</c:v>
                </c:pt>
                <c:pt idx="137">
                  <c:v>650.26</c:v>
                </c:pt>
                <c:pt idx="138">
                  <c:v>688.7700000000001</c:v>
                </c:pt>
                <c:pt idx="139">
                  <c:v>728.28000000000009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9D41-4DC5-9CF6-BEE10031D6CD}"/>
            </c:ext>
          </c:extLst>
        </c:ser>
        <c:ser>
          <c:idx val="9"/>
          <c:order val="9"/>
          <c:tx>
            <c:strRef>
              <c:f>'2 Child '!$M$2</c:f>
              <c:strCache>
                <c:ptCount val="1"/>
                <c:pt idx="0">
                  <c:v>Brian's Version 2</c:v>
                </c:pt>
              </c:strCache>
            </c:strRef>
          </c:tx>
          <c:spPr>
            <a:ln w="28575" cap="rnd">
              <a:solidFill>
                <a:srgbClr val="FF99FF"/>
              </a:solidFill>
              <a:round/>
            </a:ln>
            <a:effectLst/>
          </c:spPr>
          <c:marker>
            <c:symbol val="none"/>
          </c:marker>
          <c:cat>
            <c:numRef>
              <c:f>'2 Child '!$A$3:$A$151</c:f>
              <c:numCache>
                <c:formatCode>General</c:formatCode>
                <c:ptCount val="149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</c:numCache>
            </c:numRef>
          </c:cat>
          <c:val>
            <c:numRef>
              <c:f>'2 Child '!$M$3:$M$151</c:f>
              <c:numCache>
                <c:formatCode>#,##0</c:formatCode>
                <c:ptCount val="149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31</c:v>
                </c:pt>
                <c:pt idx="7">
                  <c:v>31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31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31</c:v>
                </c:pt>
                <c:pt idx="17">
                  <c:v>51</c:v>
                </c:pt>
                <c:pt idx="18">
                  <c:v>51</c:v>
                </c:pt>
                <c:pt idx="19">
                  <c:v>51</c:v>
                </c:pt>
                <c:pt idx="20">
                  <c:v>51</c:v>
                </c:pt>
                <c:pt idx="21">
                  <c:v>51</c:v>
                </c:pt>
                <c:pt idx="22">
                  <c:v>51</c:v>
                </c:pt>
                <c:pt idx="23">
                  <c:v>51</c:v>
                </c:pt>
                <c:pt idx="24">
                  <c:v>51</c:v>
                </c:pt>
                <c:pt idx="25">
                  <c:v>51</c:v>
                </c:pt>
                <c:pt idx="26">
                  <c:v>51</c:v>
                </c:pt>
                <c:pt idx="27">
                  <c:v>51</c:v>
                </c:pt>
                <c:pt idx="28">
                  <c:v>51</c:v>
                </c:pt>
                <c:pt idx="29">
                  <c:v>51</c:v>
                </c:pt>
                <c:pt idx="30">
                  <c:v>51</c:v>
                </c:pt>
                <c:pt idx="31">
                  <c:v>51</c:v>
                </c:pt>
                <c:pt idx="32">
                  <c:v>63.06</c:v>
                </c:pt>
                <c:pt idx="33">
                  <c:v>63.660000000000004</c:v>
                </c:pt>
                <c:pt idx="34">
                  <c:v>64.260000000000005</c:v>
                </c:pt>
                <c:pt idx="35">
                  <c:v>64.86</c:v>
                </c:pt>
                <c:pt idx="36">
                  <c:v>65.460000000000008</c:v>
                </c:pt>
                <c:pt idx="37">
                  <c:v>66.06</c:v>
                </c:pt>
                <c:pt idx="38">
                  <c:v>66.660000000000011</c:v>
                </c:pt>
                <c:pt idx="39">
                  <c:v>67.260000000000005</c:v>
                </c:pt>
                <c:pt idx="40">
                  <c:v>67.86</c:v>
                </c:pt>
                <c:pt idx="41">
                  <c:v>68.460000000000008</c:v>
                </c:pt>
                <c:pt idx="42">
                  <c:v>69.06</c:v>
                </c:pt>
                <c:pt idx="43">
                  <c:v>69.660000000000011</c:v>
                </c:pt>
                <c:pt idx="44">
                  <c:v>70.260000000000005</c:v>
                </c:pt>
                <c:pt idx="45">
                  <c:v>70.86</c:v>
                </c:pt>
                <c:pt idx="46">
                  <c:v>71.460000000000008</c:v>
                </c:pt>
                <c:pt idx="47">
                  <c:v>72.06</c:v>
                </c:pt>
                <c:pt idx="48">
                  <c:v>72.660000000000011</c:v>
                </c:pt>
                <c:pt idx="49">
                  <c:v>73.260000000000005</c:v>
                </c:pt>
                <c:pt idx="50">
                  <c:v>73.86</c:v>
                </c:pt>
                <c:pt idx="51">
                  <c:v>74.460000000000008</c:v>
                </c:pt>
                <c:pt idx="52">
                  <c:v>75.06</c:v>
                </c:pt>
                <c:pt idx="53">
                  <c:v>75.660000000000011</c:v>
                </c:pt>
                <c:pt idx="54">
                  <c:v>88.969999999999985</c:v>
                </c:pt>
                <c:pt idx="55">
                  <c:v>89.669999999999987</c:v>
                </c:pt>
                <c:pt idx="56">
                  <c:v>90.36999999999999</c:v>
                </c:pt>
                <c:pt idx="57">
                  <c:v>91.07</c:v>
                </c:pt>
                <c:pt idx="58">
                  <c:v>91.77</c:v>
                </c:pt>
                <c:pt idx="59">
                  <c:v>92.469999999999985</c:v>
                </c:pt>
                <c:pt idx="60">
                  <c:v>93.169999999999987</c:v>
                </c:pt>
                <c:pt idx="61">
                  <c:v>93.86999999999999</c:v>
                </c:pt>
                <c:pt idx="62">
                  <c:v>108.08</c:v>
                </c:pt>
                <c:pt idx="63">
                  <c:v>108.88</c:v>
                </c:pt>
                <c:pt idx="64">
                  <c:v>109.68</c:v>
                </c:pt>
                <c:pt idx="65">
                  <c:v>110.48</c:v>
                </c:pt>
                <c:pt idx="66">
                  <c:v>111.28</c:v>
                </c:pt>
                <c:pt idx="67">
                  <c:v>112.08</c:v>
                </c:pt>
                <c:pt idx="68">
                  <c:v>126.99</c:v>
                </c:pt>
                <c:pt idx="69">
                  <c:v>127.89</c:v>
                </c:pt>
                <c:pt idx="70">
                  <c:v>128.79</c:v>
                </c:pt>
                <c:pt idx="71">
                  <c:v>129.69</c:v>
                </c:pt>
                <c:pt idx="72">
                  <c:v>130.59</c:v>
                </c:pt>
                <c:pt idx="73">
                  <c:v>146.1</c:v>
                </c:pt>
                <c:pt idx="74">
                  <c:v>147.1</c:v>
                </c:pt>
                <c:pt idx="75">
                  <c:v>148.1</c:v>
                </c:pt>
                <c:pt idx="76">
                  <c:v>149.1</c:v>
                </c:pt>
                <c:pt idx="77">
                  <c:v>150.1</c:v>
                </c:pt>
                <c:pt idx="78">
                  <c:v>166.21</c:v>
                </c:pt>
                <c:pt idx="79">
                  <c:v>167.31</c:v>
                </c:pt>
                <c:pt idx="80">
                  <c:v>168.41</c:v>
                </c:pt>
                <c:pt idx="81">
                  <c:v>169.51</c:v>
                </c:pt>
                <c:pt idx="82">
                  <c:v>170.61</c:v>
                </c:pt>
                <c:pt idx="83">
                  <c:v>187.32</c:v>
                </c:pt>
                <c:pt idx="84">
                  <c:v>188.51999999999998</c:v>
                </c:pt>
                <c:pt idx="85">
                  <c:v>189.72</c:v>
                </c:pt>
                <c:pt idx="86">
                  <c:v>190.92</c:v>
                </c:pt>
                <c:pt idx="87">
                  <c:v>192.12</c:v>
                </c:pt>
                <c:pt idx="88">
                  <c:v>209.43</c:v>
                </c:pt>
                <c:pt idx="89">
                  <c:v>210.73000000000002</c:v>
                </c:pt>
                <c:pt idx="90">
                  <c:v>212.03</c:v>
                </c:pt>
                <c:pt idx="91">
                  <c:v>213.33</c:v>
                </c:pt>
                <c:pt idx="92">
                  <c:v>214.63</c:v>
                </c:pt>
                <c:pt idx="93">
                  <c:v>232.54000000000002</c:v>
                </c:pt>
                <c:pt idx="94">
                  <c:v>233.94000000000003</c:v>
                </c:pt>
                <c:pt idx="95">
                  <c:v>235.34000000000003</c:v>
                </c:pt>
                <c:pt idx="96">
                  <c:v>236.74</c:v>
                </c:pt>
                <c:pt idx="97">
                  <c:v>238.14000000000001</c:v>
                </c:pt>
                <c:pt idx="98">
                  <c:v>256.65000000000003</c:v>
                </c:pt>
                <c:pt idx="99">
                  <c:v>258.15000000000003</c:v>
                </c:pt>
                <c:pt idx="100">
                  <c:v>259.65000000000003</c:v>
                </c:pt>
                <c:pt idx="101">
                  <c:v>261.15000000000003</c:v>
                </c:pt>
                <c:pt idx="102">
                  <c:v>262.65000000000003</c:v>
                </c:pt>
                <c:pt idx="103">
                  <c:v>281.76</c:v>
                </c:pt>
                <c:pt idx="104">
                  <c:v>283.36</c:v>
                </c:pt>
                <c:pt idx="105">
                  <c:v>284.95999999999998</c:v>
                </c:pt>
                <c:pt idx="106">
                  <c:v>286.56</c:v>
                </c:pt>
                <c:pt idx="107">
                  <c:v>288.16000000000003</c:v>
                </c:pt>
                <c:pt idx="108">
                  <c:v>307.87</c:v>
                </c:pt>
                <c:pt idx="109">
                  <c:v>309.57000000000005</c:v>
                </c:pt>
                <c:pt idx="110">
                  <c:v>311.27000000000004</c:v>
                </c:pt>
                <c:pt idx="111">
                  <c:v>312.97000000000003</c:v>
                </c:pt>
                <c:pt idx="112">
                  <c:v>314.67</c:v>
                </c:pt>
                <c:pt idx="113">
                  <c:v>334.98</c:v>
                </c:pt>
                <c:pt idx="114">
                  <c:v>336.78000000000003</c:v>
                </c:pt>
                <c:pt idx="115">
                  <c:v>338.58000000000004</c:v>
                </c:pt>
                <c:pt idx="116">
                  <c:v>340.38000000000005</c:v>
                </c:pt>
                <c:pt idx="117">
                  <c:v>342.18000000000006</c:v>
                </c:pt>
                <c:pt idx="118">
                  <c:v>363.09000000000003</c:v>
                </c:pt>
                <c:pt idx="119">
                  <c:v>364.99</c:v>
                </c:pt>
                <c:pt idx="120">
                  <c:v>366.89</c:v>
                </c:pt>
                <c:pt idx="121">
                  <c:v>368.79</c:v>
                </c:pt>
                <c:pt idx="122">
                  <c:v>370.69</c:v>
                </c:pt>
                <c:pt idx="123">
                  <c:v>392.20000000000005</c:v>
                </c:pt>
                <c:pt idx="124">
                  <c:v>394.20000000000005</c:v>
                </c:pt>
                <c:pt idx="125">
                  <c:v>396.20000000000005</c:v>
                </c:pt>
                <c:pt idx="126">
                  <c:v>398.20000000000005</c:v>
                </c:pt>
                <c:pt idx="127">
                  <c:v>400.20000000000005</c:v>
                </c:pt>
                <c:pt idx="128">
                  <c:v>430.71000000000004</c:v>
                </c:pt>
                <c:pt idx="129">
                  <c:v>462.22</c:v>
                </c:pt>
                <c:pt idx="130">
                  <c:v>494.73</c:v>
                </c:pt>
                <c:pt idx="131">
                  <c:v>528.24</c:v>
                </c:pt>
                <c:pt idx="132">
                  <c:v>562.75</c:v>
                </c:pt>
                <c:pt idx="133">
                  <c:v>598.26</c:v>
                </c:pt>
                <c:pt idx="134">
                  <c:v>634.7700000000001</c:v>
                </c:pt>
                <c:pt idx="135">
                  <c:v>672.28000000000009</c:v>
                </c:pt>
                <c:pt idx="136">
                  <c:v>710.79000000000008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3B3-4EC2-B785-6ECE90B5C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72640"/>
        <c:axId val="58674176"/>
      </c:lineChart>
      <c:catAx>
        <c:axId val="586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74176"/>
        <c:crosses val="autoZero"/>
        <c:auto val="1"/>
        <c:lblAlgn val="ctr"/>
        <c:lblOffset val="100"/>
        <c:noMultiLvlLbl val="0"/>
      </c:catAx>
      <c:valAx>
        <c:axId val="5867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 Child '!$D$2</c:f>
              <c:strCache>
                <c:ptCount val="1"/>
                <c:pt idx="0">
                  <c:v>Current Low Income Table</c:v>
                </c:pt>
              </c:strCache>
            </c:strRef>
          </c:tx>
          <c:spPr>
            <a:ln w="28575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 Child '!$A$3:$A$153</c:f>
              <c:numCache>
                <c:formatCode>General</c:formatCode>
                <c:ptCount val="15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</c:numCache>
            </c:numRef>
          </c:cat>
          <c:val>
            <c:numRef>
              <c:f>'2 Child '!$D$3:$D$153</c:f>
              <c:numCache>
                <c:formatCode>General</c:formatCode>
                <c:ptCount val="151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60</c:v>
                </c:pt>
                <c:pt idx="15">
                  <c:v>88</c:v>
                </c:pt>
                <c:pt idx="16">
                  <c:v>118</c:v>
                </c:pt>
                <c:pt idx="17">
                  <c:v>148</c:v>
                </c:pt>
                <c:pt idx="18">
                  <c:v>178</c:v>
                </c:pt>
                <c:pt idx="19">
                  <c:v>207</c:v>
                </c:pt>
                <c:pt idx="20">
                  <c:v>236</c:v>
                </c:pt>
                <c:pt idx="21">
                  <c:v>266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44B-4DCF-B558-4ABC82054630}"/>
            </c:ext>
          </c:extLst>
        </c:ser>
        <c:ser>
          <c:idx val="1"/>
          <c:order val="1"/>
          <c:tx>
            <c:strRef>
              <c:f>'2 Child '!$E$2</c:f>
              <c:strCache>
                <c:ptCount val="1"/>
                <c:pt idx="0">
                  <c:v>Current Base Table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 Child '!$A$3:$A$153</c:f>
              <c:numCache>
                <c:formatCode>General</c:formatCode>
                <c:ptCount val="15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</c:numCache>
            </c:numRef>
          </c:cat>
          <c:val>
            <c:numRef>
              <c:f>'2 Child '!$E$3:$E$153</c:f>
              <c:numCache>
                <c:formatCode>General</c:formatCode>
                <c:ptCount val="151"/>
                <c:pt idx="16">
                  <c:v>245</c:v>
                </c:pt>
                <c:pt idx="17">
                  <c:v>252</c:v>
                </c:pt>
                <c:pt idx="18">
                  <c:v>259</c:v>
                </c:pt>
                <c:pt idx="19">
                  <c:v>265</c:v>
                </c:pt>
                <c:pt idx="20">
                  <c:v>272</c:v>
                </c:pt>
                <c:pt idx="21">
                  <c:v>279</c:v>
                </c:pt>
                <c:pt idx="22">
                  <c:v>285</c:v>
                </c:pt>
                <c:pt idx="23">
                  <c:v>292</c:v>
                </c:pt>
                <c:pt idx="24">
                  <c:v>299</c:v>
                </c:pt>
                <c:pt idx="25">
                  <c:v>305</c:v>
                </c:pt>
                <c:pt idx="26">
                  <c:v>312</c:v>
                </c:pt>
                <c:pt idx="27">
                  <c:v>322</c:v>
                </c:pt>
                <c:pt idx="28">
                  <c:v>322</c:v>
                </c:pt>
                <c:pt idx="29">
                  <c:v>322</c:v>
                </c:pt>
                <c:pt idx="30">
                  <c:v>322</c:v>
                </c:pt>
                <c:pt idx="31">
                  <c:v>322</c:v>
                </c:pt>
                <c:pt idx="32">
                  <c:v>335</c:v>
                </c:pt>
                <c:pt idx="33">
                  <c:v>335</c:v>
                </c:pt>
                <c:pt idx="34">
                  <c:v>335</c:v>
                </c:pt>
                <c:pt idx="35">
                  <c:v>335</c:v>
                </c:pt>
                <c:pt idx="36">
                  <c:v>335</c:v>
                </c:pt>
                <c:pt idx="37">
                  <c:v>348</c:v>
                </c:pt>
                <c:pt idx="38">
                  <c:v>348</c:v>
                </c:pt>
                <c:pt idx="39">
                  <c:v>348</c:v>
                </c:pt>
                <c:pt idx="40">
                  <c:v>348</c:v>
                </c:pt>
                <c:pt idx="41">
                  <c:v>348</c:v>
                </c:pt>
                <c:pt idx="42">
                  <c:v>362</c:v>
                </c:pt>
                <c:pt idx="43">
                  <c:v>362</c:v>
                </c:pt>
                <c:pt idx="44">
                  <c:v>362</c:v>
                </c:pt>
                <c:pt idx="45">
                  <c:v>362</c:v>
                </c:pt>
                <c:pt idx="46">
                  <c:v>362</c:v>
                </c:pt>
                <c:pt idx="47">
                  <c:v>375</c:v>
                </c:pt>
                <c:pt idx="48">
                  <c:v>375</c:v>
                </c:pt>
                <c:pt idx="49">
                  <c:v>375</c:v>
                </c:pt>
                <c:pt idx="50">
                  <c:v>375</c:v>
                </c:pt>
                <c:pt idx="51">
                  <c:v>375</c:v>
                </c:pt>
                <c:pt idx="52">
                  <c:v>388</c:v>
                </c:pt>
                <c:pt idx="53">
                  <c:v>388</c:v>
                </c:pt>
                <c:pt idx="54">
                  <c:v>388</c:v>
                </c:pt>
                <c:pt idx="55">
                  <c:v>388</c:v>
                </c:pt>
                <c:pt idx="56">
                  <c:v>388</c:v>
                </c:pt>
                <c:pt idx="57">
                  <c:v>401</c:v>
                </c:pt>
                <c:pt idx="58">
                  <c:v>401</c:v>
                </c:pt>
                <c:pt idx="59">
                  <c:v>401</c:v>
                </c:pt>
                <c:pt idx="60">
                  <c:v>401</c:v>
                </c:pt>
                <c:pt idx="61">
                  <c:v>401</c:v>
                </c:pt>
                <c:pt idx="62">
                  <c:v>414</c:v>
                </c:pt>
                <c:pt idx="63">
                  <c:v>414</c:v>
                </c:pt>
                <c:pt idx="64">
                  <c:v>414</c:v>
                </c:pt>
                <c:pt idx="65">
                  <c:v>414</c:v>
                </c:pt>
                <c:pt idx="66">
                  <c:v>414</c:v>
                </c:pt>
                <c:pt idx="67">
                  <c:v>426</c:v>
                </c:pt>
                <c:pt idx="68">
                  <c:v>426</c:v>
                </c:pt>
                <c:pt idx="69">
                  <c:v>426</c:v>
                </c:pt>
                <c:pt idx="70">
                  <c:v>426</c:v>
                </c:pt>
                <c:pt idx="71">
                  <c:v>426</c:v>
                </c:pt>
                <c:pt idx="72">
                  <c:v>438</c:v>
                </c:pt>
                <c:pt idx="73">
                  <c:v>438</c:v>
                </c:pt>
                <c:pt idx="74">
                  <c:v>438</c:v>
                </c:pt>
                <c:pt idx="75">
                  <c:v>438</c:v>
                </c:pt>
                <c:pt idx="76">
                  <c:v>438</c:v>
                </c:pt>
                <c:pt idx="77">
                  <c:v>451</c:v>
                </c:pt>
                <c:pt idx="78">
                  <c:v>451</c:v>
                </c:pt>
                <c:pt idx="79">
                  <c:v>451</c:v>
                </c:pt>
                <c:pt idx="80">
                  <c:v>451</c:v>
                </c:pt>
                <c:pt idx="81">
                  <c:v>451</c:v>
                </c:pt>
                <c:pt idx="82">
                  <c:v>463</c:v>
                </c:pt>
                <c:pt idx="83">
                  <c:v>463</c:v>
                </c:pt>
                <c:pt idx="84">
                  <c:v>463</c:v>
                </c:pt>
                <c:pt idx="85">
                  <c:v>463</c:v>
                </c:pt>
                <c:pt idx="86">
                  <c:v>463</c:v>
                </c:pt>
                <c:pt idx="87">
                  <c:v>476</c:v>
                </c:pt>
                <c:pt idx="88">
                  <c:v>476</c:v>
                </c:pt>
                <c:pt idx="89">
                  <c:v>476</c:v>
                </c:pt>
                <c:pt idx="90">
                  <c:v>476</c:v>
                </c:pt>
                <c:pt idx="91">
                  <c:v>476</c:v>
                </c:pt>
                <c:pt idx="92">
                  <c:v>488</c:v>
                </c:pt>
                <c:pt idx="93">
                  <c:v>488</c:v>
                </c:pt>
                <c:pt idx="94">
                  <c:v>488</c:v>
                </c:pt>
                <c:pt idx="95">
                  <c:v>488</c:v>
                </c:pt>
                <c:pt idx="96">
                  <c:v>488</c:v>
                </c:pt>
                <c:pt idx="97">
                  <c:v>500</c:v>
                </c:pt>
                <c:pt idx="98">
                  <c:v>500</c:v>
                </c:pt>
                <c:pt idx="99">
                  <c:v>500</c:v>
                </c:pt>
                <c:pt idx="100">
                  <c:v>500</c:v>
                </c:pt>
                <c:pt idx="101">
                  <c:v>500</c:v>
                </c:pt>
                <c:pt idx="102">
                  <c:v>513</c:v>
                </c:pt>
                <c:pt idx="103">
                  <c:v>513</c:v>
                </c:pt>
                <c:pt idx="104">
                  <c:v>513</c:v>
                </c:pt>
                <c:pt idx="105">
                  <c:v>513</c:v>
                </c:pt>
                <c:pt idx="106">
                  <c:v>513</c:v>
                </c:pt>
                <c:pt idx="107">
                  <c:v>525</c:v>
                </c:pt>
                <c:pt idx="108">
                  <c:v>525</c:v>
                </c:pt>
                <c:pt idx="109">
                  <c:v>525</c:v>
                </c:pt>
                <c:pt idx="110">
                  <c:v>525</c:v>
                </c:pt>
                <c:pt idx="111">
                  <c:v>525</c:v>
                </c:pt>
                <c:pt idx="112">
                  <c:v>538</c:v>
                </c:pt>
                <c:pt idx="113">
                  <c:v>538</c:v>
                </c:pt>
                <c:pt idx="114">
                  <c:v>538</c:v>
                </c:pt>
                <c:pt idx="115">
                  <c:v>538</c:v>
                </c:pt>
                <c:pt idx="116">
                  <c:v>538</c:v>
                </c:pt>
                <c:pt idx="117">
                  <c:v>550</c:v>
                </c:pt>
                <c:pt idx="118">
                  <c:v>550</c:v>
                </c:pt>
                <c:pt idx="119">
                  <c:v>550</c:v>
                </c:pt>
                <c:pt idx="120">
                  <c:v>550</c:v>
                </c:pt>
                <c:pt idx="121">
                  <c:v>550</c:v>
                </c:pt>
                <c:pt idx="122">
                  <c:v>562</c:v>
                </c:pt>
                <c:pt idx="123">
                  <c:v>562</c:v>
                </c:pt>
                <c:pt idx="124">
                  <c:v>562</c:v>
                </c:pt>
                <c:pt idx="125">
                  <c:v>562</c:v>
                </c:pt>
                <c:pt idx="126">
                  <c:v>562</c:v>
                </c:pt>
                <c:pt idx="127">
                  <c:v>580</c:v>
                </c:pt>
                <c:pt idx="128">
                  <c:v>580</c:v>
                </c:pt>
                <c:pt idx="129">
                  <c:v>604</c:v>
                </c:pt>
                <c:pt idx="130">
                  <c:v>604</c:v>
                </c:pt>
                <c:pt idx="131">
                  <c:v>628</c:v>
                </c:pt>
                <c:pt idx="132">
                  <c:v>628</c:v>
                </c:pt>
                <c:pt idx="133">
                  <c:v>652</c:v>
                </c:pt>
                <c:pt idx="134">
                  <c:v>652</c:v>
                </c:pt>
                <c:pt idx="135">
                  <c:v>676</c:v>
                </c:pt>
                <c:pt idx="136">
                  <c:v>676</c:v>
                </c:pt>
                <c:pt idx="137">
                  <c:v>700</c:v>
                </c:pt>
                <c:pt idx="138">
                  <c:v>700</c:v>
                </c:pt>
                <c:pt idx="139">
                  <c:v>723</c:v>
                </c:pt>
                <c:pt idx="140">
                  <c:v>723</c:v>
                </c:pt>
                <c:pt idx="141">
                  <c:v>747</c:v>
                </c:pt>
                <c:pt idx="142">
                  <c:v>747</c:v>
                </c:pt>
                <c:pt idx="143">
                  <c:v>770</c:v>
                </c:pt>
                <c:pt idx="144">
                  <c:v>770</c:v>
                </c:pt>
                <c:pt idx="145">
                  <c:v>794</c:v>
                </c:pt>
                <c:pt idx="146">
                  <c:v>794</c:v>
                </c:pt>
                <c:pt idx="147">
                  <c:v>817</c:v>
                </c:pt>
                <c:pt idx="148">
                  <c:v>817</c:v>
                </c:pt>
                <c:pt idx="149">
                  <c:v>838</c:v>
                </c:pt>
                <c:pt idx="150">
                  <c:v>838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44B-4DCF-B558-4ABC82054630}"/>
            </c:ext>
          </c:extLst>
        </c:ser>
        <c:ser>
          <c:idx val="2"/>
          <c:order val="2"/>
          <c:tx>
            <c:strRef>
              <c:f>'2 Child '!$F$2</c:f>
              <c:strCache>
                <c:ptCount val="1"/>
                <c:pt idx="0">
                  <c:v>100% of Poverty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 Child '!$A$3:$A$153</c:f>
              <c:numCache>
                <c:formatCode>General</c:formatCode>
                <c:ptCount val="15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</c:numCache>
            </c:numRef>
          </c:cat>
          <c:val>
            <c:numRef>
              <c:f>'2 Child '!$F$3:$F$153</c:f>
              <c:numCache>
                <c:formatCode>General</c:formatCode>
                <c:ptCount val="151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31</c:v>
                </c:pt>
                <c:pt idx="32">
                  <c:v>39</c:v>
                </c:pt>
                <c:pt idx="33">
                  <c:v>49</c:v>
                </c:pt>
                <c:pt idx="34">
                  <c:v>59</c:v>
                </c:pt>
                <c:pt idx="35">
                  <c:v>69</c:v>
                </c:pt>
                <c:pt idx="36">
                  <c:v>79</c:v>
                </c:pt>
                <c:pt idx="37">
                  <c:v>89</c:v>
                </c:pt>
                <c:pt idx="38">
                  <c:v>99</c:v>
                </c:pt>
                <c:pt idx="39">
                  <c:v>109</c:v>
                </c:pt>
                <c:pt idx="40">
                  <c:v>119</c:v>
                </c:pt>
                <c:pt idx="41">
                  <c:v>129</c:v>
                </c:pt>
                <c:pt idx="42">
                  <c:v>139</c:v>
                </c:pt>
                <c:pt idx="43">
                  <c:v>149</c:v>
                </c:pt>
                <c:pt idx="44">
                  <c:v>159</c:v>
                </c:pt>
                <c:pt idx="45">
                  <c:v>169</c:v>
                </c:pt>
                <c:pt idx="46">
                  <c:v>179</c:v>
                </c:pt>
                <c:pt idx="47">
                  <c:v>189</c:v>
                </c:pt>
                <c:pt idx="48">
                  <c:v>199</c:v>
                </c:pt>
                <c:pt idx="49">
                  <c:v>209</c:v>
                </c:pt>
                <c:pt idx="50">
                  <c:v>219</c:v>
                </c:pt>
                <c:pt idx="51">
                  <c:v>229</c:v>
                </c:pt>
                <c:pt idx="52">
                  <c:v>239</c:v>
                </c:pt>
                <c:pt idx="53">
                  <c:v>249</c:v>
                </c:pt>
                <c:pt idx="54">
                  <c:v>259</c:v>
                </c:pt>
                <c:pt idx="55">
                  <c:v>269</c:v>
                </c:pt>
                <c:pt idx="56">
                  <c:v>279</c:v>
                </c:pt>
                <c:pt idx="57">
                  <c:v>289</c:v>
                </c:pt>
                <c:pt idx="58">
                  <c:v>299</c:v>
                </c:pt>
                <c:pt idx="59">
                  <c:v>309</c:v>
                </c:pt>
                <c:pt idx="60">
                  <c:v>319</c:v>
                </c:pt>
                <c:pt idx="61">
                  <c:v>329</c:v>
                </c:pt>
                <c:pt idx="62">
                  <c:v>339</c:v>
                </c:pt>
                <c:pt idx="63">
                  <c:v>349</c:v>
                </c:pt>
                <c:pt idx="64">
                  <c:v>359</c:v>
                </c:pt>
                <c:pt idx="65">
                  <c:v>369</c:v>
                </c:pt>
                <c:pt idx="66">
                  <c:v>379</c:v>
                </c:pt>
                <c:pt idx="67">
                  <c:v>389</c:v>
                </c:pt>
                <c:pt idx="68">
                  <c:v>399</c:v>
                </c:pt>
                <c:pt idx="69">
                  <c:v>409</c:v>
                </c:pt>
                <c:pt idx="70">
                  <c:v>419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44B-4DCF-B558-4ABC82054630}"/>
            </c:ext>
          </c:extLst>
        </c:ser>
        <c:ser>
          <c:idx val="3"/>
          <c:order val="3"/>
          <c:tx>
            <c:strRef>
              <c:f>'2 Child '!$G$2</c:f>
              <c:strCache>
                <c:ptCount val="1"/>
                <c:pt idx="0">
                  <c:v>125% of Poverty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'2 Child '!$A$3:$A$153</c:f>
              <c:numCache>
                <c:formatCode>General</c:formatCode>
                <c:ptCount val="15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</c:numCache>
            </c:numRef>
          </c:cat>
          <c:val>
            <c:numRef>
              <c:f>'2 Child '!$G$3:$G$153</c:f>
              <c:numCache>
                <c:formatCode>General</c:formatCode>
                <c:ptCount val="151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30</c:v>
                </c:pt>
                <c:pt idx="49">
                  <c:v>30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30</c:v>
                </c:pt>
                <c:pt idx="54">
                  <c:v>30</c:v>
                </c:pt>
                <c:pt idx="55">
                  <c:v>30</c:v>
                </c:pt>
                <c:pt idx="56">
                  <c:v>30</c:v>
                </c:pt>
                <c:pt idx="57">
                  <c:v>30</c:v>
                </c:pt>
                <c:pt idx="58">
                  <c:v>30</c:v>
                </c:pt>
                <c:pt idx="59">
                  <c:v>30</c:v>
                </c:pt>
                <c:pt idx="60">
                  <c:v>30</c:v>
                </c:pt>
                <c:pt idx="61">
                  <c:v>49</c:v>
                </c:pt>
                <c:pt idx="62">
                  <c:v>59</c:v>
                </c:pt>
                <c:pt idx="63">
                  <c:v>69</c:v>
                </c:pt>
                <c:pt idx="64">
                  <c:v>79</c:v>
                </c:pt>
                <c:pt idx="65">
                  <c:v>89</c:v>
                </c:pt>
                <c:pt idx="66">
                  <c:v>99</c:v>
                </c:pt>
                <c:pt idx="67">
                  <c:v>109</c:v>
                </c:pt>
                <c:pt idx="68">
                  <c:v>119</c:v>
                </c:pt>
                <c:pt idx="69">
                  <c:v>129</c:v>
                </c:pt>
                <c:pt idx="70">
                  <c:v>139</c:v>
                </c:pt>
                <c:pt idx="71">
                  <c:v>149</c:v>
                </c:pt>
                <c:pt idx="72">
                  <c:v>159</c:v>
                </c:pt>
                <c:pt idx="73">
                  <c:v>169</c:v>
                </c:pt>
                <c:pt idx="74">
                  <c:v>179</c:v>
                </c:pt>
                <c:pt idx="75">
                  <c:v>189</c:v>
                </c:pt>
                <c:pt idx="76">
                  <c:v>199</c:v>
                </c:pt>
                <c:pt idx="77">
                  <c:v>209</c:v>
                </c:pt>
                <c:pt idx="78">
                  <c:v>219</c:v>
                </c:pt>
                <c:pt idx="79">
                  <c:v>229</c:v>
                </c:pt>
                <c:pt idx="80">
                  <c:v>239</c:v>
                </c:pt>
                <c:pt idx="81">
                  <c:v>249</c:v>
                </c:pt>
                <c:pt idx="82">
                  <c:v>259</c:v>
                </c:pt>
                <c:pt idx="83">
                  <c:v>269</c:v>
                </c:pt>
                <c:pt idx="84">
                  <c:v>279</c:v>
                </c:pt>
                <c:pt idx="85">
                  <c:v>289</c:v>
                </c:pt>
                <c:pt idx="86">
                  <c:v>299</c:v>
                </c:pt>
                <c:pt idx="87">
                  <c:v>309</c:v>
                </c:pt>
                <c:pt idx="88">
                  <c:v>319</c:v>
                </c:pt>
                <c:pt idx="89">
                  <c:v>329</c:v>
                </c:pt>
                <c:pt idx="90">
                  <c:v>339</c:v>
                </c:pt>
                <c:pt idx="91">
                  <c:v>349</c:v>
                </c:pt>
                <c:pt idx="92">
                  <c:v>359</c:v>
                </c:pt>
                <c:pt idx="93">
                  <c:v>369</c:v>
                </c:pt>
                <c:pt idx="94">
                  <c:v>379</c:v>
                </c:pt>
                <c:pt idx="95">
                  <c:v>389</c:v>
                </c:pt>
                <c:pt idx="96">
                  <c:v>399</c:v>
                </c:pt>
                <c:pt idx="97">
                  <c:v>409</c:v>
                </c:pt>
                <c:pt idx="98">
                  <c:v>419</c:v>
                </c:pt>
                <c:pt idx="99">
                  <c:v>429</c:v>
                </c:pt>
                <c:pt idx="100">
                  <c:v>439</c:v>
                </c:pt>
                <c:pt idx="101">
                  <c:v>449</c:v>
                </c:pt>
                <c:pt idx="102">
                  <c:v>459</c:v>
                </c:pt>
                <c:pt idx="103">
                  <c:v>469</c:v>
                </c:pt>
                <c:pt idx="104">
                  <c:v>479</c:v>
                </c:pt>
                <c:pt idx="105">
                  <c:v>489</c:v>
                </c:pt>
                <c:pt idx="106">
                  <c:v>499</c:v>
                </c:pt>
                <c:pt idx="107">
                  <c:v>509</c:v>
                </c:pt>
                <c:pt idx="108">
                  <c:v>519</c:v>
                </c:pt>
                <c:pt idx="109">
                  <c:v>529</c:v>
                </c:pt>
                <c:pt idx="110">
                  <c:v>539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44B-4DCF-B558-4ABC82054630}"/>
            </c:ext>
          </c:extLst>
        </c:ser>
        <c:ser>
          <c:idx val="4"/>
          <c:order val="4"/>
          <c:tx>
            <c:strRef>
              <c:f>'2 Child '!$H$2</c:f>
              <c:strCache>
                <c:ptCount val="1"/>
                <c:pt idx="0">
                  <c:v>Federal Minimum Wage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 Child '!$A$3:$A$153</c:f>
              <c:numCache>
                <c:formatCode>General</c:formatCode>
                <c:ptCount val="15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</c:numCache>
            </c:numRef>
          </c:cat>
          <c:val>
            <c:numRef>
              <c:f>'2 Child '!$H$3:$H$153</c:f>
              <c:numCache>
                <c:formatCode>General</c:formatCode>
                <c:ptCount val="151"/>
                <c:pt idx="0" formatCode="0">
                  <c:v>40</c:v>
                </c:pt>
                <c:pt idx="1">
                  <c:v>40</c:v>
                </c:pt>
                <c:pt idx="2" formatCode="0">
                  <c:v>40</c:v>
                </c:pt>
                <c:pt idx="3">
                  <c:v>40</c:v>
                </c:pt>
                <c:pt idx="4" formatCode="0">
                  <c:v>40</c:v>
                </c:pt>
                <c:pt idx="5">
                  <c:v>40</c:v>
                </c:pt>
                <c:pt idx="6" formatCode="0">
                  <c:v>40</c:v>
                </c:pt>
                <c:pt idx="7">
                  <c:v>40</c:v>
                </c:pt>
                <c:pt idx="8" formatCode="0">
                  <c:v>40</c:v>
                </c:pt>
                <c:pt idx="9">
                  <c:v>40</c:v>
                </c:pt>
                <c:pt idx="10" formatCode="0">
                  <c:v>40</c:v>
                </c:pt>
                <c:pt idx="11">
                  <c:v>40</c:v>
                </c:pt>
                <c:pt idx="12" formatCode="0">
                  <c:v>40</c:v>
                </c:pt>
                <c:pt idx="13" formatCode="0">
                  <c:v>67</c:v>
                </c:pt>
                <c:pt idx="14" formatCode="0">
                  <c:v>67</c:v>
                </c:pt>
                <c:pt idx="15" formatCode="0">
                  <c:v>67</c:v>
                </c:pt>
                <c:pt idx="16" formatCode="0">
                  <c:v>67</c:v>
                </c:pt>
                <c:pt idx="17" formatCode="0">
                  <c:v>67</c:v>
                </c:pt>
                <c:pt idx="18" formatCode="0">
                  <c:v>67</c:v>
                </c:pt>
                <c:pt idx="19" formatCode="0">
                  <c:v>67</c:v>
                </c:pt>
                <c:pt idx="20" formatCode="0">
                  <c:v>67</c:v>
                </c:pt>
                <c:pt idx="21" formatCode="0">
                  <c:v>67</c:v>
                </c:pt>
                <c:pt idx="22" formatCode="0">
                  <c:v>67</c:v>
                </c:pt>
                <c:pt idx="23" formatCode="0">
                  <c:v>67</c:v>
                </c:pt>
                <c:pt idx="24" formatCode="0">
                  <c:v>67</c:v>
                </c:pt>
                <c:pt idx="25" formatCode="0">
                  <c:v>67</c:v>
                </c:pt>
                <c:pt idx="26" formatCode="0">
                  <c:v>67</c:v>
                </c:pt>
                <c:pt idx="27" formatCode="0">
                  <c:v>67</c:v>
                </c:pt>
                <c:pt idx="28" formatCode="0">
                  <c:v>67</c:v>
                </c:pt>
                <c:pt idx="29" formatCode="0">
                  <c:v>67</c:v>
                </c:pt>
                <c:pt idx="30" formatCode="0">
                  <c:v>67</c:v>
                </c:pt>
                <c:pt idx="31" formatCode="0">
                  <c:v>67</c:v>
                </c:pt>
                <c:pt idx="32" formatCode="0">
                  <c:v>67</c:v>
                </c:pt>
                <c:pt idx="33" formatCode="0">
                  <c:v>67</c:v>
                </c:pt>
                <c:pt idx="34" formatCode="0">
                  <c:v>67</c:v>
                </c:pt>
                <c:pt idx="35" formatCode="0">
                  <c:v>67</c:v>
                </c:pt>
                <c:pt idx="36" formatCode="0">
                  <c:v>67</c:v>
                </c:pt>
                <c:pt idx="37" formatCode="0">
                  <c:v>67</c:v>
                </c:pt>
                <c:pt idx="38" formatCode="0">
                  <c:v>67</c:v>
                </c:pt>
                <c:pt idx="39" formatCode="0">
                  <c:v>67</c:v>
                </c:pt>
                <c:pt idx="40" formatCode="0">
                  <c:v>67</c:v>
                </c:pt>
                <c:pt idx="41" formatCode="0">
                  <c:v>67</c:v>
                </c:pt>
                <c:pt idx="42" formatCode="0">
                  <c:v>67</c:v>
                </c:pt>
                <c:pt idx="43" formatCode="0">
                  <c:v>67</c:v>
                </c:pt>
                <c:pt idx="44" formatCode="0">
                  <c:v>67</c:v>
                </c:pt>
                <c:pt idx="45" formatCode="0">
                  <c:v>67</c:v>
                </c:pt>
                <c:pt idx="46" formatCode="0">
                  <c:v>67</c:v>
                </c:pt>
                <c:pt idx="47" formatCode="0">
                  <c:v>67</c:v>
                </c:pt>
                <c:pt idx="48" formatCode="0">
                  <c:v>67</c:v>
                </c:pt>
                <c:pt idx="49" formatCode="0">
                  <c:v>67</c:v>
                </c:pt>
                <c:pt idx="50" formatCode="0">
                  <c:v>67</c:v>
                </c:pt>
                <c:pt idx="51" formatCode="0">
                  <c:v>67</c:v>
                </c:pt>
                <c:pt idx="52" formatCode="0">
                  <c:v>67</c:v>
                </c:pt>
                <c:pt idx="53" formatCode="#,##0">
                  <c:v>73.150000000000006</c:v>
                </c:pt>
                <c:pt idx="54" formatCode="#,##0">
                  <c:v>80.465000000000003</c:v>
                </c:pt>
                <c:pt idx="55" formatCode="#,##0">
                  <c:v>88.511499999999998</c:v>
                </c:pt>
                <c:pt idx="56" formatCode="#,##0">
                  <c:v>97.362650000000002</c:v>
                </c:pt>
                <c:pt idx="57" formatCode="#,##0">
                  <c:v>107.09891499999999</c:v>
                </c:pt>
                <c:pt idx="58" formatCode="#,##0">
                  <c:v>117.80880649999999</c:v>
                </c:pt>
                <c:pt idx="59" formatCode="#,##0">
                  <c:v>129.58968714999997</c:v>
                </c:pt>
                <c:pt idx="60" formatCode="#,##0">
                  <c:v>142.54865586499997</c:v>
                </c:pt>
                <c:pt idx="61" formatCode="#,##0">
                  <c:v>156.80352145149999</c:v>
                </c:pt>
                <c:pt idx="62" formatCode="#,##0">
                  <c:v>172.48387359664997</c:v>
                </c:pt>
                <c:pt idx="63" formatCode="#,##0">
                  <c:v>189.73226095631497</c:v>
                </c:pt>
                <c:pt idx="64" formatCode="#,##0">
                  <c:v>208.70548705194648</c:v>
                </c:pt>
                <c:pt idx="65" formatCode="#,##0">
                  <c:v>229.57603575714111</c:v>
                </c:pt>
                <c:pt idx="66" formatCode="#,##0">
                  <c:v>252.53363933285524</c:v>
                </c:pt>
                <c:pt idx="67" formatCode="#,##0">
                  <c:v>277.78700326614074</c:v>
                </c:pt>
                <c:pt idx="68" formatCode="#,##0">
                  <c:v>305.56570359275486</c:v>
                </c:pt>
                <c:pt idx="69" formatCode="#,##0">
                  <c:v>336.12227395203035</c:v>
                </c:pt>
                <c:pt idx="70" formatCode="#,##0">
                  <c:v>369.73450134723333</c:v>
                </c:pt>
                <c:pt idx="71" formatCode="#,##0">
                  <c:v>406.70795148195668</c:v>
                </c:pt>
                <c:pt idx="72" formatCode="#,##0">
                  <c:v>447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44B-4DCF-B558-4ABC82054630}"/>
            </c:ext>
          </c:extLst>
        </c:ser>
        <c:ser>
          <c:idx val="5"/>
          <c:order val="5"/>
          <c:tx>
            <c:strRef>
              <c:f>'2 Child '!$I$2</c:f>
              <c:strCache>
                <c:ptCount val="1"/>
                <c:pt idx="0">
                  <c:v>Federal Minimum Wage Version 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 Child '!$A$3:$A$153</c:f>
              <c:numCache>
                <c:formatCode>General</c:formatCode>
                <c:ptCount val="15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</c:numCache>
            </c:numRef>
          </c:cat>
          <c:val>
            <c:numRef>
              <c:f>'2 Child '!$I$3:$I$153</c:f>
              <c:numCache>
                <c:formatCode>General</c:formatCode>
                <c:ptCount val="151"/>
                <c:pt idx="0">
                  <c:v>43</c:v>
                </c:pt>
                <c:pt idx="1">
                  <c:v>43</c:v>
                </c:pt>
                <c:pt idx="2">
                  <c:v>43</c:v>
                </c:pt>
                <c:pt idx="3">
                  <c:v>43</c:v>
                </c:pt>
                <c:pt idx="4">
                  <c:v>43</c:v>
                </c:pt>
                <c:pt idx="5">
                  <c:v>43</c:v>
                </c:pt>
                <c:pt idx="6">
                  <c:v>43</c:v>
                </c:pt>
                <c:pt idx="7">
                  <c:v>43</c:v>
                </c:pt>
                <c:pt idx="8">
                  <c:v>43</c:v>
                </c:pt>
                <c:pt idx="9">
                  <c:v>43</c:v>
                </c:pt>
                <c:pt idx="10">
                  <c:v>43</c:v>
                </c:pt>
                <c:pt idx="11">
                  <c:v>43</c:v>
                </c:pt>
                <c:pt idx="12">
                  <c:v>43</c:v>
                </c:pt>
                <c:pt idx="13">
                  <c:v>71</c:v>
                </c:pt>
                <c:pt idx="14">
                  <c:v>71</c:v>
                </c:pt>
                <c:pt idx="15">
                  <c:v>71</c:v>
                </c:pt>
                <c:pt idx="16">
                  <c:v>71</c:v>
                </c:pt>
                <c:pt idx="17">
                  <c:v>71</c:v>
                </c:pt>
                <c:pt idx="18">
                  <c:v>71</c:v>
                </c:pt>
                <c:pt idx="19">
                  <c:v>71</c:v>
                </c:pt>
                <c:pt idx="20">
                  <c:v>71</c:v>
                </c:pt>
                <c:pt idx="21">
                  <c:v>71</c:v>
                </c:pt>
                <c:pt idx="22">
                  <c:v>71</c:v>
                </c:pt>
                <c:pt idx="23">
                  <c:v>71</c:v>
                </c:pt>
                <c:pt idx="24">
                  <c:v>71</c:v>
                </c:pt>
                <c:pt idx="25">
                  <c:v>71</c:v>
                </c:pt>
                <c:pt idx="26">
                  <c:v>71</c:v>
                </c:pt>
                <c:pt idx="27">
                  <c:v>71</c:v>
                </c:pt>
                <c:pt idx="28">
                  <c:v>71</c:v>
                </c:pt>
                <c:pt idx="29">
                  <c:v>71</c:v>
                </c:pt>
                <c:pt idx="30">
                  <c:v>71</c:v>
                </c:pt>
                <c:pt idx="31">
                  <c:v>71</c:v>
                </c:pt>
                <c:pt idx="32">
                  <c:v>71</c:v>
                </c:pt>
                <c:pt idx="33">
                  <c:v>71</c:v>
                </c:pt>
                <c:pt idx="34">
                  <c:v>71</c:v>
                </c:pt>
                <c:pt idx="35">
                  <c:v>71</c:v>
                </c:pt>
                <c:pt idx="36">
                  <c:v>71</c:v>
                </c:pt>
                <c:pt idx="37">
                  <c:v>71</c:v>
                </c:pt>
                <c:pt idx="38">
                  <c:v>71</c:v>
                </c:pt>
                <c:pt idx="39">
                  <c:v>71</c:v>
                </c:pt>
                <c:pt idx="40">
                  <c:v>71</c:v>
                </c:pt>
                <c:pt idx="41">
                  <c:v>71</c:v>
                </c:pt>
                <c:pt idx="42">
                  <c:v>71</c:v>
                </c:pt>
                <c:pt idx="43">
                  <c:v>71</c:v>
                </c:pt>
                <c:pt idx="44">
                  <c:v>71</c:v>
                </c:pt>
                <c:pt idx="45">
                  <c:v>71</c:v>
                </c:pt>
                <c:pt idx="46">
                  <c:v>71</c:v>
                </c:pt>
                <c:pt idx="47">
                  <c:v>71</c:v>
                </c:pt>
                <c:pt idx="48">
                  <c:v>71</c:v>
                </c:pt>
                <c:pt idx="49">
                  <c:v>71</c:v>
                </c:pt>
                <c:pt idx="50">
                  <c:v>71</c:v>
                </c:pt>
                <c:pt idx="51">
                  <c:v>71</c:v>
                </c:pt>
                <c:pt idx="52">
                  <c:v>71</c:v>
                </c:pt>
                <c:pt idx="53" formatCode="#,##0">
                  <c:v>76.325000000000003</c:v>
                </c:pt>
                <c:pt idx="54" formatCode="#,##0">
                  <c:v>82.049374999999998</c:v>
                </c:pt>
                <c:pt idx="55" formatCode="#,##0">
                  <c:v>88.20307812499999</c:v>
                </c:pt>
                <c:pt idx="56" formatCode="#,##0">
                  <c:v>94.818308984375008</c:v>
                </c:pt>
                <c:pt idx="57" formatCode="#,##0">
                  <c:v>101.92968215820312</c:v>
                </c:pt>
                <c:pt idx="58" formatCode="#,##0">
                  <c:v>109.57440832006836</c:v>
                </c:pt>
                <c:pt idx="59" formatCode="#,##0">
                  <c:v>117.79248894407348</c:v>
                </c:pt>
                <c:pt idx="60" formatCode="#,##0">
                  <c:v>126.62692561487899</c:v>
                </c:pt>
                <c:pt idx="61" formatCode="#,##0">
                  <c:v>136.12394503599492</c:v>
                </c:pt>
                <c:pt idx="62" formatCode="#,##0">
                  <c:v>146.33324091369457</c:v>
                </c:pt>
                <c:pt idx="63" formatCode="#,##0">
                  <c:v>153.64990295937929</c:v>
                </c:pt>
                <c:pt idx="64" formatCode="#,##0">
                  <c:v>161.33239810734824</c:v>
                </c:pt>
                <c:pt idx="65" formatCode="#,##0">
                  <c:v>169.39901801271566</c:v>
                </c:pt>
                <c:pt idx="66" formatCode="#,##0">
                  <c:v>177.86896891335144</c:v>
                </c:pt>
                <c:pt idx="67" formatCode="#,##0">
                  <c:v>186.762417359019</c:v>
                </c:pt>
                <c:pt idx="68" formatCode="#,##0">
                  <c:v>196.10053822696995</c:v>
                </c:pt>
                <c:pt idx="69" formatCode="#,##0">
                  <c:v>205.90556513831842</c:v>
                </c:pt>
                <c:pt idx="70" formatCode="#,##0">
                  <c:v>216.20084339523433</c:v>
                </c:pt>
                <c:pt idx="71" formatCode="#,##0">
                  <c:v>227.01088556499604</c:v>
                </c:pt>
                <c:pt idx="72" formatCode="#,##0">
                  <c:v>238.36142984324584</c:v>
                </c:pt>
                <c:pt idx="73" formatCode="#,##0">
                  <c:v>250.27950133540813</c:v>
                </c:pt>
                <c:pt idx="74" formatCode="#,##0">
                  <c:v>262.79347640217856</c:v>
                </c:pt>
                <c:pt idx="75" formatCode="#,##0">
                  <c:v>275.93315022228745</c:v>
                </c:pt>
                <c:pt idx="76" formatCode="#,##0">
                  <c:v>289.7298077334018</c:v>
                </c:pt>
                <c:pt idx="77" formatCode="#,##0">
                  <c:v>304</c:v>
                </c:pt>
                <c:pt idx="78" formatCode="#,##0">
                  <c:v>304</c:v>
                </c:pt>
                <c:pt idx="79" formatCode="#,##0">
                  <c:v>304</c:v>
                </c:pt>
                <c:pt idx="80" formatCode="#,##0">
                  <c:v>304</c:v>
                </c:pt>
                <c:pt idx="81" formatCode="#,##0">
                  <c:v>304</c:v>
                </c:pt>
                <c:pt idx="82" formatCode="#,##0">
                  <c:v>319</c:v>
                </c:pt>
                <c:pt idx="83" formatCode="#,##0">
                  <c:v>319</c:v>
                </c:pt>
                <c:pt idx="84" formatCode="#,##0">
                  <c:v>319</c:v>
                </c:pt>
                <c:pt idx="85" formatCode="#,##0">
                  <c:v>319.42711302607552</c:v>
                </c:pt>
                <c:pt idx="86" formatCode="#,##0">
                  <c:v>319</c:v>
                </c:pt>
                <c:pt idx="87" formatCode="#,##0">
                  <c:v>335</c:v>
                </c:pt>
                <c:pt idx="88" formatCode="#,##0">
                  <c:v>335</c:v>
                </c:pt>
                <c:pt idx="89" formatCode="#,##0">
                  <c:v>335</c:v>
                </c:pt>
                <c:pt idx="90" formatCode="#,##0">
                  <c:v>335</c:v>
                </c:pt>
                <c:pt idx="91" formatCode="#,##0">
                  <c:v>335</c:v>
                </c:pt>
                <c:pt idx="92" formatCode="#,##0">
                  <c:v>352</c:v>
                </c:pt>
                <c:pt idx="93" formatCode="#,##0">
                  <c:v>352</c:v>
                </c:pt>
                <c:pt idx="94" formatCode="#,##0">
                  <c:v>352</c:v>
                </c:pt>
                <c:pt idx="95" formatCode="#,##0">
                  <c:v>352</c:v>
                </c:pt>
                <c:pt idx="96" formatCode="#,##0">
                  <c:v>352</c:v>
                </c:pt>
                <c:pt idx="97" formatCode="#,##0">
                  <c:v>370</c:v>
                </c:pt>
                <c:pt idx="98" formatCode="#,##0">
                  <c:v>370</c:v>
                </c:pt>
                <c:pt idx="99" formatCode="#,##0">
                  <c:v>370</c:v>
                </c:pt>
                <c:pt idx="100" formatCode="#,##0">
                  <c:v>370</c:v>
                </c:pt>
                <c:pt idx="101" formatCode="#,##0">
                  <c:v>370</c:v>
                </c:pt>
                <c:pt idx="102" formatCode="#,##0">
                  <c:v>388</c:v>
                </c:pt>
                <c:pt idx="103" formatCode="#,##0">
                  <c:v>388</c:v>
                </c:pt>
                <c:pt idx="104" formatCode="#,##0">
                  <c:v>388.26565230265123</c:v>
                </c:pt>
                <c:pt idx="105" formatCode="#,##0">
                  <c:v>388.354203070202</c:v>
                </c:pt>
                <c:pt idx="106" formatCode="#,##0">
                  <c:v>388.487029221527</c:v>
                </c:pt>
                <c:pt idx="107" formatCode="#,##0">
                  <c:v>408</c:v>
                </c:pt>
                <c:pt idx="108" formatCode="#,##0">
                  <c:v>408</c:v>
                </c:pt>
                <c:pt idx="109" formatCode="#,##0">
                  <c:v>408</c:v>
                </c:pt>
                <c:pt idx="110" formatCode="#,##0">
                  <c:v>408</c:v>
                </c:pt>
                <c:pt idx="111" formatCode="#,##0">
                  <c:v>408</c:v>
                </c:pt>
                <c:pt idx="112" formatCode="#,##0">
                  <c:v>428</c:v>
                </c:pt>
                <c:pt idx="113" formatCode="#,##0">
                  <c:v>428</c:v>
                </c:pt>
                <c:pt idx="114" formatCode="#,##0">
                  <c:v>428</c:v>
                </c:pt>
                <c:pt idx="115" formatCode="#,##0">
                  <c:v>428</c:v>
                </c:pt>
                <c:pt idx="116" formatCode="#,##0">
                  <c:v>428</c:v>
                </c:pt>
                <c:pt idx="117" formatCode="#,##0">
                  <c:v>449</c:v>
                </c:pt>
                <c:pt idx="118" formatCode="#,##0">
                  <c:v>449</c:v>
                </c:pt>
                <c:pt idx="119" formatCode="#,##0">
                  <c:v>449</c:v>
                </c:pt>
                <c:pt idx="120" formatCode="#,##0">
                  <c:v>449</c:v>
                </c:pt>
                <c:pt idx="121" formatCode="#,##0">
                  <c:v>449</c:v>
                </c:pt>
                <c:pt idx="122" formatCode="#,##0">
                  <c:v>472</c:v>
                </c:pt>
                <c:pt idx="123" formatCode="#,##0">
                  <c:v>472</c:v>
                </c:pt>
                <c:pt idx="124" formatCode="#,##0">
                  <c:v>472</c:v>
                </c:pt>
                <c:pt idx="125" formatCode="#,##0">
                  <c:v>472</c:v>
                </c:pt>
                <c:pt idx="126" formatCode="#,##0">
                  <c:v>472</c:v>
                </c:pt>
                <c:pt idx="127" formatCode="#,##0">
                  <c:v>496</c:v>
                </c:pt>
                <c:pt idx="128" formatCode="#,##0">
                  <c:v>495.53629338590957</c:v>
                </c:pt>
                <c:pt idx="129" formatCode="#,##0">
                  <c:v>520.31310805520502</c:v>
                </c:pt>
                <c:pt idx="130" formatCode="#,##0">
                  <c:v>520</c:v>
                </c:pt>
                <c:pt idx="131" formatCode="#,##0">
                  <c:v>546</c:v>
                </c:pt>
                <c:pt idx="132" formatCode="#,##0">
                  <c:v>546</c:v>
                </c:pt>
                <c:pt idx="133" formatCode="#,##0">
                  <c:v>574</c:v>
                </c:pt>
                <c:pt idx="134" formatCode="#,##0">
                  <c:v>574</c:v>
                </c:pt>
                <c:pt idx="135" formatCode="#,##0">
                  <c:v>602</c:v>
                </c:pt>
                <c:pt idx="136" formatCode="#,##0">
                  <c:v>602</c:v>
                </c:pt>
                <c:pt idx="137" formatCode="#,##0">
                  <c:v>632</c:v>
                </c:pt>
                <c:pt idx="138" formatCode="#,##0">
                  <c:v>632</c:v>
                </c:pt>
                <c:pt idx="139" formatCode="#,##0">
                  <c:v>664</c:v>
                </c:pt>
                <c:pt idx="140" formatCode="#,##0">
                  <c:v>664</c:v>
                </c:pt>
                <c:pt idx="141" formatCode="#,##0">
                  <c:v>697</c:v>
                </c:pt>
                <c:pt idx="142" formatCode="#,##0">
                  <c:v>697</c:v>
                </c:pt>
                <c:pt idx="143" formatCode="#,##0">
                  <c:v>732</c:v>
                </c:pt>
                <c:pt idx="144" formatCode="#,##0">
                  <c:v>732</c:v>
                </c:pt>
                <c:pt idx="145" formatCode="#,##0">
                  <c:v>769</c:v>
                </c:pt>
                <c:pt idx="146" formatCode="#,##0">
                  <c:v>768.73943397096934</c:v>
                </c:pt>
                <c:pt idx="147" formatCode="#,##0">
                  <c:v>807.17640566951786</c:v>
                </c:pt>
                <c:pt idx="148" formatCode="#,##0">
                  <c:v>807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44B-4DCF-B558-4ABC82054630}"/>
            </c:ext>
          </c:extLst>
        </c:ser>
        <c:ser>
          <c:idx val="6"/>
          <c:order val="6"/>
          <c:tx>
            <c:strRef>
              <c:f>'2 Child '!$J$2</c:f>
              <c:strCache>
                <c:ptCount val="1"/>
                <c:pt idx="0">
                  <c:v>Federal Minimum Wage Version 3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'2 Child '!$A$3:$A$153</c:f>
              <c:numCache>
                <c:formatCode>General</c:formatCode>
                <c:ptCount val="15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</c:numCache>
            </c:numRef>
          </c:cat>
          <c:val>
            <c:numRef>
              <c:f>'2 Child '!$J$3:$J$153</c:f>
              <c:numCache>
                <c:formatCode>General</c:formatCode>
                <c:ptCount val="151"/>
                <c:pt idx="0" formatCode="0">
                  <c:v>43</c:v>
                </c:pt>
                <c:pt idx="1">
                  <c:v>43</c:v>
                </c:pt>
                <c:pt idx="2" formatCode="0">
                  <c:v>43</c:v>
                </c:pt>
                <c:pt idx="3">
                  <c:v>43</c:v>
                </c:pt>
                <c:pt idx="4" formatCode="0">
                  <c:v>43</c:v>
                </c:pt>
                <c:pt idx="5">
                  <c:v>43</c:v>
                </c:pt>
                <c:pt idx="6" formatCode="0">
                  <c:v>43</c:v>
                </c:pt>
                <c:pt idx="7">
                  <c:v>43</c:v>
                </c:pt>
                <c:pt idx="8" formatCode="0">
                  <c:v>43</c:v>
                </c:pt>
                <c:pt idx="9">
                  <c:v>43</c:v>
                </c:pt>
                <c:pt idx="10" formatCode="0">
                  <c:v>43</c:v>
                </c:pt>
                <c:pt idx="11">
                  <c:v>43</c:v>
                </c:pt>
                <c:pt idx="12" formatCode="0">
                  <c:v>43</c:v>
                </c:pt>
                <c:pt idx="13" formatCode="0">
                  <c:v>71</c:v>
                </c:pt>
                <c:pt idx="14" formatCode="0">
                  <c:v>71</c:v>
                </c:pt>
                <c:pt idx="15" formatCode="0">
                  <c:v>71</c:v>
                </c:pt>
                <c:pt idx="16" formatCode="0">
                  <c:v>71</c:v>
                </c:pt>
                <c:pt idx="17" formatCode="0">
                  <c:v>71</c:v>
                </c:pt>
                <c:pt idx="18" formatCode="0">
                  <c:v>71</c:v>
                </c:pt>
                <c:pt idx="19" formatCode="0">
                  <c:v>71</c:v>
                </c:pt>
                <c:pt idx="20" formatCode="0">
                  <c:v>71</c:v>
                </c:pt>
                <c:pt idx="21" formatCode="0">
                  <c:v>71</c:v>
                </c:pt>
                <c:pt idx="22" formatCode="0">
                  <c:v>71</c:v>
                </c:pt>
                <c:pt idx="23" formatCode="0">
                  <c:v>71</c:v>
                </c:pt>
                <c:pt idx="24" formatCode="0">
                  <c:v>71</c:v>
                </c:pt>
                <c:pt idx="25" formatCode="0">
                  <c:v>71</c:v>
                </c:pt>
                <c:pt idx="26" formatCode="0">
                  <c:v>71</c:v>
                </c:pt>
                <c:pt idx="27" formatCode="0">
                  <c:v>71</c:v>
                </c:pt>
                <c:pt idx="28" formatCode="0">
                  <c:v>71</c:v>
                </c:pt>
                <c:pt idx="29" formatCode="0">
                  <c:v>71</c:v>
                </c:pt>
                <c:pt idx="30" formatCode="0">
                  <c:v>71</c:v>
                </c:pt>
                <c:pt idx="31" formatCode="0">
                  <c:v>71</c:v>
                </c:pt>
                <c:pt idx="32" formatCode="0">
                  <c:v>71</c:v>
                </c:pt>
                <c:pt idx="33" formatCode="0">
                  <c:v>71</c:v>
                </c:pt>
                <c:pt idx="34" formatCode="0">
                  <c:v>71</c:v>
                </c:pt>
                <c:pt idx="35" formatCode="0">
                  <c:v>71</c:v>
                </c:pt>
                <c:pt idx="36" formatCode="0">
                  <c:v>71</c:v>
                </c:pt>
                <c:pt idx="37" formatCode="0">
                  <c:v>71</c:v>
                </c:pt>
                <c:pt idx="38" formatCode="0">
                  <c:v>71</c:v>
                </c:pt>
                <c:pt idx="39" formatCode="0">
                  <c:v>71</c:v>
                </c:pt>
                <c:pt idx="40" formatCode="0">
                  <c:v>71</c:v>
                </c:pt>
                <c:pt idx="41" formatCode="0">
                  <c:v>71</c:v>
                </c:pt>
                <c:pt idx="42" formatCode="0">
                  <c:v>71</c:v>
                </c:pt>
                <c:pt idx="43" formatCode="0">
                  <c:v>71</c:v>
                </c:pt>
                <c:pt idx="44" formatCode="0">
                  <c:v>71</c:v>
                </c:pt>
                <c:pt idx="45" formatCode="0">
                  <c:v>71</c:v>
                </c:pt>
                <c:pt idx="46" formatCode="0">
                  <c:v>71</c:v>
                </c:pt>
                <c:pt idx="47" formatCode="0">
                  <c:v>71</c:v>
                </c:pt>
                <c:pt idx="48" formatCode="0">
                  <c:v>71</c:v>
                </c:pt>
                <c:pt idx="49" formatCode="0">
                  <c:v>71</c:v>
                </c:pt>
                <c:pt idx="50" formatCode="0">
                  <c:v>71</c:v>
                </c:pt>
                <c:pt idx="51" formatCode="0">
                  <c:v>71</c:v>
                </c:pt>
                <c:pt idx="52" formatCode="0">
                  <c:v>71</c:v>
                </c:pt>
                <c:pt idx="53" formatCode="0">
                  <c:v>73.484999999999999</c:v>
                </c:pt>
                <c:pt idx="54" formatCode="0">
                  <c:v>76.056974999999994</c:v>
                </c:pt>
                <c:pt idx="55" formatCode="0">
                  <c:v>78.718969125000001</c:v>
                </c:pt>
                <c:pt idx="56" formatCode="0">
                  <c:v>81.474133044374994</c:v>
                </c:pt>
                <c:pt idx="57" formatCode="0">
                  <c:v>84.325727700928127</c:v>
                </c:pt>
                <c:pt idx="58" formatCode="0">
                  <c:v>87.2771281704606</c:v>
                </c:pt>
                <c:pt idx="59" formatCode="0">
                  <c:v>90.331827656426725</c:v>
                </c:pt>
                <c:pt idx="60" formatCode="0">
                  <c:v>93.49344162440164</c:v>
                </c:pt>
                <c:pt idx="61" formatCode="0">
                  <c:v>96.7657120812557</c:v>
                </c:pt>
                <c:pt idx="62" formatCode="0">
                  <c:v>100.15251200409965</c:v>
                </c:pt>
                <c:pt idx="63" formatCode="0">
                  <c:v>104.15861248426363</c:v>
                </c:pt>
                <c:pt idx="64" formatCode="0">
                  <c:v>108.32495698363417</c:v>
                </c:pt>
                <c:pt idx="65" formatCode="0">
                  <c:v>112.65795526297953</c:v>
                </c:pt>
                <c:pt idx="66" formatCode="0">
                  <c:v>117.16427347349872</c:v>
                </c:pt>
                <c:pt idx="67" formatCode="0">
                  <c:v>121.85084441243868</c:v>
                </c:pt>
                <c:pt idx="68" formatCode="0">
                  <c:v>126.72487818893623</c:v>
                </c:pt>
                <c:pt idx="69" formatCode="0">
                  <c:v>131.79387331649366</c:v>
                </c:pt>
                <c:pt idx="70" formatCode="0">
                  <c:v>137.06562824915341</c:v>
                </c:pt>
                <c:pt idx="71" formatCode="0">
                  <c:v>142.54825337911956</c:v>
                </c:pt>
                <c:pt idx="72" formatCode="0">
                  <c:v>148.25018351428434</c:v>
                </c:pt>
                <c:pt idx="73" formatCode="0">
                  <c:v>154.18019085485571</c:v>
                </c:pt>
                <c:pt idx="74" formatCode="0">
                  <c:v>160.34739848904994</c:v>
                </c:pt>
                <c:pt idx="75" formatCode="0">
                  <c:v>166.76129442861193</c:v>
                </c:pt>
                <c:pt idx="76" formatCode="0">
                  <c:v>173.43174620575638</c:v>
                </c:pt>
                <c:pt idx="77" formatCode="0">
                  <c:v>180.36901605398663</c:v>
                </c:pt>
                <c:pt idx="78" formatCode="0">
                  <c:v>186.68193161587618</c:v>
                </c:pt>
                <c:pt idx="79" formatCode="0">
                  <c:v>193.21579922243185</c:v>
                </c:pt>
                <c:pt idx="80" formatCode="0">
                  <c:v>199.97835219521696</c:v>
                </c:pt>
                <c:pt idx="81" formatCode="0">
                  <c:v>206.97759452204957</c:v>
                </c:pt>
                <c:pt idx="82" formatCode="0">
                  <c:v>214.22181033032132</c:v>
                </c:pt>
                <c:pt idx="83" formatCode="0">
                  <c:v>221.71957369188254</c:v>
                </c:pt>
                <c:pt idx="84" formatCode="0">
                  <c:v>229.47975877109846</c:v>
                </c:pt>
                <c:pt idx="85" formatCode="0">
                  <c:v>237.51155032808688</c:v>
                </c:pt>
                <c:pt idx="86" formatCode="0">
                  <c:v>244.6368968379295</c:v>
                </c:pt>
                <c:pt idx="87" formatCode="0">
                  <c:v>251.97600374306739</c:v>
                </c:pt>
                <c:pt idx="88" formatCode="0">
                  <c:v>259.53528385535941</c:v>
                </c:pt>
                <c:pt idx="89" formatCode="0">
                  <c:v>267.32134237102019</c:v>
                </c:pt>
                <c:pt idx="90" formatCode="0">
                  <c:v>275.34098264215078</c:v>
                </c:pt>
                <c:pt idx="91" formatCode="0">
                  <c:v>283.6012121214153</c:v>
                </c:pt>
                <c:pt idx="92" formatCode="0">
                  <c:v>292.10924848505778</c:v>
                </c:pt>
                <c:pt idx="93" formatCode="0">
                  <c:v>299.41197969718417</c:v>
                </c:pt>
                <c:pt idx="94" formatCode="0">
                  <c:v>306.89727918961381</c:v>
                </c:pt>
                <c:pt idx="95" formatCode="0">
                  <c:v>314.56971116935415</c:v>
                </c:pt>
                <c:pt idx="96" formatCode="0">
                  <c:v>322.433953948588</c:v>
                </c:pt>
                <c:pt idx="97" formatCode="0">
                  <c:v>330.49480279730267</c:v>
                </c:pt>
                <c:pt idx="98" formatCode="0">
                  <c:v>338.75717286723523</c:v>
                </c:pt>
                <c:pt idx="99" formatCode="0">
                  <c:v>347.22610218891612</c:v>
                </c:pt>
                <c:pt idx="100" formatCode="0">
                  <c:v>354.17062423269442</c:v>
                </c:pt>
                <c:pt idx="101" formatCode="0">
                  <c:v>361.2540367173483</c:v>
                </c:pt>
                <c:pt idx="102" formatCode="0">
                  <c:v>368.47911745169529</c:v>
                </c:pt>
                <c:pt idx="103" formatCode="0">
                  <c:v>374.92750200709992</c:v>
                </c:pt>
                <c:pt idx="104" formatCode="0">
                  <c:v>381.48873329222414</c:v>
                </c:pt>
                <c:pt idx="105" formatCode="0">
                  <c:v>388.16478612483809</c:v>
                </c:pt>
                <c:pt idx="106" formatCode="0">
                  <c:v>394.95766988202274</c:v>
                </c:pt>
                <c:pt idx="107" formatCode="0">
                  <c:v>401.86942910495816</c:v>
                </c:pt>
                <c:pt idx="108" formatCode="0">
                  <c:v>408.90214411429491</c:v>
                </c:pt>
                <c:pt idx="109" formatCode="0">
                  <c:v>416.05793163629505</c:v>
                </c:pt>
                <c:pt idx="110" formatCode="0">
                  <c:v>423.33894543993017</c:v>
                </c:pt>
                <c:pt idx="111" formatCode="0">
                  <c:v>430.74737698512899</c:v>
                </c:pt>
                <c:pt idx="112" formatCode="0">
                  <c:v>438.28545608236868</c:v>
                </c:pt>
                <c:pt idx="113" formatCode="0">
                  <c:v>445.95545156381019</c:v>
                </c:pt>
                <c:pt idx="114" formatCode="0">
                  <c:v>453.75967196617682</c:v>
                </c:pt>
                <c:pt idx="115" formatCode="0">
                  <c:v>461.70046622558493</c:v>
                </c:pt>
                <c:pt idx="116" formatCode="0">
                  <c:v>469.78022438453274</c:v>
                </c:pt>
                <c:pt idx="117" formatCode="0">
                  <c:v>478.00137831126199</c:v>
                </c:pt>
                <c:pt idx="118" formatCode="0">
                  <c:v>486.36640243170905</c:v>
                </c:pt>
                <c:pt idx="119" formatCode="0">
                  <c:v>494.87781447426391</c:v>
                </c:pt>
                <c:pt idx="120" formatCode="0">
                  <c:v>503.53817622756355</c:v>
                </c:pt>
                <c:pt idx="121" formatCode="0">
                  <c:v>512.35009431154594</c:v>
                </c:pt>
                <c:pt idx="122" formatCode="0">
                  <c:v>521.31622096199794</c:v>
                </c:pt>
                <c:pt idx="123" formatCode="0">
                  <c:v>530.43925482883299</c:v>
                </c:pt>
                <c:pt idx="124" formatCode="0">
                  <c:v>539</c:v>
                </c:pt>
                <c:pt idx="125" formatCode="0">
                  <c:v>549</c:v>
                </c:pt>
                <c:pt idx="126" formatCode="0">
                  <c:v>561</c:v>
                </c:pt>
                <c:pt idx="127" formatCode="0">
                  <c:v>572</c:v>
                </c:pt>
                <c:pt idx="128" formatCode="0">
                  <c:v>586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44B-4DCF-B558-4ABC82054630}"/>
            </c:ext>
          </c:extLst>
        </c:ser>
        <c:ser>
          <c:idx val="7"/>
          <c:order val="7"/>
          <c:tx>
            <c:strRef>
              <c:f>'2 Child '!$K$2</c:f>
              <c:strCache>
                <c:ptCount val="1"/>
                <c:pt idx="0">
                  <c:v>Federal Minimum Wage Version 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'2 Child '!$A$3:$A$153</c:f>
              <c:numCache>
                <c:formatCode>General</c:formatCode>
                <c:ptCount val="15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</c:numCache>
            </c:numRef>
          </c:cat>
          <c:val>
            <c:numRef>
              <c:f>'2 Child '!$K$3:$K$153</c:f>
              <c:numCache>
                <c:formatCode>General</c:formatCode>
                <c:ptCount val="151"/>
                <c:pt idx="0" formatCode="0">
                  <c:v>43</c:v>
                </c:pt>
                <c:pt idx="1">
                  <c:v>43</c:v>
                </c:pt>
                <c:pt idx="2" formatCode="0">
                  <c:v>43</c:v>
                </c:pt>
                <c:pt idx="3">
                  <c:v>43</c:v>
                </c:pt>
                <c:pt idx="4" formatCode="0">
                  <c:v>43</c:v>
                </c:pt>
                <c:pt idx="5">
                  <c:v>43</c:v>
                </c:pt>
                <c:pt idx="6" formatCode="0">
                  <c:v>43</c:v>
                </c:pt>
                <c:pt idx="7">
                  <c:v>43</c:v>
                </c:pt>
                <c:pt idx="8" formatCode="0">
                  <c:v>43</c:v>
                </c:pt>
                <c:pt idx="9">
                  <c:v>43</c:v>
                </c:pt>
                <c:pt idx="10" formatCode="0">
                  <c:v>43</c:v>
                </c:pt>
                <c:pt idx="11">
                  <c:v>43</c:v>
                </c:pt>
                <c:pt idx="12" formatCode="0">
                  <c:v>43</c:v>
                </c:pt>
                <c:pt idx="13" formatCode="0">
                  <c:v>71</c:v>
                </c:pt>
                <c:pt idx="14" formatCode="0">
                  <c:v>71</c:v>
                </c:pt>
                <c:pt idx="15" formatCode="0">
                  <c:v>71</c:v>
                </c:pt>
                <c:pt idx="16" formatCode="0">
                  <c:v>71</c:v>
                </c:pt>
                <c:pt idx="17" formatCode="0">
                  <c:v>71</c:v>
                </c:pt>
                <c:pt idx="18" formatCode="0">
                  <c:v>71</c:v>
                </c:pt>
                <c:pt idx="19" formatCode="0">
                  <c:v>71</c:v>
                </c:pt>
                <c:pt idx="20" formatCode="0">
                  <c:v>71</c:v>
                </c:pt>
                <c:pt idx="21" formatCode="0">
                  <c:v>71</c:v>
                </c:pt>
                <c:pt idx="22" formatCode="0">
                  <c:v>71</c:v>
                </c:pt>
                <c:pt idx="23" formatCode="0">
                  <c:v>71</c:v>
                </c:pt>
                <c:pt idx="24" formatCode="0">
                  <c:v>71</c:v>
                </c:pt>
                <c:pt idx="25" formatCode="0">
                  <c:v>71</c:v>
                </c:pt>
                <c:pt idx="26" formatCode="0">
                  <c:v>71</c:v>
                </c:pt>
                <c:pt idx="27" formatCode="0">
                  <c:v>71</c:v>
                </c:pt>
                <c:pt idx="28" formatCode="0">
                  <c:v>71</c:v>
                </c:pt>
                <c:pt idx="29" formatCode="0">
                  <c:v>71</c:v>
                </c:pt>
                <c:pt idx="30" formatCode="0">
                  <c:v>71</c:v>
                </c:pt>
                <c:pt idx="31" formatCode="0">
                  <c:v>71</c:v>
                </c:pt>
                <c:pt idx="32" formatCode="0">
                  <c:v>71</c:v>
                </c:pt>
                <c:pt idx="33" formatCode="0">
                  <c:v>71</c:v>
                </c:pt>
                <c:pt idx="34" formatCode="0">
                  <c:v>71</c:v>
                </c:pt>
                <c:pt idx="35" formatCode="0">
                  <c:v>71</c:v>
                </c:pt>
                <c:pt idx="36" formatCode="0">
                  <c:v>71</c:v>
                </c:pt>
                <c:pt idx="37" formatCode="0">
                  <c:v>71</c:v>
                </c:pt>
                <c:pt idx="38" formatCode="0">
                  <c:v>71</c:v>
                </c:pt>
                <c:pt idx="39" formatCode="0">
                  <c:v>71</c:v>
                </c:pt>
                <c:pt idx="40" formatCode="0">
                  <c:v>71</c:v>
                </c:pt>
                <c:pt idx="41" formatCode="0">
                  <c:v>71</c:v>
                </c:pt>
                <c:pt idx="42" formatCode="0">
                  <c:v>71</c:v>
                </c:pt>
                <c:pt idx="43" formatCode="0">
                  <c:v>71</c:v>
                </c:pt>
                <c:pt idx="44" formatCode="0">
                  <c:v>71</c:v>
                </c:pt>
                <c:pt idx="45" formatCode="0">
                  <c:v>71</c:v>
                </c:pt>
                <c:pt idx="46" formatCode="0">
                  <c:v>71</c:v>
                </c:pt>
                <c:pt idx="47" formatCode="0">
                  <c:v>71</c:v>
                </c:pt>
                <c:pt idx="48" formatCode="0">
                  <c:v>71</c:v>
                </c:pt>
                <c:pt idx="49" formatCode="0">
                  <c:v>71</c:v>
                </c:pt>
                <c:pt idx="50" formatCode="0">
                  <c:v>71</c:v>
                </c:pt>
                <c:pt idx="51" formatCode="0">
                  <c:v>71</c:v>
                </c:pt>
                <c:pt idx="52" formatCode="0">
                  <c:v>71</c:v>
                </c:pt>
                <c:pt idx="53" formatCode="0">
                  <c:v>73.484999999999999</c:v>
                </c:pt>
                <c:pt idx="54" formatCode="0">
                  <c:v>76.056974999999994</c:v>
                </c:pt>
                <c:pt idx="55" formatCode="0">
                  <c:v>78.718969125000001</c:v>
                </c:pt>
                <c:pt idx="56" formatCode="0">
                  <c:v>81.474133044374994</c:v>
                </c:pt>
                <c:pt idx="57" formatCode="0">
                  <c:v>84.325727700928127</c:v>
                </c:pt>
                <c:pt idx="58" formatCode="0">
                  <c:v>87.2771281704606</c:v>
                </c:pt>
                <c:pt idx="59" formatCode="0">
                  <c:v>90.331827656426725</c:v>
                </c:pt>
                <c:pt idx="60" formatCode="0">
                  <c:v>93.49344162440164</c:v>
                </c:pt>
                <c:pt idx="61" formatCode="0">
                  <c:v>96.7657120812557</c:v>
                </c:pt>
                <c:pt idx="62" formatCode="0">
                  <c:v>100.15251200409965</c:v>
                </c:pt>
                <c:pt idx="63" formatCode="0">
                  <c:v>104.15861248426363</c:v>
                </c:pt>
                <c:pt idx="64" formatCode="0">
                  <c:v>108.32495698363417</c:v>
                </c:pt>
                <c:pt idx="65" formatCode="0">
                  <c:v>112.65795526297953</c:v>
                </c:pt>
                <c:pt idx="66" formatCode="0">
                  <c:v>117.16427347349872</c:v>
                </c:pt>
                <c:pt idx="67" formatCode="0">
                  <c:v>121.85084441243868</c:v>
                </c:pt>
                <c:pt idx="68" formatCode="0">
                  <c:v>126.72487818893623</c:v>
                </c:pt>
                <c:pt idx="69" formatCode="0">
                  <c:v>131.79387331649366</c:v>
                </c:pt>
                <c:pt idx="70" formatCode="0">
                  <c:v>137.06562824915341</c:v>
                </c:pt>
                <c:pt idx="71" formatCode="0">
                  <c:v>142.54825337911956</c:v>
                </c:pt>
                <c:pt idx="72" formatCode="0">
                  <c:v>148.25018351428434</c:v>
                </c:pt>
                <c:pt idx="73" formatCode="0">
                  <c:v>154.18019085485571</c:v>
                </c:pt>
                <c:pt idx="74" formatCode="0">
                  <c:v>160.34739848904994</c:v>
                </c:pt>
                <c:pt idx="75" formatCode="0">
                  <c:v>166.76129442861193</c:v>
                </c:pt>
                <c:pt idx="76" formatCode="0">
                  <c:v>173.43174620575638</c:v>
                </c:pt>
                <c:pt idx="77" formatCode="0">
                  <c:v>180.36901605398663</c:v>
                </c:pt>
                <c:pt idx="78" formatCode="0">
                  <c:v>187.58377669614612</c:v>
                </c:pt>
                <c:pt idx="79" formatCode="0">
                  <c:v>195.08712776399196</c:v>
                </c:pt>
                <c:pt idx="80" formatCode="0">
                  <c:v>202.89061287455166</c:v>
                </c:pt>
                <c:pt idx="81" formatCode="0">
                  <c:v>211.00623738953374</c:v>
                </c:pt>
                <c:pt idx="82" formatCode="0">
                  <c:v>219.44648688511509</c:v>
                </c:pt>
                <c:pt idx="83" formatCode="0">
                  <c:v>228.22434636051972</c:v>
                </c:pt>
                <c:pt idx="84" formatCode="0">
                  <c:v>237.35332021494048</c:v>
                </c:pt>
                <c:pt idx="85" formatCode="0">
                  <c:v>246.84745302353812</c:v>
                </c:pt>
                <c:pt idx="86" formatCode="0">
                  <c:v>256.72135114447963</c:v>
                </c:pt>
                <c:pt idx="87" formatCode="0">
                  <c:v>266.99020519025885</c:v>
                </c:pt>
                <c:pt idx="88" formatCode="0">
                  <c:v>276.33486237191789</c:v>
                </c:pt>
                <c:pt idx="89" formatCode="0">
                  <c:v>286.00658255493499</c:v>
                </c:pt>
                <c:pt idx="90" formatCode="0">
                  <c:v>296.01681294435775</c:v>
                </c:pt>
                <c:pt idx="91" formatCode="0">
                  <c:v>306.37740139741027</c:v>
                </c:pt>
                <c:pt idx="92" formatCode="0">
                  <c:v>317.10061044631959</c:v>
                </c:pt>
                <c:pt idx="93" formatCode="0">
                  <c:v>328.19913181194079</c:v>
                </c:pt>
                <c:pt idx="94" formatCode="0">
                  <c:v>339.68610142535874</c:v>
                </c:pt>
                <c:pt idx="95" formatCode="0">
                  <c:v>351.57511497524627</c:v>
                </c:pt>
                <c:pt idx="96" formatCode="0">
                  <c:v>363.8802439993799</c:v>
                </c:pt>
                <c:pt idx="97" formatCode="0">
                  <c:v>376.61605253935824</c:v>
                </c:pt>
                <c:pt idx="98" formatCode="0">
                  <c:v>387.91453411553903</c:v>
                </c:pt>
                <c:pt idx="99" formatCode="0">
                  <c:v>399.55197013900516</c:v>
                </c:pt>
                <c:pt idx="100" formatCode="0">
                  <c:v>411.53852924317533</c:v>
                </c:pt>
                <c:pt idx="101" formatCode="0">
                  <c:v>423.88468512047064</c:v>
                </c:pt>
                <c:pt idx="102" formatCode="0">
                  <c:v>436.60122567408473</c:v>
                </c:pt>
                <c:pt idx="103" formatCode="0">
                  <c:v>449.69926244430729</c:v>
                </c:pt>
                <c:pt idx="104" formatCode="0">
                  <c:v>463.19024031763655</c:v>
                </c:pt>
                <c:pt idx="105" formatCode="0">
                  <c:v>477.08594752716562</c:v>
                </c:pt>
                <c:pt idx="106" formatCode="0">
                  <c:v>491</c:v>
                </c:pt>
                <c:pt idx="107" formatCode="0">
                  <c:v>505</c:v>
                </c:pt>
                <c:pt idx="108" formatCode="0">
                  <c:v>519</c:v>
                </c:pt>
                <c:pt idx="109" formatCode="0">
                  <c:v>533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44B-4DCF-B558-4ABC82054630}"/>
            </c:ext>
          </c:extLst>
        </c:ser>
        <c:ser>
          <c:idx val="8"/>
          <c:order val="8"/>
          <c:tx>
            <c:strRef>
              <c:f>'2 Child '!$L$2</c:f>
              <c:strCache>
                <c:ptCount val="1"/>
                <c:pt idx="0">
                  <c:v>Brian's Version 1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'2 Child '!$A$3:$A$153</c:f>
              <c:numCache>
                <c:formatCode>General</c:formatCode>
                <c:ptCount val="15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</c:numCache>
            </c:numRef>
          </c:cat>
          <c:val>
            <c:numRef>
              <c:f>'2 Child '!$L$3:$L$153</c:f>
              <c:numCache>
                <c:formatCode>0</c:formatCode>
                <c:ptCount val="1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7.5</c:v>
                </c:pt>
                <c:pt idx="6">
                  <c:v>9</c:v>
                </c:pt>
                <c:pt idx="7">
                  <c:v>10.5</c:v>
                </c:pt>
                <c:pt idx="8">
                  <c:v>12</c:v>
                </c:pt>
                <c:pt idx="9">
                  <c:v>13.5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27.04</c:v>
                </c:pt>
                <c:pt idx="15">
                  <c:v>28.04</c:v>
                </c:pt>
                <c:pt idx="16">
                  <c:v>29.04</c:v>
                </c:pt>
                <c:pt idx="17">
                  <c:v>37.550000000000004</c:v>
                </c:pt>
                <c:pt idx="18">
                  <c:v>38.800000000000004</c:v>
                </c:pt>
                <c:pt idx="19">
                  <c:v>40.050000000000004</c:v>
                </c:pt>
                <c:pt idx="20">
                  <c:v>41.300000000000004</c:v>
                </c:pt>
                <c:pt idx="21">
                  <c:v>42.550000000000004</c:v>
                </c:pt>
                <c:pt idx="22">
                  <c:v>43.800000000000004</c:v>
                </c:pt>
                <c:pt idx="23">
                  <c:v>45.050000000000004</c:v>
                </c:pt>
                <c:pt idx="24">
                  <c:v>46.300000000000004</c:v>
                </c:pt>
                <c:pt idx="25">
                  <c:v>47.550000000000004</c:v>
                </c:pt>
                <c:pt idx="26">
                  <c:v>48.800000000000004</c:v>
                </c:pt>
                <c:pt idx="27">
                  <c:v>60.059999999999995</c:v>
                </c:pt>
                <c:pt idx="28">
                  <c:v>60.66</c:v>
                </c:pt>
                <c:pt idx="29">
                  <c:v>61.26</c:v>
                </c:pt>
                <c:pt idx="30">
                  <c:v>61.86</c:v>
                </c:pt>
                <c:pt idx="31">
                  <c:v>62.46</c:v>
                </c:pt>
                <c:pt idx="32">
                  <c:v>63.059999999999995</c:v>
                </c:pt>
                <c:pt idx="33">
                  <c:v>63.66</c:v>
                </c:pt>
                <c:pt idx="34">
                  <c:v>64.259999999999991</c:v>
                </c:pt>
                <c:pt idx="35">
                  <c:v>64.86</c:v>
                </c:pt>
                <c:pt idx="36">
                  <c:v>65.459999999999994</c:v>
                </c:pt>
                <c:pt idx="37">
                  <c:v>66.06</c:v>
                </c:pt>
                <c:pt idx="38">
                  <c:v>66.66</c:v>
                </c:pt>
                <c:pt idx="39">
                  <c:v>67.259999999999991</c:v>
                </c:pt>
                <c:pt idx="40">
                  <c:v>67.86</c:v>
                </c:pt>
                <c:pt idx="41">
                  <c:v>68.459999999999994</c:v>
                </c:pt>
                <c:pt idx="42">
                  <c:v>69.06</c:v>
                </c:pt>
                <c:pt idx="43">
                  <c:v>69.66</c:v>
                </c:pt>
                <c:pt idx="44">
                  <c:v>70.259999999999991</c:v>
                </c:pt>
                <c:pt idx="45">
                  <c:v>70.86</c:v>
                </c:pt>
                <c:pt idx="46">
                  <c:v>71.459999999999994</c:v>
                </c:pt>
                <c:pt idx="47">
                  <c:v>72.06</c:v>
                </c:pt>
                <c:pt idx="48">
                  <c:v>72.66</c:v>
                </c:pt>
                <c:pt idx="49">
                  <c:v>73.259999999999991</c:v>
                </c:pt>
                <c:pt idx="50">
                  <c:v>73.86</c:v>
                </c:pt>
                <c:pt idx="51">
                  <c:v>74.459999999999994</c:v>
                </c:pt>
                <c:pt idx="52">
                  <c:v>87.570000000000007</c:v>
                </c:pt>
                <c:pt idx="53">
                  <c:v>88.27000000000001</c:v>
                </c:pt>
                <c:pt idx="54">
                  <c:v>88.970000000000013</c:v>
                </c:pt>
                <c:pt idx="55">
                  <c:v>89.67</c:v>
                </c:pt>
                <c:pt idx="56">
                  <c:v>90.37</c:v>
                </c:pt>
                <c:pt idx="57">
                  <c:v>91.070000000000007</c:v>
                </c:pt>
                <c:pt idx="58">
                  <c:v>91.77000000000001</c:v>
                </c:pt>
                <c:pt idx="59">
                  <c:v>92.470000000000013</c:v>
                </c:pt>
                <c:pt idx="60">
                  <c:v>93.170000000000016</c:v>
                </c:pt>
                <c:pt idx="61">
                  <c:v>93.87</c:v>
                </c:pt>
                <c:pt idx="62">
                  <c:v>94.570000000000007</c:v>
                </c:pt>
                <c:pt idx="63">
                  <c:v>95.27000000000001</c:v>
                </c:pt>
                <c:pt idx="64">
                  <c:v>95.970000000000013</c:v>
                </c:pt>
                <c:pt idx="65">
                  <c:v>96.670000000000016</c:v>
                </c:pt>
                <c:pt idx="66">
                  <c:v>97.37</c:v>
                </c:pt>
                <c:pt idx="67">
                  <c:v>98.070000000000007</c:v>
                </c:pt>
                <c:pt idx="68">
                  <c:v>98.77000000000001</c:v>
                </c:pt>
                <c:pt idx="69">
                  <c:v>99.470000000000013</c:v>
                </c:pt>
                <c:pt idx="70">
                  <c:v>100.17000000000002</c:v>
                </c:pt>
                <c:pt idx="71">
                  <c:v>100.87</c:v>
                </c:pt>
                <c:pt idx="72">
                  <c:v>101.57000000000001</c:v>
                </c:pt>
                <c:pt idx="73">
                  <c:v>102.27000000000001</c:v>
                </c:pt>
                <c:pt idx="74">
                  <c:v>102.97000000000001</c:v>
                </c:pt>
                <c:pt idx="75">
                  <c:v>103.67000000000002</c:v>
                </c:pt>
                <c:pt idx="76">
                  <c:v>104.37</c:v>
                </c:pt>
                <c:pt idx="77">
                  <c:v>105.07000000000001</c:v>
                </c:pt>
                <c:pt idx="78">
                  <c:v>105.77000000000001</c:v>
                </c:pt>
                <c:pt idx="79">
                  <c:v>106.47000000000001</c:v>
                </c:pt>
                <c:pt idx="80">
                  <c:v>107.17000000000002</c:v>
                </c:pt>
                <c:pt idx="81">
                  <c:v>107.87</c:v>
                </c:pt>
                <c:pt idx="82">
                  <c:v>108.57000000000001</c:v>
                </c:pt>
                <c:pt idx="83">
                  <c:v>109.27000000000001</c:v>
                </c:pt>
                <c:pt idx="84">
                  <c:v>109.97000000000001</c:v>
                </c:pt>
                <c:pt idx="85">
                  <c:v>110.67000000000002</c:v>
                </c:pt>
                <c:pt idx="86">
                  <c:v>111.37</c:v>
                </c:pt>
                <c:pt idx="87">
                  <c:v>128.08000000000001</c:v>
                </c:pt>
                <c:pt idx="88">
                  <c:v>128.88</c:v>
                </c:pt>
                <c:pt idx="89">
                  <c:v>129.68</c:v>
                </c:pt>
                <c:pt idx="90">
                  <c:v>130.47999999999999</c:v>
                </c:pt>
                <c:pt idx="91">
                  <c:v>131.28</c:v>
                </c:pt>
                <c:pt idx="92">
                  <c:v>148.59</c:v>
                </c:pt>
                <c:pt idx="93">
                  <c:v>149.48999999999998</c:v>
                </c:pt>
                <c:pt idx="94">
                  <c:v>150.38999999999999</c:v>
                </c:pt>
                <c:pt idx="95">
                  <c:v>151.29</c:v>
                </c:pt>
                <c:pt idx="96">
                  <c:v>152.19</c:v>
                </c:pt>
                <c:pt idx="97">
                  <c:v>170.10000000000002</c:v>
                </c:pt>
                <c:pt idx="98">
                  <c:v>171.10000000000002</c:v>
                </c:pt>
                <c:pt idx="99">
                  <c:v>172.10000000000002</c:v>
                </c:pt>
                <c:pt idx="100">
                  <c:v>173.10000000000002</c:v>
                </c:pt>
                <c:pt idx="101">
                  <c:v>174.10000000000002</c:v>
                </c:pt>
                <c:pt idx="102">
                  <c:v>192.61</c:v>
                </c:pt>
                <c:pt idx="103">
                  <c:v>193.71</c:v>
                </c:pt>
                <c:pt idx="104">
                  <c:v>194.81</c:v>
                </c:pt>
                <c:pt idx="105">
                  <c:v>195.91</c:v>
                </c:pt>
                <c:pt idx="106">
                  <c:v>197.01</c:v>
                </c:pt>
                <c:pt idx="107">
                  <c:v>216.12</c:v>
                </c:pt>
                <c:pt idx="108">
                  <c:v>217.32</c:v>
                </c:pt>
                <c:pt idx="109">
                  <c:v>218.51999999999998</c:v>
                </c:pt>
                <c:pt idx="110">
                  <c:v>219.72</c:v>
                </c:pt>
                <c:pt idx="111">
                  <c:v>220.92</c:v>
                </c:pt>
                <c:pt idx="112">
                  <c:v>240.63</c:v>
                </c:pt>
                <c:pt idx="113">
                  <c:v>241.93</c:v>
                </c:pt>
                <c:pt idx="114">
                  <c:v>243.23000000000002</c:v>
                </c:pt>
                <c:pt idx="115">
                  <c:v>244.53</c:v>
                </c:pt>
                <c:pt idx="116">
                  <c:v>245.83</c:v>
                </c:pt>
                <c:pt idx="117">
                  <c:v>266.14000000000004</c:v>
                </c:pt>
                <c:pt idx="118">
                  <c:v>267.54000000000002</c:v>
                </c:pt>
                <c:pt idx="119">
                  <c:v>268.94</c:v>
                </c:pt>
                <c:pt idx="120">
                  <c:v>270.34000000000003</c:v>
                </c:pt>
                <c:pt idx="121">
                  <c:v>271.74</c:v>
                </c:pt>
                <c:pt idx="122">
                  <c:v>292.64999999999998</c:v>
                </c:pt>
                <c:pt idx="123">
                  <c:v>294.14999999999998</c:v>
                </c:pt>
                <c:pt idx="124">
                  <c:v>295.64999999999998</c:v>
                </c:pt>
                <c:pt idx="125">
                  <c:v>297.14999999999998</c:v>
                </c:pt>
                <c:pt idx="126">
                  <c:v>298.64999999999998</c:v>
                </c:pt>
                <c:pt idx="127">
                  <c:v>320.16000000000003</c:v>
                </c:pt>
                <c:pt idx="128">
                  <c:v>348.67</c:v>
                </c:pt>
                <c:pt idx="129">
                  <c:v>378.18</c:v>
                </c:pt>
                <c:pt idx="130">
                  <c:v>408.69</c:v>
                </c:pt>
                <c:pt idx="131">
                  <c:v>440.20000000000005</c:v>
                </c:pt>
                <c:pt idx="132">
                  <c:v>472.71</c:v>
                </c:pt>
                <c:pt idx="133">
                  <c:v>506.22</c:v>
                </c:pt>
                <c:pt idx="134">
                  <c:v>540.73</c:v>
                </c:pt>
                <c:pt idx="135">
                  <c:v>576.24</c:v>
                </c:pt>
                <c:pt idx="136">
                  <c:v>612.75</c:v>
                </c:pt>
                <c:pt idx="137">
                  <c:v>650.26</c:v>
                </c:pt>
                <c:pt idx="138">
                  <c:v>688.7700000000001</c:v>
                </c:pt>
                <c:pt idx="139">
                  <c:v>728.28000000000009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44B-4DCF-B558-4ABC82054630}"/>
            </c:ext>
          </c:extLst>
        </c:ser>
        <c:ser>
          <c:idx val="9"/>
          <c:order val="9"/>
          <c:tx>
            <c:strRef>
              <c:f>'2 Child '!$M$2</c:f>
              <c:strCache>
                <c:ptCount val="1"/>
                <c:pt idx="0">
                  <c:v>Brian's Version 2</c:v>
                </c:pt>
              </c:strCache>
            </c:strRef>
          </c:tx>
          <c:spPr>
            <a:ln w="28575" cap="rnd">
              <a:solidFill>
                <a:srgbClr val="FF99FF"/>
              </a:solidFill>
              <a:round/>
            </a:ln>
            <a:effectLst/>
          </c:spPr>
          <c:marker>
            <c:symbol val="none"/>
          </c:marker>
          <c:cat>
            <c:numRef>
              <c:f>'2 Child '!$A$3:$A$153</c:f>
              <c:numCache>
                <c:formatCode>General</c:formatCode>
                <c:ptCount val="15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</c:numCache>
            </c:numRef>
          </c:cat>
          <c:val>
            <c:numRef>
              <c:f>'2 Child '!$M$3:$M$153</c:f>
              <c:numCache>
                <c:formatCode>#,##0</c:formatCode>
                <c:ptCount val="151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31</c:v>
                </c:pt>
                <c:pt idx="7">
                  <c:v>31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31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31</c:v>
                </c:pt>
                <c:pt idx="17">
                  <c:v>51</c:v>
                </c:pt>
                <c:pt idx="18">
                  <c:v>51</c:v>
                </c:pt>
                <c:pt idx="19">
                  <c:v>51</c:v>
                </c:pt>
                <c:pt idx="20">
                  <c:v>51</c:v>
                </c:pt>
                <c:pt idx="21">
                  <c:v>51</c:v>
                </c:pt>
                <c:pt idx="22">
                  <c:v>51</c:v>
                </c:pt>
                <c:pt idx="23">
                  <c:v>51</c:v>
                </c:pt>
                <c:pt idx="24">
                  <c:v>51</c:v>
                </c:pt>
                <c:pt idx="25">
                  <c:v>51</c:v>
                </c:pt>
                <c:pt idx="26">
                  <c:v>51</c:v>
                </c:pt>
                <c:pt idx="27">
                  <c:v>51</c:v>
                </c:pt>
                <c:pt idx="28">
                  <c:v>51</c:v>
                </c:pt>
                <c:pt idx="29">
                  <c:v>51</c:v>
                </c:pt>
                <c:pt idx="30">
                  <c:v>51</c:v>
                </c:pt>
                <c:pt idx="31">
                  <c:v>51</c:v>
                </c:pt>
                <c:pt idx="32">
                  <c:v>63.06</c:v>
                </c:pt>
                <c:pt idx="33">
                  <c:v>63.660000000000004</c:v>
                </c:pt>
                <c:pt idx="34">
                  <c:v>64.260000000000005</c:v>
                </c:pt>
                <c:pt idx="35">
                  <c:v>64.86</c:v>
                </c:pt>
                <c:pt idx="36">
                  <c:v>65.460000000000008</c:v>
                </c:pt>
                <c:pt idx="37">
                  <c:v>66.06</c:v>
                </c:pt>
                <c:pt idx="38">
                  <c:v>66.660000000000011</c:v>
                </c:pt>
                <c:pt idx="39">
                  <c:v>67.260000000000005</c:v>
                </c:pt>
                <c:pt idx="40">
                  <c:v>67.86</c:v>
                </c:pt>
                <c:pt idx="41">
                  <c:v>68.460000000000008</c:v>
                </c:pt>
                <c:pt idx="42">
                  <c:v>69.06</c:v>
                </c:pt>
                <c:pt idx="43">
                  <c:v>69.660000000000011</c:v>
                </c:pt>
                <c:pt idx="44">
                  <c:v>70.260000000000005</c:v>
                </c:pt>
                <c:pt idx="45">
                  <c:v>70.86</c:v>
                </c:pt>
                <c:pt idx="46">
                  <c:v>71.460000000000008</c:v>
                </c:pt>
                <c:pt idx="47">
                  <c:v>72.06</c:v>
                </c:pt>
                <c:pt idx="48">
                  <c:v>72.660000000000011</c:v>
                </c:pt>
                <c:pt idx="49">
                  <c:v>73.260000000000005</c:v>
                </c:pt>
                <c:pt idx="50">
                  <c:v>73.86</c:v>
                </c:pt>
                <c:pt idx="51">
                  <c:v>74.460000000000008</c:v>
                </c:pt>
                <c:pt idx="52">
                  <c:v>75.06</c:v>
                </c:pt>
                <c:pt idx="53">
                  <c:v>75.660000000000011</c:v>
                </c:pt>
                <c:pt idx="54">
                  <c:v>88.969999999999985</c:v>
                </c:pt>
                <c:pt idx="55">
                  <c:v>89.669999999999987</c:v>
                </c:pt>
                <c:pt idx="56">
                  <c:v>90.36999999999999</c:v>
                </c:pt>
                <c:pt idx="57">
                  <c:v>91.07</c:v>
                </c:pt>
                <c:pt idx="58">
                  <c:v>91.77</c:v>
                </c:pt>
                <c:pt idx="59">
                  <c:v>92.469999999999985</c:v>
                </c:pt>
                <c:pt idx="60">
                  <c:v>93.169999999999987</c:v>
                </c:pt>
                <c:pt idx="61">
                  <c:v>93.86999999999999</c:v>
                </c:pt>
                <c:pt idx="62">
                  <c:v>108.08</c:v>
                </c:pt>
                <c:pt idx="63">
                  <c:v>108.88</c:v>
                </c:pt>
                <c:pt idx="64">
                  <c:v>109.68</c:v>
                </c:pt>
                <c:pt idx="65">
                  <c:v>110.48</c:v>
                </c:pt>
                <c:pt idx="66">
                  <c:v>111.28</c:v>
                </c:pt>
                <c:pt idx="67">
                  <c:v>112.08</c:v>
                </c:pt>
                <c:pt idx="68">
                  <c:v>126.99</c:v>
                </c:pt>
                <c:pt idx="69">
                  <c:v>127.89</c:v>
                </c:pt>
                <c:pt idx="70">
                  <c:v>128.79</c:v>
                </c:pt>
                <c:pt idx="71">
                  <c:v>129.69</c:v>
                </c:pt>
                <c:pt idx="72">
                  <c:v>130.59</c:v>
                </c:pt>
                <c:pt idx="73">
                  <c:v>146.1</c:v>
                </c:pt>
                <c:pt idx="74">
                  <c:v>147.1</c:v>
                </c:pt>
                <c:pt idx="75">
                  <c:v>148.1</c:v>
                </c:pt>
                <c:pt idx="76">
                  <c:v>149.1</c:v>
                </c:pt>
                <c:pt idx="77">
                  <c:v>150.1</c:v>
                </c:pt>
                <c:pt idx="78">
                  <c:v>166.21</c:v>
                </c:pt>
                <c:pt idx="79">
                  <c:v>167.31</c:v>
                </c:pt>
                <c:pt idx="80">
                  <c:v>168.41</c:v>
                </c:pt>
                <c:pt idx="81">
                  <c:v>169.51</c:v>
                </c:pt>
                <c:pt idx="82">
                  <c:v>170.61</c:v>
                </c:pt>
                <c:pt idx="83">
                  <c:v>187.32</c:v>
                </c:pt>
                <c:pt idx="84">
                  <c:v>188.51999999999998</c:v>
                </c:pt>
                <c:pt idx="85">
                  <c:v>189.72</c:v>
                </c:pt>
                <c:pt idx="86">
                  <c:v>190.92</c:v>
                </c:pt>
                <c:pt idx="87">
                  <c:v>192.12</c:v>
                </c:pt>
                <c:pt idx="88">
                  <c:v>209.43</c:v>
                </c:pt>
                <c:pt idx="89">
                  <c:v>210.73000000000002</c:v>
                </c:pt>
                <c:pt idx="90">
                  <c:v>212.03</c:v>
                </c:pt>
                <c:pt idx="91">
                  <c:v>213.33</c:v>
                </c:pt>
                <c:pt idx="92">
                  <c:v>214.63</c:v>
                </c:pt>
                <c:pt idx="93">
                  <c:v>232.54000000000002</c:v>
                </c:pt>
                <c:pt idx="94">
                  <c:v>233.94000000000003</c:v>
                </c:pt>
                <c:pt idx="95">
                  <c:v>235.34000000000003</c:v>
                </c:pt>
                <c:pt idx="96">
                  <c:v>236.74</c:v>
                </c:pt>
                <c:pt idx="97">
                  <c:v>238.14000000000001</c:v>
                </c:pt>
                <c:pt idx="98">
                  <c:v>256.65000000000003</c:v>
                </c:pt>
                <c:pt idx="99">
                  <c:v>258.15000000000003</c:v>
                </c:pt>
                <c:pt idx="100">
                  <c:v>259.65000000000003</c:v>
                </c:pt>
                <c:pt idx="101">
                  <c:v>261.15000000000003</c:v>
                </c:pt>
                <c:pt idx="102">
                  <c:v>262.65000000000003</c:v>
                </c:pt>
                <c:pt idx="103">
                  <c:v>281.76</c:v>
                </c:pt>
                <c:pt idx="104">
                  <c:v>283.36</c:v>
                </c:pt>
                <c:pt idx="105">
                  <c:v>284.95999999999998</c:v>
                </c:pt>
                <c:pt idx="106">
                  <c:v>286.56</c:v>
                </c:pt>
                <c:pt idx="107">
                  <c:v>288.16000000000003</c:v>
                </c:pt>
                <c:pt idx="108">
                  <c:v>307.87</c:v>
                </c:pt>
                <c:pt idx="109">
                  <c:v>309.57000000000005</c:v>
                </c:pt>
                <c:pt idx="110">
                  <c:v>311.27000000000004</c:v>
                </c:pt>
                <c:pt idx="111">
                  <c:v>312.97000000000003</c:v>
                </c:pt>
                <c:pt idx="112">
                  <c:v>314.67</c:v>
                </c:pt>
                <c:pt idx="113">
                  <c:v>334.98</c:v>
                </c:pt>
                <c:pt idx="114">
                  <c:v>336.78000000000003</c:v>
                </c:pt>
                <c:pt idx="115">
                  <c:v>338.58000000000004</c:v>
                </c:pt>
                <c:pt idx="116">
                  <c:v>340.38000000000005</c:v>
                </c:pt>
                <c:pt idx="117">
                  <c:v>342.18000000000006</c:v>
                </c:pt>
                <c:pt idx="118">
                  <c:v>363.09000000000003</c:v>
                </c:pt>
                <c:pt idx="119">
                  <c:v>364.99</c:v>
                </c:pt>
                <c:pt idx="120">
                  <c:v>366.89</c:v>
                </c:pt>
                <c:pt idx="121">
                  <c:v>368.79</c:v>
                </c:pt>
                <c:pt idx="122">
                  <c:v>370.69</c:v>
                </c:pt>
                <c:pt idx="123">
                  <c:v>392.20000000000005</c:v>
                </c:pt>
                <c:pt idx="124">
                  <c:v>394.20000000000005</c:v>
                </c:pt>
                <c:pt idx="125">
                  <c:v>396.20000000000005</c:v>
                </c:pt>
                <c:pt idx="126">
                  <c:v>398.20000000000005</c:v>
                </c:pt>
                <c:pt idx="127">
                  <c:v>400.20000000000005</c:v>
                </c:pt>
                <c:pt idx="128">
                  <c:v>430.71000000000004</c:v>
                </c:pt>
                <c:pt idx="129">
                  <c:v>462.22</c:v>
                </c:pt>
                <c:pt idx="130">
                  <c:v>494.73</c:v>
                </c:pt>
                <c:pt idx="131">
                  <c:v>528.24</c:v>
                </c:pt>
                <c:pt idx="132">
                  <c:v>562.75</c:v>
                </c:pt>
                <c:pt idx="133">
                  <c:v>598.26</c:v>
                </c:pt>
                <c:pt idx="134">
                  <c:v>634.7700000000001</c:v>
                </c:pt>
                <c:pt idx="135">
                  <c:v>672.28000000000009</c:v>
                </c:pt>
                <c:pt idx="136">
                  <c:v>710.79000000000008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44B-4DCF-B558-4ABC82054630}"/>
            </c:ext>
          </c:extLst>
        </c:ser>
        <c:ser>
          <c:idx val="10"/>
          <c:order val="10"/>
          <c:tx>
            <c:strRef>
              <c:f>'2 Child '!$N$2</c:f>
              <c:strCache>
                <c:ptCount val="1"/>
                <c:pt idx="0">
                  <c:v>Test</c:v>
                </c:pt>
              </c:strCache>
            </c:strRef>
          </c:tx>
          <c:spPr>
            <a:ln w="28575" cap="rnd">
              <a:solidFill>
                <a:srgbClr val="996633"/>
              </a:solidFill>
              <a:round/>
            </a:ln>
            <a:effectLst/>
          </c:spPr>
          <c:marker>
            <c:symbol val="none"/>
          </c:marker>
          <c:cat>
            <c:numRef>
              <c:f>'2 Child '!$A$3:$A$153</c:f>
              <c:numCache>
                <c:formatCode>General</c:formatCode>
                <c:ptCount val="15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</c:numCache>
            </c:numRef>
          </c:cat>
          <c:val>
            <c:numRef>
              <c:f>'2 Child '!$N$3:$N$153</c:f>
              <c:numCache>
                <c:formatCode>#,##0</c:formatCode>
                <c:ptCount val="151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31</c:v>
                </c:pt>
                <c:pt idx="7">
                  <c:v>31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31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31</c:v>
                </c:pt>
                <c:pt idx="17">
                  <c:v>51</c:v>
                </c:pt>
                <c:pt idx="18">
                  <c:v>51</c:v>
                </c:pt>
                <c:pt idx="19">
                  <c:v>51</c:v>
                </c:pt>
                <c:pt idx="20">
                  <c:v>51</c:v>
                </c:pt>
                <c:pt idx="21">
                  <c:v>51</c:v>
                </c:pt>
                <c:pt idx="22">
                  <c:v>51</c:v>
                </c:pt>
                <c:pt idx="23">
                  <c:v>51</c:v>
                </c:pt>
                <c:pt idx="24">
                  <c:v>51</c:v>
                </c:pt>
                <c:pt idx="25">
                  <c:v>51</c:v>
                </c:pt>
                <c:pt idx="26">
                  <c:v>51</c:v>
                </c:pt>
                <c:pt idx="27">
                  <c:v>51</c:v>
                </c:pt>
                <c:pt idx="28">
                  <c:v>51</c:v>
                </c:pt>
                <c:pt idx="29">
                  <c:v>51</c:v>
                </c:pt>
                <c:pt idx="30">
                  <c:v>51</c:v>
                </c:pt>
                <c:pt idx="31">
                  <c:v>51</c:v>
                </c:pt>
                <c:pt idx="32">
                  <c:v>105.10000000000001</c:v>
                </c:pt>
                <c:pt idx="33">
                  <c:v>106.10000000000001</c:v>
                </c:pt>
                <c:pt idx="34">
                  <c:v>107.10000000000001</c:v>
                </c:pt>
                <c:pt idx="35">
                  <c:v>108.10000000000001</c:v>
                </c:pt>
                <c:pt idx="36">
                  <c:v>109.10000000000001</c:v>
                </c:pt>
                <c:pt idx="37">
                  <c:v>110.10000000000001</c:v>
                </c:pt>
                <c:pt idx="38">
                  <c:v>111.10000000000001</c:v>
                </c:pt>
                <c:pt idx="39">
                  <c:v>112.10000000000001</c:v>
                </c:pt>
                <c:pt idx="40">
                  <c:v>113.10000000000001</c:v>
                </c:pt>
                <c:pt idx="41">
                  <c:v>114.10000000000001</c:v>
                </c:pt>
                <c:pt idx="42">
                  <c:v>115.10000000000001</c:v>
                </c:pt>
                <c:pt idx="43">
                  <c:v>116.10000000000001</c:v>
                </c:pt>
                <c:pt idx="44">
                  <c:v>117.10000000000001</c:v>
                </c:pt>
                <c:pt idx="45">
                  <c:v>118.10000000000001</c:v>
                </c:pt>
                <c:pt idx="46">
                  <c:v>119.10000000000001</c:v>
                </c:pt>
                <c:pt idx="47">
                  <c:v>120.10000000000001</c:v>
                </c:pt>
                <c:pt idx="48">
                  <c:v>121.10000000000001</c:v>
                </c:pt>
                <c:pt idx="49">
                  <c:v>122.10000000000001</c:v>
                </c:pt>
                <c:pt idx="50">
                  <c:v>123.10000000000001</c:v>
                </c:pt>
                <c:pt idx="51">
                  <c:v>124.10000000000001</c:v>
                </c:pt>
                <c:pt idx="52">
                  <c:v>125.10000000000001</c:v>
                </c:pt>
                <c:pt idx="53">
                  <c:v>126.10000000000001</c:v>
                </c:pt>
                <c:pt idx="54">
                  <c:v>139.81</c:v>
                </c:pt>
                <c:pt idx="55">
                  <c:v>140.91</c:v>
                </c:pt>
                <c:pt idx="56">
                  <c:v>142.01</c:v>
                </c:pt>
                <c:pt idx="57">
                  <c:v>143.11000000000001</c:v>
                </c:pt>
                <c:pt idx="58">
                  <c:v>144.21</c:v>
                </c:pt>
                <c:pt idx="59">
                  <c:v>145.31</c:v>
                </c:pt>
                <c:pt idx="60">
                  <c:v>146.41</c:v>
                </c:pt>
                <c:pt idx="61">
                  <c:v>147.51</c:v>
                </c:pt>
                <c:pt idx="62">
                  <c:v>162.12</c:v>
                </c:pt>
                <c:pt idx="63">
                  <c:v>163.32000000000002</c:v>
                </c:pt>
                <c:pt idx="64">
                  <c:v>164.52</c:v>
                </c:pt>
                <c:pt idx="65">
                  <c:v>165.72</c:v>
                </c:pt>
                <c:pt idx="66">
                  <c:v>166.92000000000002</c:v>
                </c:pt>
                <c:pt idx="67">
                  <c:v>168.12</c:v>
                </c:pt>
                <c:pt idx="68">
                  <c:v>183.43</c:v>
                </c:pt>
                <c:pt idx="69">
                  <c:v>184.73000000000002</c:v>
                </c:pt>
                <c:pt idx="70">
                  <c:v>186.03</c:v>
                </c:pt>
                <c:pt idx="71">
                  <c:v>187.33</c:v>
                </c:pt>
                <c:pt idx="72">
                  <c:v>188.63</c:v>
                </c:pt>
                <c:pt idx="73">
                  <c:v>204.54000000000002</c:v>
                </c:pt>
                <c:pt idx="74">
                  <c:v>205.94000000000003</c:v>
                </c:pt>
                <c:pt idx="75">
                  <c:v>207.34000000000003</c:v>
                </c:pt>
                <c:pt idx="76">
                  <c:v>208.74</c:v>
                </c:pt>
                <c:pt idx="77">
                  <c:v>210.14000000000001</c:v>
                </c:pt>
                <c:pt idx="78">
                  <c:v>226.65000000000003</c:v>
                </c:pt>
                <c:pt idx="79">
                  <c:v>228.15000000000003</c:v>
                </c:pt>
                <c:pt idx="80">
                  <c:v>229.65000000000003</c:v>
                </c:pt>
                <c:pt idx="81">
                  <c:v>231.15000000000003</c:v>
                </c:pt>
                <c:pt idx="82">
                  <c:v>232.65000000000003</c:v>
                </c:pt>
                <c:pt idx="83">
                  <c:v>249.76000000000002</c:v>
                </c:pt>
                <c:pt idx="84">
                  <c:v>251.36</c:v>
                </c:pt>
                <c:pt idx="85">
                  <c:v>252.96</c:v>
                </c:pt>
                <c:pt idx="86">
                  <c:v>254.56</c:v>
                </c:pt>
                <c:pt idx="87">
                  <c:v>256.16000000000003</c:v>
                </c:pt>
                <c:pt idx="88">
                  <c:v>273.86999999999995</c:v>
                </c:pt>
                <c:pt idx="89">
                  <c:v>275.57</c:v>
                </c:pt>
                <c:pt idx="90">
                  <c:v>277.27</c:v>
                </c:pt>
                <c:pt idx="91">
                  <c:v>278.96999999999997</c:v>
                </c:pt>
                <c:pt idx="92">
                  <c:v>280.66999999999996</c:v>
                </c:pt>
                <c:pt idx="93">
                  <c:v>298.97999999999996</c:v>
                </c:pt>
                <c:pt idx="94">
                  <c:v>300.77999999999997</c:v>
                </c:pt>
                <c:pt idx="95">
                  <c:v>302.58</c:v>
                </c:pt>
                <c:pt idx="96">
                  <c:v>304.38</c:v>
                </c:pt>
                <c:pt idx="97">
                  <c:v>306.18</c:v>
                </c:pt>
                <c:pt idx="98">
                  <c:v>325.09000000000003</c:v>
                </c:pt>
                <c:pt idx="99">
                  <c:v>326.99</c:v>
                </c:pt>
                <c:pt idx="100">
                  <c:v>328.89</c:v>
                </c:pt>
                <c:pt idx="101">
                  <c:v>330.79</c:v>
                </c:pt>
                <c:pt idx="102">
                  <c:v>332.69</c:v>
                </c:pt>
                <c:pt idx="103">
                  <c:v>352.20000000000005</c:v>
                </c:pt>
                <c:pt idx="104">
                  <c:v>354.20000000000005</c:v>
                </c:pt>
                <c:pt idx="105">
                  <c:v>356.20000000000005</c:v>
                </c:pt>
                <c:pt idx="106">
                  <c:v>358.20000000000005</c:v>
                </c:pt>
                <c:pt idx="107">
                  <c:v>360.20000000000005</c:v>
                </c:pt>
                <c:pt idx="108">
                  <c:v>380.31000000000006</c:v>
                </c:pt>
                <c:pt idx="109">
                  <c:v>382.41</c:v>
                </c:pt>
                <c:pt idx="110">
                  <c:v>384.51000000000005</c:v>
                </c:pt>
                <c:pt idx="111">
                  <c:v>386.61</c:v>
                </c:pt>
                <c:pt idx="112">
                  <c:v>388.71000000000004</c:v>
                </c:pt>
                <c:pt idx="113">
                  <c:v>409.42000000000007</c:v>
                </c:pt>
                <c:pt idx="114">
                  <c:v>411.62000000000006</c:v>
                </c:pt>
                <c:pt idx="115">
                  <c:v>413.82000000000005</c:v>
                </c:pt>
                <c:pt idx="116">
                  <c:v>416.02000000000004</c:v>
                </c:pt>
                <c:pt idx="117">
                  <c:v>418.22</c:v>
                </c:pt>
                <c:pt idx="118">
                  <c:v>439.53</c:v>
                </c:pt>
                <c:pt idx="119">
                  <c:v>441.83</c:v>
                </c:pt>
                <c:pt idx="120">
                  <c:v>444.12999999999994</c:v>
                </c:pt>
                <c:pt idx="121">
                  <c:v>446.42999999999995</c:v>
                </c:pt>
                <c:pt idx="122">
                  <c:v>448.72999999999996</c:v>
                </c:pt>
                <c:pt idx="123">
                  <c:v>470.64</c:v>
                </c:pt>
                <c:pt idx="124">
                  <c:v>473.03999999999996</c:v>
                </c:pt>
                <c:pt idx="125">
                  <c:v>475.44</c:v>
                </c:pt>
                <c:pt idx="126">
                  <c:v>477.84</c:v>
                </c:pt>
                <c:pt idx="127">
                  <c:v>480.24</c:v>
                </c:pt>
                <c:pt idx="128">
                  <c:v>512.75</c:v>
                </c:pt>
                <c:pt idx="129">
                  <c:v>546.26</c:v>
                </c:pt>
                <c:pt idx="130">
                  <c:v>580.77</c:v>
                </c:pt>
                <c:pt idx="131">
                  <c:v>616.28000000000009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A44B-4DCF-B558-4ABC82054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45216"/>
        <c:axId val="58746752"/>
      </c:lineChart>
      <c:catAx>
        <c:axId val="5874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46752"/>
        <c:crosses val="autoZero"/>
        <c:auto val="1"/>
        <c:lblAlgn val="ctr"/>
        <c:lblOffset val="100"/>
        <c:noMultiLvlLbl val="0"/>
      </c:catAx>
      <c:valAx>
        <c:axId val="5874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745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3 Child Chart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 Child'!$D$2</c:f>
              <c:strCache>
                <c:ptCount val="1"/>
                <c:pt idx="0">
                  <c:v>Current Low Income Table</c:v>
                </c:pt>
              </c:strCache>
            </c:strRef>
          </c:tx>
          <c:spPr>
            <a:ln w="28575" cap="rnd">
              <a:solidFill>
                <a:schemeClr val="accent5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 Child'!$A$3:$A$153</c:f>
              <c:numCache>
                <c:formatCode>General</c:formatCode>
                <c:ptCount val="15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</c:numCache>
            </c:numRef>
          </c:cat>
          <c:val>
            <c:numRef>
              <c:f>'3 Child'!$D$3:$D$153</c:f>
              <c:numCache>
                <c:formatCode>General</c:formatCode>
                <c:ptCount val="151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60</c:v>
                </c:pt>
                <c:pt idx="15">
                  <c:v>88</c:v>
                </c:pt>
                <c:pt idx="16">
                  <c:v>118</c:v>
                </c:pt>
                <c:pt idx="17">
                  <c:v>148</c:v>
                </c:pt>
                <c:pt idx="18">
                  <c:v>178</c:v>
                </c:pt>
                <c:pt idx="19">
                  <c:v>207</c:v>
                </c:pt>
                <c:pt idx="20">
                  <c:v>236</c:v>
                </c:pt>
                <c:pt idx="21">
                  <c:v>266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9D-40CA-B34C-07D9046ECDDE}"/>
            </c:ext>
          </c:extLst>
        </c:ser>
        <c:ser>
          <c:idx val="1"/>
          <c:order val="1"/>
          <c:tx>
            <c:strRef>
              <c:f>'3 Child'!$E$2</c:f>
              <c:strCache>
                <c:ptCount val="1"/>
                <c:pt idx="0">
                  <c:v>Current Base Table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 Child'!$A$3:$A$153</c:f>
              <c:numCache>
                <c:formatCode>General</c:formatCode>
                <c:ptCount val="15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</c:numCache>
            </c:numRef>
          </c:cat>
          <c:val>
            <c:numRef>
              <c:f>'3 Child'!$E$3:$E$153</c:f>
              <c:numCache>
                <c:formatCode>General</c:formatCode>
                <c:ptCount val="151"/>
                <c:pt idx="16">
                  <c:v>286</c:v>
                </c:pt>
                <c:pt idx="17">
                  <c:v>294</c:v>
                </c:pt>
                <c:pt idx="18">
                  <c:v>301</c:v>
                </c:pt>
                <c:pt idx="19">
                  <c:v>309</c:v>
                </c:pt>
                <c:pt idx="20">
                  <c:v>317</c:v>
                </c:pt>
                <c:pt idx="21">
                  <c:v>324</c:v>
                </c:pt>
                <c:pt idx="22">
                  <c:v>332</c:v>
                </c:pt>
                <c:pt idx="23">
                  <c:v>340</c:v>
                </c:pt>
                <c:pt idx="24">
                  <c:v>348</c:v>
                </c:pt>
                <c:pt idx="25">
                  <c:v>355</c:v>
                </c:pt>
                <c:pt idx="26">
                  <c:v>363</c:v>
                </c:pt>
                <c:pt idx="27">
                  <c:v>374</c:v>
                </c:pt>
                <c:pt idx="28">
                  <c:v>374</c:v>
                </c:pt>
                <c:pt idx="29">
                  <c:v>374</c:v>
                </c:pt>
                <c:pt idx="30">
                  <c:v>374</c:v>
                </c:pt>
                <c:pt idx="31">
                  <c:v>374</c:v>
                </c:pt>
                <c:pt idx="32">
                  <c:v>390</c:v>
                </c:pt>
                <c:pt idx="33">
                  <c:v>390</c:v>
                </c:pt>
                <c:pt idx="34">
                  <c:v>390</c:v>
                </c:pt>
                <c:pt idx="35">
                  <c:v>390</c:v>
                </c:pt>
                <c:pt idx="36">
                  <c:v>390</c:v>
                </c:pt>
                <c:pt idx="37">
                  <c:v>405</c:v>
                </c:pt>
                <c:pt idx="38">
                  <c:v>405</c:v>
                </c:pt>
                <c:pt idx="39">
                  <c:v>405</c:v>
                </c:pt>
                <c:pt idx="40">
                  <c:v>405</c:v>
                </c:pt>
                <c:pt idx="41">
                  <c:v>405</c:v>
                </c:pt>
                <c:pt idx="42">
                  <c:v>420</c:v>
                </c:pt>
                <c:pt idx="43">
                  <c:v>420</c:v>
                </c:pt>
                <c:pt idx="44">
                  <c:v>420</c:v>
                </c:pt>
                <c:pt idx="45">
                  <c:v>420</c:v>
                </c:pt>
                <c:pt idx="46">
                  <c:v>420</c:v>
                </c:pt>
                <c:pt idx="47">
                  <c:v>436</c:v>
                </c:pt>
                <c:pt idx="48">
                  <c:v>436</c:v>
                </c:pt>
                <c:pt idx="49">
                  <c:v>436</c:v>
                </c:pt>
                <c:pt idx="50">
                  <c:v>436</c:v>
                </c:pt>
                <c:pt idx="51">
                  <c:v>436</c:v>
                </c:pt>
                <c:pt idx="52">
                  <c:v>451</c:v>
                </c:pt>
                <c:pt idx="53">
                  <c:v>451</c:v>
                </c:pt>
                <c:pt idx="54">
                  <c:v>451</c:v>
                </c:pt>
                <c:pt idx="55">
                  <c:v>451</c:v>
                </c:pt>
                <c:pt idx="56">
                  <c:v>451</c:v>
                </c:pt>
                <c:pt idx="57">
                  <c:v>467</c:v>
                </c:pt>
                <c:pt idx="58">
                  <c:v>467</c:v>
                </c:pt>
                <c:pt idx="59">
                  <c:v>467</c:v>
                </c:pt>
                <c:pt idx="60">
                  <c:v>467</c:v>
                </c:pt>
                <c:pt idx="61">
                  <c:v>467</c:v>
                </c:pt>
                <c:pt idx="62">
                  <c:v>481</c:v>
                </c:pt>
                <c:pt idx="63">
                  <c:v>481</c:v>
                </c:pt>
                <c:pt idx="64">
                  <c:v>481</c:v>
                </c:pt>
                <c:pt idx="65">
                  <c:v>481</c:v>
                </c:pt>
                <c:pt idx="66">
                  <c:v>481</c:v>
                </c:pt>
                <c:pt idx="67">
                  <c:v>495</c:v>
                </c:pt>
                <c:pt idx="68">
                  <c:v>495</c:v>
                </c:pt>
                <c:pt idx="69">
                  <c:v>495</c:v>
                </c:pt>
                <c:pt idx="70">
                  <c:v>495</c:v>
                </c:pt>
                <c:pt idx="71">
                  <c:v>495</c:v>
                </c:pt>
                <c:pt idx="72">
                  <c:v>510</c:v>
                </c:pt>
                <c:pt idx="73">
                  <c:v>510</c:v>
                </c:pt>
                <c:pt idx="74">
                  <c:v>510</c:v>
                </c:pt>
                <c:pt idx="75">
                  <c:v>510</c:v>
                </c:pt>
                <c:pt idx="76">
                  <c:v>510</c:v>
                </c:pt>
                <c:pt idx="77">
                  <c:v>524</c:v>
                </c:pt>
                <c:pt idx="78">
                  <c:v>524</c:v>
                </c:pt>
                <c:pt idx="79">
                  <c:v>524</c:v>
                </c:pt>
                <c:pt idx="80">
                  <c:v>524</c:v>
                </c:pt>
                <c:pt idx="81">
                  <c:v>524</c:v>
                </c:pt>
                <c:pt idx="82">
                  <c:v>538</c:v>
                </c:pt>
                <c:pt idx="83">
                  <c:v>538</c:v>
                </c:pt>
                <c:pt idx="84">
                  <c:v>538</c:v>
                </c:pt>
                <c:pt idx="85">
                  <c:v>538</c:v>
                </c:pt>
                <c:pt idx="86">
                  <c:v>538</c:v>
                </c:pt>
                <c:pt idx="87">
                  <c:v>553</c:v>
                </c:pt>
                <c:pt idx="88">
                  <c:v>553</c:v>
                </c:pt>
                <c:pt idx="89">
                  <c:v>553</c:v>
                </c:pt>
                <c:pt idx="90">
                  <c:v>553</c:v>
                </c:pt>
                <c:pt idx="91">
                  <c:v>553</c:v>
                </c:pt>
                <c:pt idx="92">
                  <c:v>567</c:v>
                </c:pt>
                <c:pt idx="93">
                  <c:v>567</c:v>
                </c:pt>
                <c:pt idx="94">
                  <c:v>567</c:v>
                </c:pt>
                <c:pt idx="95">
                  <c:v>567</c:v>
                </c:pt>
                <c:pt idx="96">
                  <c:v>567</c:v>
                </c:pt>
                <c:pt idx="97">
                  <c:v>581</c:v>
                </c:pt>
                <c:pt idx="98">
                  <c:v>581</c:v>
                </c:pt>
                <c:pt idx="99">
                  <c:v>581</c:v>
                </c:pt>
                <c:pt idx="100">
                  <c:v>581</c:v>
                </c:pt>
                <c:pt idx="101">
                  <c:v>581</c:v>
                </c:pt>
                <c:pt idx="102">
                  <c:v>596</c:v>
                </c:pt>
                <c:pt idx="103">
                  <c:v>596</c:v>
                </c:pt>
                <c:pt idx="104">
                  <c:v>596</c:v>
                </c:pt>
                <c:pt idx="105">
                  <c:v>596</c:v>
                </c:pt>
                <c:pt idx="106">
                  <c:v>596</c:v>
                </c:pt>
                <c:pt idx="107">
                  <c:v>610</c:v>
                </c:pt>
                <c:pt idx="108">
                  <c:v>610</c:v>
                </c:pt>
                <c:pt idx="109">
                  <c:v>610</c:v>
                </c:pt>
                <c:pt idx="110">
                  <c:v>610</c:v>
                </c:pt>
                <c:pt idx="111">
                  <c:v>610</c:v>
                </c:pt>
                <c:pt idx="112">
                  <c:v>624</c:v>
                </c:pt>
                <c:pt idx="113">
                  <c:v>624</c:v>
                </c:pt>
                <c:pt idx="114">
                  <c:v>624</c:v>
                </c:pt>
                <c:pt idx="115">
                  <c:v>624</c:v>
                </c:pt>
                <c:pt idx="116">
                  <c:v>624</c:v>
                </c:pt>
                <c:pt idx="117">
                  <c:v>638</c:v>
                </c:pt>
                <c:pt idx="118">
                  <c:v>638</c:v>
                </c:pt>
                <c:pt idx="119">
                  <c:v>638</c:v>
                </c:pt>
                <c:pt idx="120">
                  <c:v>638</c:v>
                </c:pt>
                <c:pt idx="121">
                  <c:v>638</c:v>
                </c:pt>
                <c:pt idx="122">
                  <c:v>652</c:v>
                </c:pt>
                <c:pt idx="123">
                  <c:v>652</c:v>
                </c:pt>
                <c:pt idx="124">
                  <c:v>652</c:v>
                </c:pt>
                <c:pt idx="125">
                  <c:v>652</c:v>
                </c:pt>
                <c:pt idx="126">
                  <c:v>652</c:v>
                </c:pt>
                <c:pt idx="127">
                  <c:v>673</c:v>
                </c:pt>
                <c:pt idx="128">
                  <c:v>673</c:v>
                </c:pt>
                <c:pt idx="129">
                  <c:v>701</c:v>
                </c:pt>
                <c:pt idx="130">
                  <c:v>701</c:v>
                </c:pt>
                <c:pt idx="131">
                  <c:v>728</c:v>
                </c:pt>
                <c:pt idx="132">
                  <c:v>728</c:v>
                </c:pt>
                <c:pt idx="133">
                  <c:v>756</c:v>
                </c:pt>
                <c:pt idx="134">
                  <c:v>756</c:v>
                </c:pt>
                <c:pt idx="135">
                  <c:v>784</c:v>
                </c:pt>
                <c:pt idx="136">
                  <c:v>784</c:v>
                </c:pt>
                <c:pt idx="137">
                  <c:v>811</c:v>
                </c:pt>
                <c:pt idx="138">
                  <c:v>811</c:v>
                </c:pt>
                <c:pt idx="139">
                  <c:v>838</c:v>
                </c:pt>
                <c:pt idx="140">
                  <c:v>838</c:v>
                </c:pt>
                <c:pt idx="141">
                  <c:v>865</c:v>
                </c:pt>
                <c:pt idx="142">
                  <c:v>865</c:v>
                </c:pt>
                <c:pt idx="143">
                  <c:v>891</c:v>
                </c:pt>
                <c:pt idx="144">
                  <c:v>891</c:v>
                </c:pt>
                <c:pt idx="145">
                  <c:v>918</c:v>
                </c:pt>
                <c:pt idx="146">
                  <c:v>918</c:v>
                </c:pt>
                <c:pt idx="147">
                  <c:v>945</c:v>
                </c:pt>
                <c:pt idx="148">
                  <c:v>945</c:v>
                </c:pt>
                <c:pt idx="149">
                  <c:v>970</c:v>
                </c:pt>
                <c:pt idx="150">
                  <c:v>970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9D-40CA-B34C-07D9046ECDDE}"/>
            </c:ext>
          </c:extLst>
        </c:ser>
        <c:ser>
          <c:idx val="2"/>
          <c:order val="2"/>
          <c:tx>
            <c:strRef>
              <c:f>'3 Child'!$F$2</c:f>
              <c:strCache>
                <c:ptCount val="1"/>
                <c:pt idx="0">
                  <c:v>100% of Poverty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 Child'!$A$3:$A$153</c:f>
              <c:numCache>
                <c:formatCode>General</c:formatCode>
                <c:ptCount val="15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</c:numCache>
            </c:numRef>
          </c:cat>
          <c:val>
            <c:numRef>
              <c:f>'3 Child'!$F$3:$F$153</c:f>
              <c:numCache>
                <c:formatCode>General</c:formatCode>
                <c:ptCount val="151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31</c:v>
                </c:pt>
                <c:pt idx="32">
                  <c:v>39</c:v>
                </c:pt>
                <c:pt idx="33">
                  <c:v>49</c:v>
                </c:pt>
                <c:pt idx="34">
                  <c:v>59</c:v>
                </c:pt>
                <c:pt idx="35">
                  <c:v>69</c:v>
                </c:pt>
                <c:pt idx="36">
                  <c:v>79</c:v>
                </c:pt>
                <c:pt idx="37">
                  <c:v>89</c:v>
                </c:pt>
                <c:pt idx="38">
                  <c:v>99</c:v>
                </c:pt>
                <c:pt idx="39">
                  <c:v>109</c:v>
                </c:pt>
                <c:pt idx="40">
                  <c:v>119</c:v>
                </c:pt>
                <c:pt idx="41">
                  <c:v>129</c:v>
                </c:pt>
                <c:pt idx="42">
                  <c:v>139</c:v>
                </c:pt>
                <c:pt idx="43">
                  <c:v>149</c:v>
                </c:pt>
                <c:pt idx="44">
                  <c:v>159</c:v>
                </c:pt>
                <c:pt idx="45">
                  <c:v>169</c:v>
                </c:pt>
                <c:pt idx="46">
                  <c:v>179</c:v>
                </c:pt>
                <c:pt idx="47">
                  <c:v>189</c:v>
                </c:pt>
                <c:pt idx="48">
                  <c:v>199</c:v>
                </c:pt>
                <c:pt idx="49">
                  <c:v>209</c:v>
                </c:pt>
                <c:pt idx="50">
                  <c:v>219</c:v>
                </c:pt>
                <c:pt idx="51">
                  <c:v>229</c:v>
                </c:pt>
                <c:pt idx="52">
                  <c:v>239</c:v>
                </c:pt>
                <c:pt idx="53">
                  <c:v>249</c:v>
                </c:pt>
                <c:pt idx="54">
                  <c:v>259</c:v>
                </c:pt>
                <c:pt idx="55">
                  <c:v>269</c:v>
                </c:pt>
                <c:pt idx="56">
                  <c:v>279</c:v>
                </c:pt>
                <c:pt idx="57">
                  <c:v>289</c:v>
                </c:pt>
                <c:pt idx="58">
                  <c:v>299</c:v>
                </c:pt>
                <c:pt idx="59">
                  <c:v>309</c:v>
                </c:pt>
                <c:pt idx="60">
                  <c:v>319</c:v>
                </c:pt>
                <c:pt idx="61">
                  <c:v>329</c:v>
                </c:pt>
                <c:pt idx="62">
                  <c:v>339</c:v>
                </c:pt>
                <c:pt idx="63">
                  <c:v>349</c:v>
                </c:pt>
                <c:pt idx="64">
                  <c:v>359</c:v>
                </c:pt>
                <c:pt idx="65">
                  <c:v>369</c:v>
                </c:pt>
                <c:pt idx="66">
                  <c:v>379</c:v>
                </c:pt>
                <c:pt idx="67">
                  <c:v>389</c:v>
                </c:pt>
                <c:pt idx="68">
                  <c:v>399</c:v>
                </c:pt>
                <c:pt idx="69">
                  <c:v>409</c:v>
                </c:pt>
                <c:pt idx="70">
                  <c:v>419</c:v>
                </c:pt>
                <c:pt idx="71">
                  <c:v>429</c:v>
                </c:pt>
                <c:pt idx="72">
                  <c:v>439</c:v>
                </c:pt>
                <c:pt idx="73">
                  <c:v>449</c:v>
                </c:pt>
                <c:pt idx="74">
                  <c:v>459</c:v>
                </c:pt>
                <c:pt idx="75">
                  <c:v>469</c:v>
                </c:pt>
                <c:pt idx="76">
                  <c:v>479</c:v>
                </c:pt>
                <c:pt idx="77">
                  <c:v>489</c:v>
                </c:pt>
                <c:pt idx="78">
                  <c:v>499</c:v>
                </c:pt>
                <c:pt idx="79">
                  <c:v>509</c:v>
                </c:pt>
                <c:pt idx="80">
                  <c:v>519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09D-40CA-B34C-07D9046ECDDE}"/>
            </c:ext>
          </c:extLst>
        </c:ser>
        <c:ser>
          <c:idx val="3"/>
          <c:order val="3"/>
          <c:tx>
            <c:strRef>
              <c:f>'3 Child'!$G$2</c:f>
              <c:strCache>
                <c:ptCount val="1"/>
                <c:pt idx="0">
                  <c:v>125% of Poverty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'3 Child'!$A$3:$A$153</c:f>
              <c:numCache>
                <c:formatCode>General</c:formatCode>
                <c:ptCount val="15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</c:numCache>
            </c:numRef>
          </c:cat>
          <c:val>
            <c:numRef>
              <c:f>'3 Child'!$G$3:$G$153</c:f>
              <c:numCache>
                <c:formatCode>General</c:formatCode>
                <c:ptCount val="151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30</c:v>
                </c:pt>
                <c:pt idx="49">
                  <c:v>30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30</c:v>
                </c:pt>
                <c:pt idx="54">
                  <c:v>30</c:v>
                </c:pt>
                <c:pt idx="55">
                  <c:v>30</c:v>
                </c:pt>
                <c:pt idx="56">
                  <c:v>30</c:v>
                </c:pt>
                <c:pt idx="57">
                  <c:v>30</c:v>
                </c:pt>
                <c:pt idx="58">
                  <c:v>30</c:v>
                </c:pt>
                <c:pt idx="59">
                  <c:v>30</c:v>
                </c:pt>
                <c:pt idx="60">
                  <c:v>30</c:v>
                </c:pt>
                <c:pt idx="61">
                  <c:v>49</c:v>
                </c:pt>
                <c:pt idx="62">
                  <c:v>59</c:v>
                </c:pt>
                <c:pt idx="63">
                  <c:v>69</c:v>
                </c:pt>
                <c:pt idx="64">
                  <c:v>79</c:v>
                </c:pt>
                <c:pt idx="65">
                  <c:v>89</c:v>
                </c:pt>
                <c:pt idx="66">
                  <c:v>99</c:v>
                </c:pt>
                <c:pt idx="67">
                  <c:v>109</c:v>
                </c:pt>
                <c:pt idx="68">
                  <c:v>119</c:v>
                </c:pt>
                <c:pt idx="69">
                  <c:v>129</c:v>
                </c:pt>
                <c:pt idx="70">
                  <c:v>139</c:v>
                </c:pt>
                <c:pt idx="71">
                  <c:v>149</c:v>
                </c:pt>
                <c:pt idx="72">
                  <c:v>159</c:v>
                </c:pt>
                <c:pt idx="73">
                  <c:v>169</c:v>
                </c:pt>
                <c:pt idx="74">
                  <c:v>179</c:v>
                </c:pt>
                <c:pt idx="75">
                  <c:v>189</c:v>
                </c:pt>
                <c:pt idx="76">
                  <c:v>199</c:v>
                </c:pt>
                <c:pt idx="77">
                  <c:v>209</c:v>
                </c:pt>
                <c:pt idx="78">
                  <c:v>219</c:v>
                </c:pt>
                <c:pt idx="79">
                  <c:v>229</c:v>
                </c:pt>
                <c:pt idx="80">
                  <c:v>239</c:v>
                </c:pt>
                <c:pt idx="81">
                  <c:v>249</c:v>
                </c:pt>
                <c:pt idx="82">
                  <c:v>259</c:v>
                </c:pt>
                <c:pt idx="83">
                  <c:v>269</c:v>
                </c:pt>
                <c:pt idx="84">
                  <c:v>279</c:v>
                </c:pt>
                <c:pt idx="85">
                  <c:v>289</c:v>
                </c:pt>
                <c:pt idx="86">
                  <c:v>299</c:v>
                </c:pt>
                <c:pt idx="87">
                  <c:v>309</c:v>
                </c:pt>
                <c:pt idx="88">
                  <c:v>319</c:v>
                </c:pt>
                <c:pt idx="89">
                  <c:v>329</c:v>
                </c:pt>
                <c:pt idx="90">
                  <c:v>339</c:v>
                </c:pt>
                <c:pt idx="91">
                  <c:v>349</c:v>
                </c:pt>
                <c:pt idx="92">
                  <c:v>359</c:v>
                </c:pt>
                <c:pt idx="93">
                  <c:v>369</c:v>
                </c:pt>
                <c:pt idx="94">
                  <c:v>379</c:v>
                </c:pt>
                <c:pt idx="95">
                  <c:v>389</c:v>
                </c:pt>
                <c:pt idx="96">
                  <c:v>399</c:v>
                </c:pt>
                <c:pt idx="97">
                  <c:v>409</c:v>
                </c:pt>
                <c:pt idx="98">
                  <c:v>419</c:v>
                </c:pt>
                <c:pt idx="99">
                  <c:v>429</c:v>
                </c:pt>
                <c:pt idx="100">
                  <c:v>439</c:v>
                </c:pt>
                <c:pt idx="101">
                  <c:v>449</c:v>
                </c:pt>
                <c:pt idx="102">
                  <c:v>459</c:v>
                </c:pt>
                <c:pt idx="103">
                  <c:v>469</c:v>
                </c:pt>
                <c:pt idx="104">
                  <c:v>479</c:v>
                </c:pt>
                <c:pt idx="105">
                  <c:v>489</c:v>
                </c:pt>
                <c:pt idx="106">
                  <c:v>499</c:v>
                </c:pt>
                <c:pt idx="107">
                  <c:v>509</c:v>
                </c:pt>
                <c:pt idx="108">
                  <c:v>519</c:v>
                </c:pt>
                <c:pt idx="109">
                  <c:v>529</c:v>
                </c:pt>
                <c:pt idx="110">
                  <c:v>539</c:v>
                </c:pt>
                <c:pt idx="111">
                  <c:v>549</c:v>
                </c:pt>
                <c:pt idx="112">
                  <c:v>559</c:v>
                </c:pt>
                <c:pt idx="113">
                  <c:v>569</c:v>
                </c:pt>
                <c:pt idx="114">
                  <c:v>579</c:v>
                </c:pt>
                <c:pt idx="115">
                  <c:v>589</c:v>
                </c:pt>
                <c:pt idx="116">
                  <c:v>599</c:v>
                </c:pt>
                <c:pt idx="117">
                  <c:v>609</c:v>
                </c:pt>
                <c:pt idx="118">
                  <c:v>619</c:v>
                </c:pt>
                <c:pt idx="119">
                  <c:v>629</c:v>
                </c:pt>
                <c:pt idx="120">
                  <c:v>639</c:v>
                </c:pt>
                <c:pt idx="121">
                  <c:v>649</c:v>
                </c:pt>
                <c:pt idx="122">
                  <c:v>659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09D-40CA-B34C-07D9046ECDDE}"/>
            </c:ext>
          </c:extLst>
        </c:ser>
        <c:ser>
          <c:idx val="4"/>
          <c:order val="4"/>
          <c:tx>
            <c:strRef>
              <c:f>'3 Child'!$H$2</c:f>
              <c:strCache>
                <c:ptCount val="1"/>
                <c:pt idx="0">
                  <c:v>Federal Minimum Wage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'3 Child'!$A$3:$A$153</c:f>
              <c:numCache>
                <c:formatCode>General</c:formatCode>
                <c:ptCount val="15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</c:numCache>
            </c:numRef>
          </c:cat>
          <c:val>
            <c:numRef>
              <c:f>'3 Child'!$H$3:$H$153</c:f>
              <c:numCache>
                <c:formatCode>0</c:formatCode>
                <c:ptCount val="151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49</c:v>
                </c:pt>
                <c:pt idx="4">
                  <c:v>49</c:v>
                </c:pt>
                <c:pt idx="5">
                  <c:v>49</c:v>
                </c:pt>
                <c:pt idx="6">
                  <c:v>49</c:v>
                </c:pt>
                <c:pt idx="7">
                  <c:v>49</c:v>
                </c:pt>
                <c:pt idx="8">
                  <c:v>49</c:v>
                </c:pt>
                <c:pt idx="9">
                  <c:v>49</c:v>
                </c:pt>
                <c:pt idx="10">
                  <c:v>49</c:v>
                </c:pt>
                <c:pt idx="11">
                  <c:v>49</c:v>
                </c:pt>
                <c:pt idx="12">
                  <c:v>49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80</c:v>
                </c:pt>
                <c:pt idx="30">
                  <c:v>80</c:v>
                </c:pt>
                <c:pt idx="31">
                  <c:v>80</c:v>
                </c:pt>
                <c:pt idx="32">
                  <c:v>80</c:v>
                </c:pt>
                <c:pt idx="33">
                  <c:v>80</c:v>
                </c:pt>
                <c:pt idx="34">
                  <c:v>80</c:v>
                </c:pt>
                <c:pt idx="35">
                  <c:v>80</c:v>
                </c:pt>
                <c:pt idx="36">
                  <c:v>80</c:v>
                </c:pt>
                <c:pt idx="37">
                  <c:v>80</c:v>
                </c:pt>
                <c:pt idx="38">
                  <c:v>80</c:v>
                </c:pt>
                <c:pt idx="39">
                  <c:v>80</c:v>
                </c:pt>
                <c:pt idx="40">
                  <c:v>80</c:v>
                </c:pt>
                <c:pt idx="41">
                  <c:v>80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80</c:v>
                </c:pt>
                <c:pt idx="47">
                  <c:v>80</c:v>
                </c:pt>
                <c:pt idx="48">
                  <c:v>80</c:v>
                </c:pt>
                <c:pt idx="49">
                  <c:v>80</c:v>
                </c:pt>
                <c:pt idx="50">
                  <c:v>80</c:v>
                </c:pt>
                <c:pt idx="51">
                  <c:v>80</c:v>
                </c:pt>
                <c:pt idx="52">
                  <c:v>80</c:v>
                </c:pt>
                <c:pt idx="53" formatCode="#,##0">
                  <c:v>87</c:v>
                </c:pt>
                <c:pt idx="54" formatCode="#,##0">
                  <c:v>96</c:v>
                </c:pt>
                <c:pt idx="55">
                  <c:v>105.8145</c:v>
                </c:pt>
                <c:pt idx="56">
                  <c:v>116.39595</c:v>
                </c:pt>
                <c:pt idx="57">
                  <c:v>128.03554499999998</c:v>
                </c:pt>
                <c:pt idx="58">
                  <c:v>140.83909949999997</c:v>
                </c:pt>
                <c:pt idx="59">
                  <c:v>154.92300945</c:v>
                </c:pt>
                <c:pt idx="60">
                  <c:v>170.41531039499998</c:v>
                </c:pt>
                <c:pt idx="61">
                  <c:v>187.45684143449995</c:v>
                </c:pt>
                <c:pt idx="62">
                  <c:v>206.20252557794998</c:v>
                </c:pt>
                <c:pt idx="63">
                  <c:v>226.82277813574495</c:v>
                </c:pt>
                <c:pt idx="64">
                  <c:v>249.50505594931946</c:v>
                </c:pt>
                <c:pt idx="65">
                  <c:v>274.4555615442514</c:v>
                </c:pt>
                <c:pt idx="66">
                  <c:v>301.90111769867656</c:v>
                </c:pt>
                <c:pt idx="67">
                  <c:v>332.09122946854421</c:v>
                </c:pt>
                <c:pt idx="68">
                  <c:v>365.30035241539861</c:v>
                </c:pt>
                <c:pt idx="69">
                  <c:v>401.83038765693846</c:v>
                </c:pt>
                <c:pt idx="70">
                  <c:v>442.01342642263234</c:v>
                </c:pt>
                <c:pt idx="71">
                  <c:v>486.21476906489556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09D-40CA-B34C-07D9046ECDDE}"/>
            </c:ext>
          </c:extLst>
        </c:ser>
        <c:ser>
          <c:idx val="5"/>
          <c:order val="5"/>
          <c:tx>
            <c:strRef>
              <c:f>'3 Child'!$I$2</c:f>
              <c:strCache>
                <c:ptCount val="1"/>
                <c:pt idx="0">
                  <c:v>Federal Minimum Wage Version 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'3 Child'!$A$3:$A$153</c:f>
              <c:numCache>
                <c:formatCode>General</c:formatCode>
                <c:ptCount val="15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</c:numCache>
            </c:numRef>
          </c:cat>
          <c:val>
            <c:numRef>
              <c:f>'3 Child'!$I$3:$I$153</c:f>
              <c:numCache>
                <c:formatCode>General</c:formatCode>
                <c:ptCount val="151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49</c:v>
                </c:pt>
                <c:pt idx="4">
                  <c:v>49</c:v>
                </c:pt>
                <c:pt idx="5">
                  <c:v>49</c:v>
                </c:pt>
                <c:pt idx="6">
                  <c:v>49</c:v>
                </c:pt>
                <c:pt idx="7">
                  <c:v>49</c:v>
                </c:pt>
                <c:pt idx="8">
                  <c:v>49</c:v>
                </c:pt>
                <c:pt idx="9">
                  <c:v>49</c:v>
                </c:pt>
                <c:pt idx="10">
                  <c:v>49</c:v>
                </c:pt>
                <c:pt idx="11">
                  <c:v>49</c:v>
                </c:pt>
                <c:pt idx="12">
                  <c:v>49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80</c:v>
                </c:pt>
                <c:pt idx="24">
                  <c:v>80</c:v>
                </c:pt>
                <c:pt idx="25">
                  <c:v>80</c:v>
                </c:pt>
                <c:pt idx="26">
                  <c:v>80</c:v>
                </c:pt>
                <c:pt idx="27">
                  <c:v>80</c:v>
                </c:pt>
                <c:pt idx="28">
                  <c:v>80</c:v>
                </c:pt>
                <c:pt idx="29">
                  <c:v>80</c:v>
                </c:pt>
                <c:pt idx="30">
                  <c:v>80</c:v>
                </c:pt>
                <c:pt idx="31">
                  <c:v>80</c:v>
                </c:pt>
                <c:pt idx="32">
                  <c:v>80</c:v>
                </c:pt>
                <c:pt idx="33">
                  <c:v>80</c:v>
                </c:pt>
                <c:pt idx="34">
                  <c:v>80</c:v>
                </c:pt>
                <c:pt idx="35">
                  <c:v>80</c:v>
                </c:pt>
                <c:pt idx="36">
                  <c:v>80</c:v>
                </c:pt>
                <c:pt idx="37">
                  <c:v>80</c:v>
                </c:pt>
                <c:pt idx="38">
                  <c:v>80</c:v>
                </c:pt>
                <c:pt idx="39">
                  <c:v>80</c:v>
                </c:pt>
                <c:pt idx="40">
                  <c:v>80</c:v>
                </c:pt>
                <c:pt idx="41">
                  <c:v>80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80</c:v>
                </c:pt>
                <c:pt idx="47">
                  <c:v>80</c:v>
                </c:pt>
                <c:pt idx="48">
                  <c:v>80</c:v>
                </c:pt>
                <c:pt idx="49">
                  <c:v>80</c:v>
                </c:pt>
                <c:pt idx="50">
                  <c:v>80</c:v>
                </c:pt>
                <c:pt idx="51">
                  <c:v>80</c:v>
                </c:pt>
                <c:pt idx="52">
                  <c:v>80</c:v>
                </c:pt>
                <c:pt idx="53" formatCode="#,##0">
                  <c:v>86</c:v>
                </c:pt>
                <c:pt idx="54" formatCode="#,##0">
                  <c:v>92.449999999999989</c:v>
                </c:pt>
                <c:pt idx="55" formatCode="#,##0">
                  <c:v>99.383749999999992</c:v>
                </c:pt>
                <c:pt idx="56" formatCode="#,##0">
                  <c:v>106.83753125000001</c:v>
                </c:pt>
                <c:pt idx="57" formatCode="#,##0">
                  <c:v>114.85034609375001</c:v>
                </c:pt>
                <c:pt idx="58" formatCode="#,##0">
                  <c:v>123.46412205078124</c:v>
                </c:pt>
                <c:pt idx="59" formatCode="#,##0">
                  <c:v>132.72393120458986</c:v>
                </c:pt>
                <c:pt idx="60" formatCode="#,##0">
                  <c:v>142.67822604493409</c:v>
                </c:pt>
                <c:pt idx="61" formatCode="#,##0">
                  <c:v>153.37909299830415</c:v>
                </c:pt>
                <c:pt idx="62" formatCode="#,##0">
                  <c:v>164.88252497317697</c:v>
                </c:pt>
                <c:pt idx="63" formatCode="#,##0">
                  <c:v>173.1266512218358</c:v>
                </c:pt>
                <c:pt idx="64" formatCode="#,##0">
                  <c:v>181.7829837829276</c:v>
                </c:pt>
                <c:pt idx="65" formatCode="#,##0">
                  <c:v>190.87213297207398</c:v>
                </c:pt>
                <c:pt idx="66" formatCode="#,##0">
                  <c:v>200.4157396206777</c:v>
                </c:pt>
                <c:pt idx="67" formatCode="#,##0">
                  <c:v>210.43652660171153</c:v>
                </c:pt>
                <c:pt idx="68" formatCode="#,##0">
                  <c:v>220.95835293179709</c:v>
                </c:pt>
                <c:pt idx="69" formatCode="#,##0">
                  <c:v>232.00627057838696</c:v>
                </c:pt>
                <c:pt idx="70" formatCode="#,##0">
                  <c:v>243.60658410730628</c:v>
                </c:pt>
                <c:pt idx="71" formatCode="#,##0">
                  <c:v>255.78691331267157</c:v>
                </c:pt>
                <c:pt idx="72" formatCode="#,##0">
                  <c:v>268.57625897830519</c:v>
                </c:pt>
                <c:pt idx="73" formatCode="#,##0">
                  <c:v>282.00507192722046</c:v>
                </c:pt>
                <c:pt idx="74" formatCode="#,##0">
                  <c:v>296.10532552358143</c:v>
                </c:pt>
                <c:pt idx="75" formatCode="#,##0">
                  <c:v>310.91059179976048</c:v>
                </c:pt>
                <c:pt idx="76" formatCode="#,##0">
                  <c:v>326.45612138974855</c:v>
                </c:pt>
                <c:pt idx="77" formatCode="#,##0">
                  <c:v>342.77892745923594</c:v>
                </c:pt>
                <c:pt idx="78" formatCode="#,##0">
                  <c:v>343</c:v>
                </c:pt>
                <c:pt idx="79" formatCode="#,##0">
                  <c:v>343</c:v>
                </c:pt>
                <c:pt idx="80" formatCode="#,##0">
                  <c:v>343</c:v>
                </c:pt>
                <c:pt idx="81" formatCode="#,##0">
                  <c:v>343</c:v>
                </c:pt>
                <c:pt idx="82" formatCode="#,##0">
                  <c:v>360</c:v>
                </c:pt>
                <c:pt idx="83" formatCode="#,##0">
                  <c:v>360</c:v>
                </c:pt>
                <c:pt idx="84" formatCode="#,##0">
                  <c:v>360</c:v>
                </c:pt>
                <c:pt idx="85" formatCode="#,##0">
                  <c:v>360</c:v>
                </c:pt>
                <c:pt idx="86" formatCode="#,##0">
                  <c:v>360</c:v>
                </c:pt>
                <c:pt idx="87" formatCode="#,##0">
                  <c:v>378</c:v>
                </c:pt>
                <c:pt idx="88" formatCode="#,##0">
                  <c:v>378</c:v>
                </c:pt>
                <c:pt idx="89" formatCode="#,##0">
                  <c:v>378</c:v>
                </c:pt>
                <c:pt idx="90" formatCode="#,##0">
                  <c:v>378</c:v>
                </c:pt>
                <c:pt idx="91" formatCode="#,##0">
                  <c:v>378</c:v>
                </c:pt>
                <c:pt idx="92" formatCode="#,##0">
                  <c:v>397</c:v>
                </c:pt>
                <c:pt idx="93" formatCode="#,##0">
                  <c:v>397</c:v>
                </c:pt>
                <c:pt idx="94" formatCode="#,##0">
                  <c:v>397</c:v>
                </c:pt>
                <c:pt idx="95" formatCode="#,##0">
                  <c:v>397</c:v>
                </c:pt>
                <c:pt idx="96" formatCode="#,##0">
                  <c:v>397</c:v>
                </c:pt>
                <c:pt idx="97" formatCode="#,##0">
                  <c:v>417</c:v>
                </c:pt>
                <c:pt idx="98" formatCode="#,##0">
                  <c:v>417</c:v>
                </c:pt>
                <c:pt idx="99" formatCode="#,##0">
                  <c:v>417</c:v>
                </c:pt>
                <c:pt idx="100" formatCode="#,##0">
                  <c:v>417</c:v>
                </c:pt>
                <c:pt idx="101" formatCode="#,##0">
                  <c:v>417</c:v>
                </c:pt>
                <c:pt idx="102" formatCode="#,##0">
                  <c:v>437</c:v>
                </c:pt>
                <c:pt idx="103" formatCode="#,##0">
                  <c:v>437</c:v>
                </c:pt>
                <c:pt idx="104" formatCode="#,##0">
                  <c:v>437</c:v>
                </c:pt>
                <c:pt idx="105" formatCode="#,##0">
                  <c:v>437</c:v>
                </c:pt>
                <c:pt idx="106" formatCode="#,##0">
                  <c:v>437</c:v>
                </c:pt>
                <c:pt idx="107" formatCode="#,##0">
                  <c:v>459</c:v>
                </c:pt>
                <c:pt idx="108" formatCode="#,##0">
                  <c:v>459</c:v>
                </c:pt>
                <c:pt idx="109" formatCode="#,##0">
                  <c:v>459</c:v>
                </c:pt>
                <c:pt idx="110" formatCode="#,##0">
                  <c:v>459</c:v>
                </c:pt>
                <c:pt idx="111" formatCode="#,##0">
                  <c:v>459</c:v>
                </c:pt>
                <c:pt idx="112" formatCode="#,##0">
                  <c:v>482</c:v>
                </c:pt>
                <c:pt idx="113" formatCode="#,##0">
                  <c:v>482</c:v>
                </c:pt>
                <c:pt idx="114" formatCode="#,##0">
                  <c:v>482</c:v>
                </c:pt>
                <c:pt idx="115" formatCode="#,##0">
                  <c:v>482</c:v>
                </c:pt>
                <c:pt idx="116" formatCode="#,##0">
                  <c:v>482</c:v>
                </c:pt>
                <c:pt idx="117" formatCode="#,##0">
                  <c:v>506</c:v>
                </c:pt>
                <c:pt idx="118" formatCode="#,##0">
                  <c:v>506</c:v>
                </c:pt>
                <c:pt idx="119" formatCode="#,##0">
                  <c:v>506</c:v>
                </c:pt>
                <c:pt idx="120" formatCode="#,##0">
                  <c:v>506</c:v>
                </c:pt>
                <c:pt idx="121" formatCode="#,##0">
                  <c:v>506</c:v>
                </c:pt>
                <c:pt idx="122" formatCode="#,##0">
                  <c:v>532</c:v>
                </c:pt>
                <c:pt idx="123" formatCode="#,##0">
                  <c:v>532</c:v>
                </c:pt>
                <c:pt idx="124" formatCode="#,##0">
                  <c:v>532</c:v>
                </c:pt>
                <c:pt idx="125" formatCode="#,##0">
                  <c:v>532</c:v>
                </c:pt>
                <c:pt idx="126" formatCode="#,##0">
                  <c:v>532</c:v>
                </c:pt>
                <c:pt idx="127" formatCode="#,##0">
                  <c:v>558</c:v>
                </c:pt>
                <c:pt idx="128" formatCode="#,##0">
                  <c:v>558</c:v>
                </c:pt>
                <c:pt idx="129" formatCode="#,##0">
                  <c:v>586</c:v>
                </c:pt>
                <c:pt idx="130" formatCode="#,##0">
                  <c:v>586</c:v>
                </c:pt>
                <c:pt idx="131" formatCode="#,##0">
                  <c:v>616</c:v>
                </c:pt>
                <c:pt idx="132" formatCode="#,##0">
                  <c:v>616</c:v>
                </c:pt>
                <c:pt idx="133" formatCode="#,##0">
                  <c:v>646</c:v>
                </c:pt>
                <c:pt idx="134" formatCode="#,##0">
                  <c:v>646</c:v>
                </c:pt>
                <c:pt idx="135" formatCode="#,##0">
                  <c:v>679</c:v>
                </c:pt>
                <c:pt idx="136" formatCode="#,##0">
                  <c:v>679</c:v>
                </c:pt>
                <c:pt idx="137" formatCode="#,##0">
                  <c:v>713</c:v>
                </c:pt>
                <c:pt idx="138" formatCode="#,##0">
                  <c:v>713</c:v>
                </c:pt>
                <c:pt idx="139" formatCode="#,##0">
                  <c:v>748</c:v>
                </c:pt>
                <c:pt idx="140" formatCode="#,##0">
                  <c:v>748</c:v>
                </c:pt>
                <c:pt idx="141" formatCode="#,##0">
                  <c:v>786</c:v>
                </c:pt>
                <c:pt idx="142" formatCode="#,##0">
                  <c:v>786</c:v>
                </c:pt>
                <c:pt idx="143" formatCode="#,##0">
                  <c:v>825</c:v>
                </c:pt>
                <c:pt idx="144" formatCode="#,##0">
                  <c:v>825</c:v>
                </c:pt>
                <c:pt idx="145" formatCode="#,##0">
                  <c:v>866</c:v>
                </c:pt>
                <c:pt idx="146" formatCode="#,##0">
                  <c:v>866</c:v>
                </c:pt>
                <c:pt idx="147" formatCode="#,##0">
                  <c:v>909</c:v>
                </c:pt>
                <c:pt idx="148" formatCode="#,##0">
                  <c:v>909</c:v>
                </c:pt>
                <c:pt idx="149" formatCode="#,##0">
                  <c:v>955</c:v>
                </c:pt>
                <c:pt idx="150" formatCode="#,##0">
                  <c:v>955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09D-40CA-B34C-07D9046ECDDE}"/>
            </c:ext>
          </c:extLst>
        </c:ser>
        <c:ser>
          <c:idx val="6"/>
          <c:order val="6"/>
          <c:tx>
            <c:strRef>
              <c:f>'3 Child'!$J$2</c:f>
              <c:strCache>
                <c:ptCount val="1"/>
                <c:pt idx="0">
                  <c:v>Federal Minimum Wage Version 3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'3 Child'!$A$3:$A$153</c:f>
              <c:numCache>
                <c:formatCode>General</c:formatCode>
                <c:ptCount val="15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</c:numCache>
            </c:numRef>
          </c:cat>
          <c:val>
            <c:numRef>
              <c:f>'3 Child'!$J$3:$J$153</c:f>
              <c:numCache>
                <c:formatCode>0</c:formatCode>
                <c:ptCount val="151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49</c:v>
                </c:pt>
                <c:pt idx="4">
                  <c:v>49</c:v>
                </c:pt>
                <c:pt idx="5">
                  <c:v>49</c:v>
                </c:pt>
                <c:pt idx="6">
                  <c:v>49</c:v>
                </c:pt>
                <c:pt idx="7">
                  <c:v>49</c:v>
                </c:pt>
                <c:pt idx="8">
                  <c:v>49</c:v>
                </c:pt>
                <c:pt idx="9">
                  <c:v>49</c:v>
                </c:pt>
                <c:pt idx="10">
                  <c:v>49</c:v>
                </c:pt>
                <c:pt idx="11">
                  <c:v>49</c:v>
                </c:pt>
                <c:pt idx="12">
                  <c:v>49</c:v>
                </c:pt>
                <c:pt idx="13">
                  <c:v>80</c:v>
                </c:pt>
                <c:pt idx="14">
                  <c:v>80.23</c:v>
                </c:pt>
                <c:pt idx="15">
                  <c:v>80.23</c:v>
                </c:pt>
                <c:pt idx="16">
                  <c:v>80.23</c:v>
                </c:pt>
                <c:pt idx="17">
                  <c:v>80.23</c:v>
                </c:pt>
                <c:pt idx="18">
                  <c:v>80.23</c:v>
                </c:pt>
                <c:pt idx="19">
                  <c:v>80.23</c:v>
                </c:pt>
                <c:pt idx="20">
                  <c:v>80.23</c:v>
                </c:pt>
                <c:pt idx="21">
                  <c:v>80.23</c:v>
                </c:pt>
                <c:pt idx="22">
                  <c:v>80.23</c:v>
                </c:pt>
                <c:pt idx="23">
                  <c:v>80.23</c:v>
                </c:pt>
                <c:pt idx="24">
                  <c:v>80.23</c:v>
                </c:pt>
                <c:pt idx="25">
                  <c:v>80.23</c:v>
                </c:pt>
                <c:pt idx="26">
                  <c:v>80.23</c:v>
                </c:pt>
                <c:pt idx="27">
                  <c:v>80.23</c:v>
                </c:pt>
                <c:pt idx="28">
                  <c:v>80.23</c:v>
                </c:pt>
                <c:pt idx="29">
                  <c:v>80.23</c:v>
                </c:pt>
                <c:pt idx="30">
                  <c:v>80.23</c:v>
                </c:pt>
                <c:pt idx="31">
                  <c:v>80.23</c:v>
                </c:pt>
                <c:pt idx="32">
                  <c:v>80.23</c:v>
                </c:pt>
                <c:pt idx="33">
                  <c:v>80.23</c:v>
                </c:pt>
                <c:pt idx="34">
                  <c:v>80.23</c:v>
                </c:pt>
                <c:pt idx="35">
                  <c:v>80.23</c:v>
                </c:pt>
                <c:pt idx="36">
                  <c:v>80.23</c:v>
                </c:pt>
                <c:pt idx="37">
                  <c:v>80.23</c:v>
                </c:pt>
                <c:pt idx="38">
                  <c:v>80.23</c:v>
                </c:pt>
                <c:pt idx="39">
                  <c:v>80.23</c:v>
                </c:pt>
                <c:pt idx="40">
                  <c:v>80.23</c:v>
                </c:pt>
                <c:pt idx="41">
                  <c:v>80.23</c:v>
                </c:pt>
                <c:pt idx="42">
                  <c:v>80.23</c:v>
                </c:pt>
                <c:pt idx="43">
                  <c:v>80.23</c:v>
                </c:pt>
                <c:pt idx="44">
                  <c:v>80.23</c:v>
                </c:pt>
                <c:pt idx="45">
                  <c:v>80.23</c:v>
                </c:pt>
                <c:pt idx="46">
                  <c:v>80.23</c:v>
                </c:pt>
                <c:pt idx="47">
                  <c:v>80.23</c:v>
                </c:pt>
                <c:pt idx="48">
                  <c:v>80.23</c:v>
                </c:pt>
                <c:pt idx="49">
                  <c:v>80.23</c:v>
                </c:pt>
                <c:pt idx="50">
                  <c:v>80.23</c:v>
                </c:pt>
                <c:pt idx="51">
                  <c:v>80.23</c:v>
                </c:pt>
                <c:pt idx="52">
                  <c:v>80.23</c:v>
                </c:pt>
                <c:pt idx="53">
                  <c:v>83.038049999999998</c:v>
                </c:pt>
                <c:pt idx="54">
                  <c:v>85.944381749999991</c:v>
                </c:pt>
                <c:pt idx="55">
                  <c:v>88.952435111249997</c:v>
                </c:pt>
                <c:pt idx="56">
                  <c:v>92.065770340143743</c:v>
                </c:pt>
                <c:pt idx="57">
                  <c:v>95.288072302048789</c:v>
                </c:pt>
                <c:pt idx="58">
                  <c:v>98.623154832620486</c:v>
                </c:pt>
                <c:pt idx="59">
                  <c:v>102.07496525176219</c:v>
                </c:pt>
                <c:pt idx="60">
                  <c:v>105.64758903557386</c:v>
                </c:pt>
                <c:pt idx="61">
                  <c:v>109.34525465181895</c:v>
                </c:pt>
                <c:pt idx="62">
                  <c:v>113.17233856463261</c:v>
                </c:pt>
                <c:pt idx="63">
                  <c:v>117.6992321072179</c:v>
                </c:pt>
                <c:pt idx="64">
                  <c:v>122.4072013915066</c:v>
                </c:pt>
                <c:pt idx="65">
                  <c:v>127.30348944716687</c:v>
                </c:pt>
                <c:pt idx="66">
                  <c:v>132.39562902505355</c:v>
                </c:pt>
                <c:pt idx="67">
                  <c:v>137.69145418605569</c:v>
                </c:pt>
                <c:pt idx="68">
                  <c:v>143.19911235349795</c:v>
                </c:pt>
                <c:pt idx="69">
                  <c:v>148.92707684763784</c:v>
                </c:pt>
                <c:pt idx="70">
                  <c:v>154.88415992154336</c:v>
                </c:pt>
                <c:pt idx="71">
                  <c:v>161.0795263184051</c:v>
                </c:pt>
                <c:pt idx="72">
                  <c:v>167.52270737114131</c:v>
                </c:pt>
                <c:pt idx="73">
                  <c:v>174.22361566598696</c:v>
                </c:pt>
                <c:pt idx="74">
                  <c:v>181.19256029262644</c:v>
                </c:pt>
                <c:pt idx="75">
                  <c:v>188.44026270433147</c:v>
                </c:pt>
                <c:pt idx="76">
                  <c:v>195.9778732125047</c:v>
                </c:pt>
                <c:pt idx="77">
                  <c:v>203.81698814100488</c:v>
                </c:pt>
                <c:pt idx="78">
                  <c:v>210.95058272594008</c:v>
                </c:pt>
                <c:pt idx="79">
                  <c:v>218.333853121348</c:v>
                </c:pt>
                <c:pt idx="80">
                  <c:v>225.97553798059516</c:v>
                </c:pt>
                <c:pt idx="81">
                  <c:v>233.884681809916</c:v>
                </c:pt>
                <c:pt idx="82">
                  <c:v>242.0706456732631</c:v>
                </c:pt>
                <c:pt idx="83">
                  <c:v>250.54311827182727</c:v>
                </c:pt>
                <c:pt idx="84">
                  <c:v>259.31212741134124</c:v>
                </c:pt>
                <c:pt idx="85">
                  <c:v>268.3880518707382</c:v>
                </c:pt>
                <c:pt idx="86">
                  <c:v>276.43969342686034</c:v>
                </c:pt>
                <c:pt idx="87">
                  <c:v>284.73288422966618</c:v>
                </c:pt>
                <c:pt idx="88">
                  <c:v>293.27487075655614</c:v>
                </c:pt>
                <c:pt idx="89">
                  <c:v>302.07311687925284</c:v>
                </c:pt>
                <c:pt idx="90">
                  <c:v>311.13531038563036</c:v>
                </c:pt>
                <c:pt idx="91">
                  <c:v>320.46936969719928</c:v>
                </c:pt>
                <c:pt idx="92">
                  <c:v>330.08345078811527</c:v>
                </c:pt>
                <c:pt idx="93">
                  <c:v>338.3355370578181</c:v>
                </c:pt>
                <c:pt idx="94">
                  <c:v>346.79392548426358</c:v>
                </c:pt>
                <c:pt idx="95">
                  <c:v>355.46377362137019</c:v>
                </c:pt>
                <c:pt idx="96">
                  <c:v>364.35036796190445</c:v>
                </c:pt>
                <c:pt idx="97">
                  <c:v>373.45912716095199</c:v>
                </c:pt>
                <c:pt idx="98">
                  <c:v>382.79560533997579</c:v>
                </c:pt>
                <c:pt idx="99">
                  <c:v>392.36549547347522</c:v>
                </c:pt>
                <c:pt idx="100">
                  <c:v>400.21280538294468</c:v>
                </c:pt>
                <c:pt idx="101">
                  <c:v>408.21706149060356</c:v>
                </c:pt>
                <c:pt idx="102">
                  <c:v>416.38140272041568</c:v>
                </c:pt>
                <c:pt idx="103">
                  <c:v>423.6680772680229</c:v>
                </c:pt>
                <c:pt idx="104">
                  <c:v>431.08226862021326</c:v>
                </c:pt>
                <c:pt idx="105">
                  <c:v>438.62620832106705</c:v>
                </c:pt>
                <c:pt idx="106">
                  <c:v>446.30216696668572</c:v>
                </c:pt>
                <c:pt idx="107">
                  <c:v>454.11245488860271</c:v>
                </c:pt>
                <c:pt idx="108">
                  <c:v>462.05942284915324</c:v>
                </c:pt>
                <c:pt idx="109">
                  <c:v>470.1454627490134</c:v>
                </c:pt>
                <c:pt idx="110">
                  <c:v>478.37300834712107</c:v>
                </c:pt>
                <c:pt idx="111">
                  <c:v>486.74453599319577</c:v>
                </c:pt>
                <c:pt idx="112">
                  <c:v>495.2625653730766</c:v>
                </c:pt>
                <c:pt idx="113">
                  <c:v>503.92966026710553</c:v>
                </c:pt>
                <c:pt idx="114">
                  <c:v>512.74842932177978</c:v>
                </c:pt>
                <c:pt idx="115">
                  <c:v>521.72152683491095</c:v>
                </c:pt>
                <c:pt idx="116">
                  <c:v>530.85165355452204</c:v>
                </c:pt>
                <c:pt idx="117">
                  <c:v>540.14155749172608</c:v>
                </c:pt>
                <c:pt idx="118">
                  <c:v>549.59403474783119</c:v>
                </c:pt>
                <c:pt idx="119">
                  <c:v>559.21193035591818</c:v>
                </c:pt>
                <c:pt idx="120">
                  <c:v>569</c:v>
                </c:pt>
                <c:pt idx="121">
                  <c:v>580</c:v>
                </c:pt>
                <c:pt idx="122">
                  <c:v>591</c:v>
                </c:pt>
                <c:pt idx="123">
                  <c:v>603</c:v>
                </c:pt>
                <c:pt idx="124">
                  <c:v>615</c:v>
                </c:pt>
                <c:pt idx="125">
                  <c:v>628</c:v>
                </c:pt>
                <c:pt idx="126">
                  <c:v>642</c:v>
                </c:pt>
                <c:pt idx="127">
                  <c:v>657</c:v>
                </c:pt>
                <c:pt idx="128">
                  <c:v>673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09D-40CA-B34C-07D9046ECDDE}"/>
            </c:ext>
          </c:extLst>
        </c:ser>
        <c:ser>
          <c:idx val="7"/>
          <c:order val="7"/>
          <c:tx>
            <c:strRef>
              <c:f>'3 Child'!$K$2</c:f>
              <c:strCache>
                <c:ptCount val="1"/>
                <c:pt idx="0">
                  <c:v>Federal Minimum Wage Version 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'3 Child'!$A$3:$A$153</c:f>
              <c:numCache>
                <c:formatCode>General</c:formatCode>
                <c:ptCount val="15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</c:numCache>
            </c:numRef>
          </c:cat>
          <c:val>
            <c:numRef>
              <c:f>'3 Child'!$K$3:$K$153</c:f>
              <c:numCache>
                <c:formatCode>0</c:formatCode>
                <c:ptCount val="151"/>
                <c:pt idx="0">
                  <c:v>49</c:v>
                </c:pt>
                <c:pt idx="1">
                  <c:v>49</c:v>
                </c:pt>
                <c:pt idx="2">
                  <c:v>49</c:v>
                </c:pt>
                <c:pt idx="3">
                  <c:v>49</c:v>
                </c:pt>
                <c:pt idx="4">
                  <c:v>49</c:v>
                </c:pt>
                <c:pt idx="5">
                  <c:v>49</c:v>
                </c:pt>
                <c:pt idx="6">
                  <c:v>49</c:v>
                </c:pt>
                <c:pt idx="7">
                  <c:v>49</c:v>
                </c:pt>
                <c:pt idx="8">
                  <c:v>49</c:v>
                </c:pt>
                <c:pt idx="9">
                  <c:v>49</c:v>
                </c:pt>
                <c:pt idx="10">
                  <c:v>49</c:v>
                </c:pt>
                <c:pt idx="11">
                  <c:v>49</c:v>
                </c:pt>
                <c:pt idx="12">
                  <c:v>49</c:v>
                </c:pt>
                <c:pt idx="13">
                  <c:v>80</c:v>
                </c:pt>
                <c:pt idx="14">
                  <c:v>80.23</c:v>
                </c:pt>
                <c:pt idx="15">
                  <c:v>80.23</c:v>
                </c:pt>
                <c:pt idx="16">
                  <c:v>80.23</c:v>
                </c:pt>
                <c:pt idx="17">
                  <c:v>80.23</c:v>
                </c:pt>
                <c:pt idx="18">
                  <c:v>80.23</c:v>
                </c:pt>
                <c:pt idx="19">
                  <c:v>80.23</c:v>
                </c:pt>
                <c:pt idx="20">
                  <c:v>80.23</c:v>
                </c:pt>
                <c:pt idx="21">
                  <c:v>80.23</c:v>
                </c:pt>
                <c:pt idx="22">
                  <c:v>80.23</c:v>
                </c:pt>
                <c:pt idx="23">
                  <c:v>80.23</c:v>
                </c:pt>
                <c:pt idx="24">
                  <c:v>80.23</c:v>
                </c:pt>
                <c:pt idx="25">
                  <c:v>80.23</c:v>
                </c:pt>
                <c:pt idx="26">
                  <c:v>80.23</c:v>
                </c:pt>
                <c:pt idx="27">
                  <c:v>80.23</c:v>
                </c:pt>
                <c:pt idx="28">
                  <c:v>80.23</c:v>
                </c:pt>
                <c:pt idx="29">
                  <c:v>80.23</c:v>
                </c:pt>
                <c:pt idx="30">
                  <c:v>80.23</c:v>
                </c:pt>
                <c:pt idx="31">
                  <c:v>80.23</c:v>
                </c:pt>
                <c:pt idx="32">
                  <c:v>80.23</c:v>
                </c:pt>
                <c:pt idx="33">
                  <c:v>80.23</c:v>
                </c:pt>
                <c:pt idx="34">
                  <c:v>80.23</c:v>
                </c:pt>
                <c:pt idx="35">
                  <c:v>80.23</c:v>
                </c:pt>
                <c:pt idx="36">
                  <c:v>80.23</c:v>
                </c:pt>
                <c:pt idx="37">
                  <c:v>80.23</c:v>
                </c:pt>
                <c:pt idx="38">
                  <c:v>80.23</c:v>
                </c:pt>
                <c:pt idx="39">
                  <c:v>80.23</c:v>
                </c:pt>
                <c:pt idx="40">
                  <c:v>80.23</c:v>
                </c:pt>
                <c:pt idx="41">
                  <c:v>80.23</c:v>
                </c:pt>
                <c:pt idx="42">
                  <c:v>80.23</c:v>
                </c:pt>
                <c:pt idx="43">
                  <c:v>80.23</c:v>
                </c:pt>
                <c:pt idx="44">
                  <c:v>80.23</c:v>
                </c:pt>
                <c:pt idx="45">
                  <c:v>80.23</c:v>
                </c:pt>
                <c:pt idx="46">
                  <c:v>80.23</c:v>
                </c:pt>
                <c:pt idx="47">
                  <c:v>80.23</c:v>
                </c:pt>
                <c:pt idx="48">
                  <c:v>80.23</c:v>
                </c:pt>
                <c:pt idx="49">
                  <c:v>80.23</c:v>
                </c:pt>
                <c:pt idx="50">
                  <c:v>80.23</c:v>
                </c:pt>
                <c:pt idx="51">
                  <c:v>80.23</c:v>
                </c:pt>
                <c:pt idx="52">
                  <c:v>80.23</c:v>
                </c:pt>
                <c:pt idx="53">
                  <c:v>83.038049999999998</c:v>
                </c:pt>
                <c:pt idx="54">
                  <c:v>85.944381749999991</c:v>
                </c:pt>
                <c:pt idx="55">
                  <c:v>88.952435111249997</c:v>
                </c:pt>
                <c:pt idx="56">
                  <c:v>92.065770340143743</c:v>
                </c:pt>
                <c:pt idx="57">
                  <c:v>95.288072302048789</c:v>
                </c:pt>
                <c:pt idx="58">
                  <c:v>98.623154832620486</c:v>
                </c:pt>
                <c:pt idx="59">
                  <c:v>102.07496525176219</c:v>
                </c:pt>
                <c:pt idx="60">
                  <c:v>105.64758903557386</c:v>
                </c:pt>
                <c:pt idx="61">
                  <c:v>109.34525465181895</c:v>
                </c:pt>
                <c:pt idx="62">
                  <c:v>113.17233856463261</c:v>
                </c:pt>
                <c:pt idx="63">
                  <c:v>117.6992321072179</c:v>
                </c:pt>
                <c:pt idx="64">
                  <c:v>122.4072013915066</c:v>
                </c:pt>
                <c:pt idx="65">
                  <c:v>127.30348944716687</c:v>
                </c:pt>
                <c:pt idx="66">
                  <c:v>132.39562902505355</c:v>
                </c:pt>
                <c:pt idx="67">
                  <c:v>137.69145418605569</c:v>
                </c:pt>
                <c:pt idx="68">
                  <c:v>143.19911235349795</c:v>
                </c:pt>
                <c:pt idx="69">
                  <c:v>148.92707684763784</c:v>
                </c:pt>
                <c:pt idx="70">
                  <c:v>154.88415992154336</c:v>
                </c:pt>
                <c:pt idx="71">
                  <c:v>161.0795263184051</c:v>
                </c:pt>
                <c:pt idx="72">
                  <c:v>167.52270737114131</c:v>
                </c:pt>
                <c:pt idx="73">
                  <c:v>174.22361566598696</c:v>
                </c:pt>
                <c:pt idx="74">
                  <c:v>181.19256029262644</c:v>
                </c:pt>
                <c:pt idx="75">
                  <c:v>188.44026270433147</c:v>
                </c:pt>
                <c:pt idx="76">
                  <c:v>195.9778732125047</c:v>
                </c:pt>
                <c:pt idx="77">
                  <c:v>203.81698814100488</c:v>
                </c:pt>
                <c:pt idx="78">
                  <c:v>211.96966766664511</c:v>
                </c:pt>
                <c:pt idx="79">
                  <c:v>220.44845437331091</c:v>
                </c:pt>
                <c:pt idx="80">
                  <c:v>229.26639254824337</c:v>
                </c:pt>
                <c:pt idx="81">
                  <c:v>238.43704825017312</c:v>
                </c:pt>
                <c:pt idx="82">
                  <c:v>247.97453018018007</c:v>
                </c:pt>
                <c:pt idx="83">
                  <c:v>257.89351138738726</c:v>
                </c:pt>
                <c:pt idx="84">
                  <c:v>268.20925184288274</c:v>
                </c:pt>
                <c:pt idx="85">
                  <c:v>278.93762191659806</c:v>
                </c:pt>
                <c:pt idx="86">
                  <c:v>290.09512679326201</c:v>
                </c:pt>
                <c:pt idx="87">
                  <c:v>301.69893186499252</c:v>
                </c:pt>
                <c:pt idx="88">
                  <c:v>312.25839448026721</c:v>
                </c:pt>
                <c:pt idx="89">
                  <c:v>323.18743828707653</c:v>
                </c:pt>
                <c:pt idx="90">
                  <c:v>334.49899862712425</c:v>
                </c:pt>
                <c:pt idx="91">
                  <c:v>346.20646357907361</c:v>
                </c:pt>
                <c:pt idx="92">
                  <c:v>358.32368980434114</c:v>
                </c:pt>
                <c:pt idx="93">
                  <c:v>370.86501894749307</c:v>
                </c:pt>
                <c:pt idx="94">
                  <c:v>383.8452946106554</c:v>
                </c:pt>
                <c:pt idx="95">
                  <c:v>397.27987992202827</c:v>
                </c:pt>
                <c:pt idx="96">
                  <c:v>411.18467571929926</c:v>
                </c:pt>
                <c:pt idx="97">
                  <c:v>425.57613936947479</c:v>
                </c:pt>
                <c:pt idx="98">
                  <c:v>438.34342355055912</c:v>
                </c:pt>
                <c:pt idx="99">
                  <c:v>451.49372625707582</c:v>
                </c:pt>
                <c:pt idx="100">
                  <c:v>465.03853804478814</c:v>
                </c:pt>
                <c:pt idx="101">
                  <c:v>478.98969418613183</c:v>
                </c:pt>
                <c:pt idx="102">
                  <c:v>493.35938501171574</c:v>
                </c:pt>
                <c:pt idx="103">
                  <c:v>508.16016656206727</c:v>
                </c:pt>
                <c:pt idx="104">
                  <c:v>523.40497155892933</c:v>
                </c:pt>
                <c:pt idx="105">
                  <c:v>539.10712070569718</c:v>
                </c:pt>
                <c:pt idx="106">
                  <c:v>555</c:v>
                </c:pt>
                <c:pt idx="107">
                  <c:v>571</c:v>
                </c:pt>
                <c:pt idx="108">
                  <c:v>587</c:v>
                </c:pt>
                <c:pt idx="109">
                  <c:v>603</c:v>
                </c:pt>
                <c:pt idx="110">
                  <c:v>619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409D-40CA-B34C-07D9046ECDDE}"/>
            </c:ext>
          </c:extLst>
        </c:ser>
        <c:ser>
          <c:idx val="8"/>
          <c:order val="8"/>
          <c:tx>
            <c:strRef>
              <c:f>'3 Child'!$L$2</c:f>
              <c:strCache>
                <c:ptCount val="1"/>
                <c:pt idx="0">
                  <c:v>Brian's Version 1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'3 Child'!$A$3:$A$153</c:f>
              <c:numCache>
                <c:formatCode>General</c:formatCode>
                <c:ptCount val="15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</c:numCache>
            </c:numRef>
          </c:cat>
          <c:val>
            <c:numRef>
              <c:f>'3 Child'!$L$3:$L$153</c:f>
              <c:numCache>
                <c:formatCode>0</c:formatCode>
                <c:ptCount val="151"/>
                <c:pt idx="0">
                  <c:v>0</c:v>
                </c:pt>
                <c:pt idx="1">
                  <c:v>1.5</c:v>
                </c:pt>
                <c:pt idx="2">
                  <c:v>3</c:v>
                </c:pt>
                <c:pt idx="3">
                  <c:v>4.5</c:v>
                </c:pt>
                <c:pt idx="4">
                  <c:v>6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25</c:v>
                </c:pt>
                <c:pt idx="11">
                  <c:v>27.5</c:v>
                </c:pt>
                <c:pt idx="12">
                  <c:v>30</c:v>
                </c:pt>
                <c:pt idx="13">
                  <c:v>32.5</c:v>
                </c:pt>
                <c:pt idx="14">
                  <c:v>33.800000000000004</c:v>
                </c:pt>
                <c:pt idx="15">
                  <c:v>35.050000000000004</c:v>
                </c:pt>
                <c:pt idx="16">
                  <c:v>36.300000000000004</c:v>
                </c:pt>
                <c:pt idx="17">
                  <c:v>45.059999999999995</c:v>
                </c:pt>
                <c:pt idx="18">
                  <c:v>46.559999999999995</c:v>
                </c:pt>
                <c:pt idx="19">
                  <c:v>48.059999999999995</c:v>
                </c:pt>
                <c:pt idx="20">
                  <c:v>49.559999999999995</c:v>
                </c:pt>
                <c:pt idx="21">
                  <c:v>51.059999999999995</c:v>
                </c:pt>
                <c:pt idx="22">
                  <c:v>52.559999999999995</c:v>
                </c:pt>
                <c:pt idx="23">
                  <c:v>54.059999999999995</c:v>
                </c:pt>
                <c:pt idx="24">
                  <c:v>55.559999999999995</c:v>
                </c:pt>
                <c:pt idx="25">
                  <c:v>57.059999999999995</c:v>
                </c:pt>
                <c:pt idx="26">
                  <c:v>58.559999999999995</c:v>
                </c:pt>
                <c:pt idx="27">
                  <c:v>70.070000000000007</c:v>
                </c:pt>
                <c:pt idx="28">
                  <c:v>70.77000000000001</c:v>
                </c:pt>
                <c:pt idx="29">
                  <c:v>71.470000000000013</c:v>
                </c:pt>
                <c:pt idx="30">
                  <c:v>72.17</c:v>
                </c:pt>
                <c:pt idx="31">
                  <c:v>72.87</c:v>
                </c:pt>
                <c:pt idx="32">
                  <c:v>73.570000000000007</c:v>
                </c:pt>
                <c:pt idx="33">
                  <c:v>74.27000000000001</c:v>
                </c:pt>
                <c:pt idx="34">
                  <c:v>74.970000000000013</c:v>
                </c:pt>
                <c:pt idx="35">
                  <c:v>75.67</c:v>
                </c:pt>
                <c:pt idx="36">
                  <c:v>76.37</c:v>
                </c:pt>
                <c:pt idx="37">
                  <c:v>77.070000000000007</c:v>
                </c:pt>
                <c:pt idx="38">
                  <c:v>77.77000000000001</c:v>
                </c:pt>
                <c:pt idx="39">
                  <c:v>78.470000000000013</c:v>
                </c:pt>
                <c:pt idx="40">
                  <c:v>79.17</c:v>
                </c:pt>
                <c:pt idx="41">
                  <c:v>79.87</c:v>
                </c:pt>
                <c:pt idx="42">
                  <c:v>80.570000000000007</c:v>
                </c:pt>
                <c:pt idx="43">
                  <c:v>81.27000000000001</c:v>
                </c:pt>
                <c:pt idx="44">
                  <c:v>81.970000000000013</c:v>
                </c:pt>
                <c:pt idx="45">
                  <c:v>82.67</c:v>
                </c:pt>
                <c:pt idx="46">
                  <c:v>83.37</c:v>
                </c:pt>
                <c:pt idx="47">
                  <c:v>84.070000000000007</c:v>
                </c:pt>
                <c:pt idx="48">
                  <c:v>84.77000000000001</c:v>
                </c:pt>
                <c:pt idx="49">
                  <c:v>85.470000000000013</c:v>
                </c:pt>
                <c:pt idx="50">
                  <c:v>86.17</c:v>
                </c:pt>
                <c:pt idx="51">
                  <c:v>86.87</c:v>
                </c:pt>
                <c:pt idx="52">
                  <c:v>100.08</c:v>
                </c:pt>
                <c:pt idx="53">
                  <c:v>100.88</c:v>
                </c:pt>
                <c:pt idx="54">
                  <c:v>101.68</c:v>
                </c:pt>
                <c:pt idx="55">
                  <c:v>102.48</c:v>
                </c:pt>
                <c:pt idx="56">
                  <c:v>103.28</c:v>
                </c:pt>
                <c:pt idx="57">
                  <c:v>104.08</c:v>
                </c:pt>
                <c:pt idx="58">
                  <c:v>104.88</c:v>
                </c:pt>
                <c:pt idx="59">
                  <c:v>105.68</c:v>
                </c:pt>
                <c:pt idx="60">
                  <c:v>106.48</c:v>
                </c:pt>
                <c:pt idx="61">
                  <c:v>107.28</c:v>
                </c:pt>
                <c:pt idx="62">
                  <c:v>108.08</c:v>
                </c:pt>
                <c:pt idx="63">
                  <c:v>108.88</c:v>
                </c:pt>
                <c:pt idx="64">
                  <c:v>109.68</c:v>
                </c:pt>
                <c:pt idx="65">
                  <c:v>110.48</c:v>
                </c:pt>
                <c:pt idx="66">
                  <c:v>111.28</c:v>
                </c:pt>
                <c:pt idx="67">
                  <c:v>112.08</c:v>
                </c:pt>
                <c:pt idx="68">
                  <c:v>112.88</c:v>
                </c:pt>
                <c:pt idx="69">
                  <c:v>113.68</c:v>
                </c:pt>
                <c:pt idx="70">
                  <c:v>114.48</c:v>
                </c:pt>
                <c:pt idx="71">
                  <c:v>115.28</c:v>
                </c:pt>
                <c:pt idx="72">
                  <c:v>116.08</c:v>
                </c:pt>
                <c:pt idx="73">
                  <c:v>116.88</c:v>
                </c:pt>
                <c:pt idx="74">
                  <c:v>117.68</c:v>
                </c:pt>
                <c:pt idx="75">
                  <c:v>118.48</c:v>
                </c:pt>
                <c:pt idx="76">
                  <c:v>119.28</c:v>
                </c:pt>
                <c:pt idx="77">
                  <c:v>120.08</c:v>
                </c:pt>
                <c:pt idx="78">
                  <c:v>120.88</c:v>
                </c:pt>
                <c:pt idx="79">
                  <c:v>121.68</c:v>
                </c:pt>
                <c:pt idx="80">
                  <c:v>122.48</c:v>
                </c:pt>
                <c:pt idx="81">
                  <c:v>123.28</c:v>
                </c:pt>
                <c:pt idx="82">
                  <c:v>124.08</c:v>
                </c:pt>
                <c:pt idx="83">
                  <c:v>124.88000000000001</c:v>
                </c:pt>
                <c:pt idx="84">
                  <c:v>125.68</c:v>
                </c:pt>
                <c:pt idx="85">
                  <c:v>126.48</c:v>
                </c:pt>
                <c:pt idx="86">
                  <c:v>127.28</c:v>
                </c:pt>
                <c:pt idx="87">
                  <c:v>144.09</c:v>
                </c:pt>
                <c:pt idx="88">
                  <c:v>144.98999999999998</c:v>
                </c:pt>
                <c:pt idx="89">
                  <c:v>145.88999999999999</c:v>
                </c:pt>
                <c:pt idx="90">
                  <c:v>146.79</c:v>
                </c:pt>
                <c:pt idx="91">
                  <c:v>147.69</c:v>
                </c:pt>
                <c:pt idx="92">
                  <c:v>165.10000000000002</c:v>
                </c:pt>
                <c:pt idx="93">
                  <c:v>166.10000000000002</c:v>
                </c:pt>
                <c:pt idx="94">
                  <c:v>167.10000000000002</c:v>
                </c:pt>
                <c:pt idx="95">
                  <c:v>168.10000000000002</c:v>
                </c:pt>
                <c:pt idx="96">
                  <c:v>169.10000000000002</c:v>
                </c:pt>
                <c:pt idx="97">
                  <c:v>187.11</c:v>
                </c:pt>
                <c:pt idx="98">
                  <c:v>188.21</c:v>
                </c:pt>
                <c:pt idx="99">
                  <c:v>189.31</c:v>
                </c:pt>
                <c:pt idx="100">
                  <c:v>190.41</c:v>
                </c:pt>
                <c:pt idx="101">
                  <c:v>191.51</c:v>
                </c:pt>
                <c:pt idx="102">
                  <c:v>210.12</c:v>
                </c:pt>
                <c:pt idx="103">
                  <c:v>211.32</c:v>
                </c:pt>
                <c:pt idx="104">
                  <c:v>212.51999999999998</c:v>
                </c:pt>
                <c:pt idx="105">
                  <c:v>213.72</c:v>
                </c:pt>
                <c:pt idx="106">
                  <c:v>214.92</c:v>
                </c:pt>
                <c:pt idx="107">
                  <c:v>234.13</c:v>
                </c:pt>
                <c:pt idx="108">
                  <c:v>235.43</c:v>
                </c:pt>
                <c:pt idx="109">
                  <c:v>236.73000000000002</c:v>
                </c:pt>
                <c:pt idx="110">
                  <c:v>238.03</c:v>
                </c:pt>
                <c:pt idx="111">
                  <c:v>239.33</c:v>
                </c:pt>
                <c:pt idx="112">
                  <c:v>259.14000000000004</c:v>
                </c:pt>
                <c:pt idx="113">
                  <c:v>260.54000000000002</c:v>
                </c:pt>
                <c:pt idx="114">
                  <c:v>261.94</c:v>
                </c:pt>
                <c:pt idx="115">
                  <c:v>263.34000000000003</c:v>
                </c:pt>
                <c:pt idx="116">
                  <c:v>264.74</c:v>
                </c:pt>
                <c:pt idx="117">
                  <c:v>285.14999999999998</c:v>
                </c:pt>
                <c:pt idx="118">
                  <c:v>286.64999999999998</c:v>
                </c:pt>
                <c:pt idx="119">
                  <c:v>288.14999999999998</c:v>
                </c:pt>
                <c:pt idx="120">
                  <c:v>289.64999999999998</c:v>
                </c:pt>
                <c:pt idx="121">
                  <c:v>291.14999999999998</c:v>
                </c:pt>
                <c:pt idx="122">
                  <c:v>312.16000000000003</c:v>
                </c:pt>
                <c:pt idx="123">
                  <c:v>313.76</c:v>
                </c:pt>
                <c:pt idx="124">
                  <c:v>315.36</c:v>
                </c:pt>
                <c:pt idx="125">
                  <c:v>316.95999999999998</c:v>
                </c:pt>
                <c:pt idx="126">
                  <c:v>318.56</c:v>
                </c:pt>
                <c:pt idx="127">
                  <c:v>340.17</c:v>
                </c:pt>
                <c:pt idx="128">
                  <c:v>369.18</c:v>
                </c:pt>
                <c:pt idx="129">
                  <c:v>399.19</c:v>
                </c:pt>
                <c:pt idx="130">
                  <c:v>430.20000000000005</c:v>
                </c:pt>
                <c:pt idx="131">
                  <c:v>462.21</c:v>
                </c:pt>
                <c:pt idx="132">
                  <c:v>495.22</c:v>
                </c:pt>
                <c:pt idx="133">
                  <c:v>529.23</c:v>
                </c:pt>
                <c:pt idx="134">
                  <c:v>564.24</c:v>
                </c:pt>
                <c:pt idx="135">
                  <c:v>600.25</c:v>
                </c:pt>
                <c:pt idx="136">
                  <c:v>637.26</c:v>
                </c:pt>
                <c:pt idx="137">
                  <c:v>675.2700000000001</c:v>
                </c:pt>
                <c:pt idx="138">
                  <c:v>714.28000000000009</c:v>
                </c:pt>
                <c:pt idx="139">
                  <c:v>754.29</c:v>
                </c:pt>
                <c:pt idx="140">
                  <c:v>795.3</c:v>
                </c:pt>
                <c:pt idx="141">
                  <c:v>837.31</c:v>
                </c:pt>
                <c:pt idx="142">
                  <c:v>880.32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409D-40CA-B34C-07D9046ECDDE}"/>
            </c:ext>
          </c:extLst>
        </c:ser>
        <c:ser>
          <c:idx val="9"/>
          <c:order val="9"/>
          <c:tx>
            <c:strRef>
              <c:f>'3 Child'!$M$2</c:f>
              <c:strCache>
                <c:ptCount val="1"/>
                <c:pt idx="0">
                  <c:v>Brian's Version 2</c:v>
                </c:pt>
              </c:strCache>
            </c:strRef>
          </c:tx>
          <c:spPr>
            <a:ln w="28575" cap="rnd">
              <a:solidFill>
                <a:srgbClr val="FF99FF"/>
              </a:solidFill>
              <a:round/>
            </a:ln>
            <a:effectLst/>
          </c:spPr>
          <c:marker>
            <c:symbol val="none"/>
          </c:marker>
          <c:cat>
            <c:numRef>
              <c:f>'3 Child'!$A$3:$A$153</c:f>
              <c:numCache>
                <c:formatCode>General</c:formatCode>
                <c:ptCount val="15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</c:numCache>
            </c:numRef>
          </c:cat>
          <c:val>
            <c:numRef>
              <c:f>'3 Child'!$M$3:$M$153</c:f>
              <c:numCache>
                <c:formatCode>0</c:formatCode>
                <c:ptCount val="151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32</c:v>
                </c:pt>
                <c:pt idx="15">
                  <c:v>32</c:v>
                </c:pt>
                <c:pt idx="16">
                  <c:v>32</c:v>
                </c:pt>
                <c:pt idx="17">
                  <c:v>52</c:v>
                </c:pt>
                <c:pt idx="18">
                  <c:v>52</c:v>
                </c:pt>
                <c:pt idx="19">
                  <c:v>52</c:v>
                </c:pt>
                <c:pt idx="20">
                  <c:v>52</c:v>
                </c:pt>
                <c:pt idx="21">
                  <c:v>52</c:v>
                </c:pt>
                <c:pt idx="22">
                  <c:v>52</c:v>
                </c:pt>
                <c:pt idx="23">
                  <c:v>52</c:v>
                </c:pt>
                <c:pt idx="24">
                  <c:v>52</c:v>
                </c:pt>
                <c:pt idx="25">
                  <c:v>52</c:v>
                </c:pt>
                <c:pt idx="26">
                  <c:v>52</c:v>
                </c:pt>
                <c:pt idx="27">
                  <c:v>52</c:v>
                </c:pt>
                <c:pt idx="28">
                  <c:v>52</c:v>
                </c:pt>
                <c:pt idx="29">
                  <c:v>52</c:v>
                </c:pt>
                <c:pt idx="30">
                  <c:v>52</c:v>
                </c:pt>
                <c:pt idx="31">
                  <c:v>52</c:v>
                </c:pt>
                <c:pt idx="32">
                  <c:v>73.570000000000007</c:v>
                </c:pt>
                <c:pt idx="33">
                  <c:v>74.27000000000001</c:v>
                </c:pt>
                <c:pt idx="34">
                  <c:v>74.970000000000013</c:v>
                </c:pt>
                <c:pt idx="35">
                  <c:v>75.67</c:v>
                </c:pt>
                <c:pt idx="36">
                  <c:v>76.37</c:v>
                </c:pt>
                <c:pt idx="37">
                  <c:v>77.070000000000007</c:v>
                </c:pt>
                <c:pt idx="38">
                  <c:v>77.77000000000001</c:v>
                </c:pt>
                <c:pt idx="39">
                  <c:v>78.470000000000013</c:v>
                </c:pt>
                <c:pt idx="40">
                  <c:v>79.17</c:v>
                </c:pt>
                <c:pt idx="41">
                  <c:v>79.87</c:v>
                </c:pt>
                <c:pt idx="42">
                  <c:v>80.570000000000007</c:v>
                </c:pt>
                <c:pt idx="43">
                  <c:v>81.27000000000001</c:v>
                </c:pt>
                <c:pt idx="44">
                  <c:v>81.970000000000013</c:v>
                </c:pt>
                <c:pt idx="45">
                  <c:v>82.67</c:v>
                </c:pt>
                <c:pt idx="46">
                  <c:v>83.37</c:v>
                </c:pt>
                <c:pt idx="47">
                  <c:v>84.070000000000007</c:v>
                </c:pt>
                <c:pt idx="48">
                  <c:v>84.77000000000001</c:v>
                </c:pt>
                <c:pt idx="49">
                  <c:v>85.470000000000013</c:v>
                </c:pt>
                <c:pt idx="50">
                  <c:v>86.17</c:v>
                </c:pt>
                <c:pt idx="51">
                  <c:v>86.87</c:v>
                </c:pt>
                <c:pt idx="52">
                  <c:v>87.570000000000007</c:v>
                </c:pt>
                <c:pt idx="53">
                  <c:v>88.27000000000001</c:v>
                </c:pt>
                <c:pt idx="54">
                  <c:v>101.68</c:v>
                </c:pt>
                <c:pt idx="55">
                  <c:v>102.48</c:v>
                </c:pt>
                <c:pt idx="56">
                  <c:v>103.28</c:v>
                </c:pt>
                <c:pt idx="57">
                  <c:v>104.08</c:v>
                </c:pt>
                <c:pt idx="58">
                  <c:v>104.88</c:v>
                </c:pt>
                <c:pt idx="59">
                  <c:v>105.68</c:v>
                </c:pt>
                <c:pt idx="60">
                  <c:v>106.48</c:v>
                </c:pt>
                <c:pt idx="61">
                  <c:v>107.28</c:v>
                </c:pt>
                <c:pt idx="62">
                  <c:v>121.59000000000002</c:v>
                </c:pt>
                <c:pt idx="63">
                  <c:v>122.49000000000001</c:v>
                </c:pt>
                <c:pt idx="64">
                  <c:v>123.39000000000001</c:v>
                </c:pt>
                <c:pt idx="65">
                  <c:v>124.29000000000002</c:v>
                </c:pt>
                <c:pt idx="66">
                  <c:v>125.19000000000001</c:v>
                </c:pt>
                <c:pt idx="67">
                  <c:v>126.09000000000002</c:v>
                </c:pt>
                <c:pt idx="68">
                  <c:v>141.1</c:v>
                </c:pt>
                <c:pt idx="69">
                  <c:v>142.1</c:v>
                </c:pt>
                <c:pt idx="70">
                  <c:v>143.1</c:v>
                </c:pt>
                <c:pt idx="71">
                  <c:v>144.1</c:v>
                </c:pt>
                <c:pt idx="72">
                  <c:v>145.1</c:v>
                </c:pt>
                <c:pt idx="73">
                  <c:v>160.71</c:v>
                </c:pt>
                <c:pt idx="74">
                  <c:v>161.81</c:v>
                </c:pt>
                <c:pt idx="75">
                  <c:v>162.91</c:v>
                </c:pt>
                <c:pt idx="76">
                  <c:v>164.01</c:v>
                </c:pt>
                <c:pt idx="77">
                  <c:v>165.11</c:v>
                </c:pt>
                <c:pt idx="78">
                  <c:v>181.32000000000002</c:v>
                </c:pt>
                <c:pt idx="79">
                  <c:v>182.52</c:v>
                </c:pt>
                <c:pt idx="80">
                  <c:v>183.72000000000003</c:v>
                </c:pt>
                <c:pt idx="81">
                  <c:v>184.92000000000002</c:v>
                </c:pt>
                <c:pt idx="82">
                  <c:v>186.12</c:v>
                </c:pt>
                <c:pt idx="83">
                  <c:v>202.93</c:v>
                </c:pt>
                <c:pt idx="84">
                  <c:v>204.23000000000002</c:v>
                </c:pt>
                <c:pt idx="85">
                  <c:v>205.53</c:v>
                </c:pt>
                <c:pt idx="86">
                  <c:v>206.83</c:v>
                </c:pt>
                <c:pt idx="87">
                  <c:v>208.13</c:v>
                </c:pt>
                <c:pt idx="88">
                  <c:v>225.53999999999996</c:v>
                </c:pt>
                <c:pt idx="89">
                  <c:v>226.93999999999997</c:v>
                </c:pt>
                <c:pt idx="90">
                  <c:v>228.33999999999997</c:v>
                </c:pt>
                <c:pt idx="91">
                  <c:v>229.73999999999998</c:v>
                </c:pt>
                <c:pt idx="92">
                  <c:v>231.14</c:v>
                </c:pt>
                <c:pt idx="93">
                  <c:v>249.14999999999998</c:v>
                </c:pt>
                <c:pt idx="94">
                  <c:v>250.64999999999998</c:v>
                </c:pt>
                <c:pt idx="95">
                  <c:v>252.14999999999998</c:v>
                </c:pt>
                <c:pt idx="96">
                  <c:v>253.64999999999998</c:v>
                </c:pt>
                <c:pt idx="97">
                  <c:v>255.14999999999998</c:v>
                </c:pt>
                <c:pt idx="98">
                  <c:v>273.76</c:v>
                </c:pt>
                <c:pt idx="99">
                  <c:v>275.36</c:v>
                </c:pt>
                <c:pt idx="100">
                  <c:v>276.95999999999998</c:v>
                </c:pt>
                <c:pt idx="101">
                  <c:v>278.56</c:v>
                </c:pt>
                <c:pt idx="102">
                  <c:v>280.16000000000003</c:v>
                </c:pt>
                <c:pt idx="103">
                  <c:v>299.36999999999995</c:v>
                </c:pt>
                <c:pt idx="104">
                  <c:v>301.07</c:v>
                </c:pt>
                <c:pt idx="105">
                  <c:v>302.77</c:v>
                </c:pt>
                <c:pt idx="106">
                  <c:v>304.46999999999997</c:v>
                </c:pt>
                <c:pt idx="107">
                  <c:v>306.16999999999996</c:v>
                </c:pt>
                <c:pt idx="108">
                  <c:v>325.97999999999996</c:v>
                </c:pt>
                <c:pt idx="109">
                  <c:v>327.78</c:v>
                </c:pt>
                <c:pt idx="110">
                  <c:v>329.58</c:v>
                </c:pt>
                <c:pt idx="111">
                  <c:v>331.38</c:v>
                </c:pt>
                <c:pt idx="112">
                  <c:v>333.18</c:v>
                </c:pt>
                <c:pt idx="113">
                  <c:v>353.59000000000003</c:v>
                </c:pt>
                <c:pt idx="114">
                  <c:v>355.49</c:v>
                </c:pt>
                <c:pt idx="115">
                  <c:v>357.39</c:v>
                </c:pt>
                <c:pt idx="116">
                  <c:v>359.29</c:v>
                </c:pt>
                <c:pt idx="117">
                  <c:v>361.19</c:v>
                </c:pt>
                <c:pt idx="118">
                  <c:v>382.2</c:v>
                </c:pt>
                <c:pt idx="119">
                  <c:v>384.2</c:v>
                </c:pt>
                <c:pt idx="120">
                  <c:v>386.2</c:v>
                </c:pt>
                <c:pt idx="121">
                  <c:v>388.2</c:v>
                </c:pt>
                <c:pt idx="122">
                  <c:v>390.2</c:v>
                </c:pt>
                <c:pt idx="123">
                  <c:v>411.81</c:v>
                </c:pt>
                <c:pt idx="124">
                  <c:v>413.90999999999997</c:v>
                </c:pt>
                <c:pt idx="125">
                  <c:v>416.01</c:v>
                </c:pt>
                <c:pt idx="126">
                  <c:v>418.10999999999996</c:v>
                </c:pt>
                <c:pt idx="127">
                  <c:v>420.21</c:v>
                </c:pt>
                <c:pt idx="128">
                  <c:v>451.22</c:v>
                </c:pt>
                <c:pt idx="129">
                  <c:v>483.22999999999996</c:v>
                </c:pt>
                <c:pt idx="130">
                  <c:v>516.24</c:v>
                </c:pt>
                <c:pt idx="131">
                  <c:v>550.25</c:v>
                </c:pt>
                <c:pt idx="132">
                  <c:v>585.26</c:v>
                </c:pt>
                <c:pt idx="133">
                  <c:v>621.2700000000001</c:v>
                </c:pt>
                <c:pt idx="134">
                  <c:v>658.28000000000009</c:v>
                </c:pt>
                <c:pt idx="135">
                  <c:v>696.29000000000008</c:v>
                </c:pt>
                <c:pt idx="136">
                  <c:v>735.30000000000007</c:v>
                </c:pt>
                <c:pt idx="137">
                  <c:v>775.31</c:v>
                </c:pt>
                <c:pt idx="138">
                  <c:v>816.32</c:v>
                </c:pt>
                <c:pt idx="139">
                  <c:v>858.33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DE-477B-B1D3-D354F603D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77920"/>
        <c:axId val="103400192"/>
      </c:lineChart>
      <c:catAx>
        <c:axId val="10337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400192"/>
        <c:crosses val="autoZero"/>
        <c:auto val="1"/>
        <c:lblAlgn val="ctr"/>
        <c:lblOffset val="100"/>
        <c:noMultiLvlLbl val="0"/>
      </c:catAx>
      <c:valAx>
        <c:axId val="10340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37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4 Child Chart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  Child '!$D$2</c:f>
              <c:strCache>
                <c:ptCount val="1"/>
                <c:pt idx="0">
                  <c:v>Current Low Income Table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'4  Child '!$A$3:$A$155</c:f>
              <c:numCache>
                <c:formatCode>General</c:formatCode>
                <c:ptCount val="153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</c:numCache>
            </c:numRef>
          </c:cat>
          <c:val>
            <c:numRef>
              <c:f>'4  Child '!$D$3:$D$155</c:f>
              <c:numCache>
                <c:formatCode>General</c:formatCode>
                <c:ptCount val="153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61</c:v>
                </c:pt>
                <c:pt idx="15">
                  <c:v>91</c:v>
                </c:pt>
                <c:pt idx="16">
                  <c:v>120</c:v>
                </c:pt>
                <c:pt idx="17">
                  <c:v>151</c:v>
                </c:pt>
                <c:pt idx="18">
                  <c:v>182</c:v>
                </c:pt>
                <c:pt idx="19">
                  <c:v>212</c:v>
                </c:pt>
                <c:pt idx="20">
                  <c:v>242</c:v>
                </c:pt>
                <c:pt idx="21">
                  <c:v>272</c:v>
                </c:pt>
                <c:pt idx="22">
                  <c:v>303</c:v>
                </c:pt>
                <c:pt idx="23">
                  <c:v>333</c:v>
                </c:pt>
                <c:pt idx="24">
                  <c:v>363</c:v>
                </c:pt>
                <c:pt idx="25">
                  <c:v>393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5E7-4C4E-B097-7965E8A09F45}"/>
            </c:ext>
          </c:extLst>
        </c:ser>
        <c:ser>
          <c:idx val="1"/>
          <c:order val="1"/>
          <c:tx>
            <c:strRef>
              <c:f>'4  Child '!$E$2</c:f>
              <c:strCache>
                <c:ptCount val="1"/>
                <c:pt idx="0">
                  <c:v>Current Base Table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  Child '!$A$3:$A$155</c:f>
              <c:numCache>
                <c:formatCode>General</c:formatCode>
                <c:ptCount val="153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</c:numCache>
            </c:numRef>
          </c:cat>
          <c:val>
            <c:numRef>
              <c:f>'4  Child '!$E$3:$E$155</c:f>
              <c:numCache>
                <c:formatCode>General</c:formatCode>
                <c:ptCount val="153"/>
                <c:pt idx="16">
                  <c:v>319</c:v>
                </c:pt>
                <c:pt idx="17">
                  <c:v>328</c:v>
                </c:pt>
                <c:pt idx="18">
                  <c:v>336</c:v>
                </c:pt>
                <c:pt idx="19">
                  <c:v>345</c:v>
                </c:pt>
                <c:pt idx="20">
                  <c:v>353</c:v>
                </c:pt>
                <c:pt idx="21">
                  <c:v>362</c:v>
                </c:pt>
                <c:pt idx="22">
                  <c:v>370</c:v>
                </c:pt>
                <c:pt idx="23">
                  <c:v>379</c:v>
                </c:pt>
                <c:pt idx="24">
                  <c:v>387</c:v>
                </c:pt>
                <c:pt idx="25">
                  <c:v>396</c:v>
                </c:pt>
                <c:pt idx="26">
                  <c:v>405</c:v>
                </c:pt>
                <c:pt idx="27">
                  <c:v>417</c:v>
                </c:pt>
                <c:pt idx="28">
                  <c:v>417</c:v>
                </c:pt>
                <c:pt idx="29">
                  <c:v>417</c:v>
                </c:pt>
                <c:pt idx="30">
                  <c:v>417</c:v>
                </c:pt>
                <c:pt idx="31">
                  <c:v>417</c:v>
                </c:pt>
                <c:pt idx="32">
                  <c:v>435</c:v>
                </c:pt>
                <c:pt idx="33">
                  <c:v>435</c:v>
                </c:pt>
                <c:pt idx="34">
                  <c:v>435</c:v>
                </c:pt>
                <c:pt idx="35">
                  <c:v>435</c:v>
                </c:pt>
                <c:pt idx="36">
                  <c:v>435</c:v>
                </c:pt>
                <c:pt idx="37">
                  <c:v>452</c:v>
                </c:pt>
                <c:pt idx="38">
                  <c:v>452</c:v>
                </c:pt>
                <c:pt idx="39">
                  <c:v>452</c:v>
                </c:pt>
                <c:pt idx="40">
                  <c:v>452</c:v>
                </c:pt>
                <c:pt idx="41">
                  <c:v>452</c:v>
                </c:pt>
                <c:pt idx="42">
                  <c:v>469</c:v>
                </c:pt>
                <c:pt idx="43">
                  <c:v>469</c:v>
                </c:pt>
                <c:pt idx="44">
                  <c:v>469</c:v>
                </c:pt>
                <c:pt idx="45">
                  <c:v>469</c:v>
                </c:pt>
                <c:pt idx="46">
                  <c:v>469</c:v>
                </c:pt>
                <c:pt idx="47">
                  <c:v>486</c:v>
                </c:pt>
                <c:pt idx="48">
                  <c:v>486</c:v>
                </c:pt>
                <c:pt idx="49">
                  <c:v>486</c:v>
                </c:pt>
                <c:pt idx="50">
                  <c:v>486</c:v>
                </c:pt>
                <c:pt idx="51">
                  <c:v>486</c:v>
                </c:pt>
                <c:pt idx="52">
                  <c:v>503</c:v>
                </c:pt>
                <c:pt idx="53">
                  <c:v>503</c:v>
                </c:pt>
                <c:pt idx="54">
                  <c:v>503</c:v>
                </c:pt>
                <c:pt idx="55">
                  <c:v>503</c:v>
                </c:pt>
                <c:pt idx="56">
                  <c:v>503</c:v>
                </c:pt>
                <c:pt idx="57">
                  <c:v>520</c:v>
                </c:pt>
                <c:pt idx="58">
                  <c:v>520</c:v>
                </c:pt>
                <c:pt idx="59">
                  <c:v>520</c:v>
                </c:pt>
                <c:pt idx="60">
                  <c:v>520</c:v>
                </c:pt>
                <c:pt idx="61">
                  <c:v>520</c:v>
                </c:pt>
                <c:pt idx="62">
                  <c:v>536</c:v>
                </c:pt>
                <c:pt idx="63">
                  <c:v>536</c:v>
                </c:pt>
                <c:pt idx="64">
                  <c:v>536</c:v>
                </c:pt>
                <c:pt idx="65">
                  <c:v>536</c:v>
                </c:pt>
                <c:pt idx="66">
                  <c:v>536</c:v>
                </c:pt>
                <c:pt idx="67">
                  <c:v>552</c:v>
                </c:pt>
                <c:pt idx="68">
                  <c:v>552</c:v>
                </c:pt>
                <c:pt idx="69">
                  <c:v>552</c:v>
                </c:pt>
                <c:pt idx="70">
                  <c:v>552</c:v>
                </c:pt>
                <c:pt idx="71">
                  <c:v>552</c:v>
                </c:pt>
                <c:pt idx="72">
                  <c:v>568</c:v>
                </c:pt>
                <c:pt idx="73">
                  <c:v>568</c:v>
                </c:pt>
                <c:pt idx="74">
                  <c:v>568</c:v>
                </c:pt>
                <c:pt idx="75">
                  <c:v>568</c:v>
                </c:pt>
                <c:pt idx="76">
                  <c:v>568</c:v>
                </c:pt>
                <c:pt idx="77">
                  <c:v>584</c:v>
                </c:pt>
                <c:pt idx="78">
                  <c:v>584</c:v>
                </c:pt>
                <c:pt idx="79">
                  <c:v>584</c:v>
                </c:pt>
                <c:pt idx="80">
                  <c:v>584</c:v>
                </c:pt>
                <c:pt idx="81">
                  <c:v>584</c:v>
                </c:pt>
                <c:pt idx="82">
                  <c:v>600</c:v>
                </c:pt>
                <c:pt idx="83">
                  <c:v>600</c:v>
                </c:pt>
                <c:pt idx="84">
                  <c:v>600</c:v>
                </c:pt>
                <c:pt idx="85">
                  <c:v>600</c:v>
                </c:pt>
                <c:pt idx="86">
                  <c:v>600</c:v>
                </c:pt>
                <c:pt idx="87">
                  <c:v>616</c:v>
                </c:pt>
                <c:pt idx="88">
                  <c:v>616</c:v>
                </c:pt>
                <c:pt idx="89">
                  <c:v>616</c:v>
                </c:pt>
                <c:pt idx="90">
                  <c:v>616</c:v>
                </c:pt>
                <c:pt idx="91">
                  <c:v>616</c:v>
                </c:pt>
                <c:pt idx="92">
                  <c:v>632</c:v>
                </c:pt>
                <c:pt idx="93">
                  <c:v>632</c:v>
                </c:pt>
                <c:pt idx="94">
                  <c:v>632</c:v>
                </c:pt>
                <c:pt idx="95">
                  <c:v>632</c:v>
                </c:pt>
                <c:pt idx="96">
                  <c:v>632</c:v>
                </c:pt>
                <c:pt idx="97">
                  <c:v>648</c:v>
                </c:pt>
                <c:pt idx="98">
                  <c:v>648</c:v>
                </c:pt>
                <c:pt idx="99">
                  <c:v>648</c:v>
                </c:pt>
                <c:pt idx="100">
                  <c:v>648</c:v>
                </c:pt>
                <c:pt idx="101">
                  <c:v>648</c:v>
                </c:pt>
                <c:pt idx="102">
                  <c:v>664</c:v>
                </c:pt>
                <c:pt idx="103">
                  <c:v>664</c:v>
                </c:pt>
                <c:pt idx="104">
                  <c:v>664</c:v>
                </c:pt>
                <c:pt idx="105">
                  <c:v>664</c:v>
                </c:pt>
                <c:pt idx="106">
                  <c:v>664</c:v>
                </c:pt>
                <c:pt idx="107">
                  <c:v>680</c:v>
                </c:pt>
                <c:pt idx="108">
                  <c:v>680</c:v>
                </c:pt>
                <c:pt idx="109">
                  <c:v>680</c:v>
                </c:pt>
                <c:pt idx="110">
                  <c:v>680</c:v>
                </c:pt>
                <c:pt idx="111">
                  <c:v>680</c:v>
                </c:pt>
                <c:pt idx="112">
                  <c:v>696</c:v>
                </c:pt>
                <c:pt idx="113">
                  <c:v>696</c:v>
                </c:pt>
                <c:pt idx="114">
                  <c:v>696</c:v>
                </c:pt>
                <c:pt idx="115">
                  <c:v>696</c:v>
                </c:pt>
                <c:pt idx="116">
                  <c:v>696</c:v>
                </c:pt>
                <c:pt idx="117">
                  <c:v>712</c:v>
                </c:pt>
                <c:pt idx="118">
                  <c:v>712</c:v>
                </c:pt>
                <c:pt idx="119">
                  <c:v>712</c:v>
                </c:pt>
                <c:pt idx="120">
                  <c:v>712</c:v>
                </c:pt>
                <c:pt idx="121">
                  <c:v>712</c:v>
                </c:pt>
                <c:pt idx="122">
                  <c:v>727</c:v>
                </c:pt>
                <c:pt idx="123">
                  <c:v>727</c:v>
                </c:pt>
                <c:pt idx="124">
                  <c:v>727</c:v>
                </c:pt>
                <c:pt idx="125">
                  <c:v>727</c:v>
                </c:pt>
                <c:pt idx="126">
                  <c:v>727</c:v>
                </c:pt>
                <c:pt idx="127">
                  <c:v>750</c:v>
                </c:pt>
                <c:pt idx="128">
                  <c:v>750</c:v>
                </c:pt>
                <c:pt idx="129">
                  <c:v>781</c:v>
                </c:pt>
                <c:pt idx="130">
                  <c:v>781</c:v>
                </c:pt>
                <c:pt idx="131">
                  <c:v>812</c:v>
                </c:pt>
                <c:pt idx="132">
                  <c:v>812</c:v>
                </c:pt>
                <c:pt idx="133">
                  <c:v>843</c:v>
                </c:pt>
                <c:pt idx="134">
                  <c:v>843</c:v>
                </c:pt>
                <c:pt idx="135">
                  <c:v>874</c:v>
                </c:pt>
                <c:pt idx="136">
                  <c:v>874</c:v>
                </c:pt>
                <c:pt idx="137">
                  <c:v>904</c:v>
                </c:pt>
                <c:pt idx="138">
                  <c:v>904</c:v>
                </c:pt>
                <c:pt idx="139">
                  <c:v>934</c:v>
                </c:pt>
                <c:pt idx="140">
                  <c:v>934</c:v>
                </c:pt>
                <c:pt idx="141">
                  <c:v>964</c:v>
                </c:pt>
                <c:pt idx="142">
                  <c:v>964</c:v>
                </c:pt>
                <c:pt idx="143">
                  <c:v>994</c:v>
                </c:pt>
                <c:pt idx="144">
                  <c:v>994</c:v>
                </c:pt>
                <c:pt idx="145">
                  <c:v>1024</c:v>
                </c:pt>
                <c:pt idx="146">
                  <c:v>1024</c:v>
                </c:pt>
                <c:pt idx="147">
                  <c:v>1054</c:v>
                </c:pt>
                <c:pt idx="148">
                  <c:v>1054</c:v>
                </c:pt>
                <c:pt idx="149">
                  <c:v>1081</c:v>
                </c:pt>
                <c:pt idx="150">
                  <c:v>1081</c:v>
                </c:pt>
                <c:pt idx="151">
                  <c:v>1108</c:v>
                </c:pt>
                <c:pt idx="152">
                  <c:v>1108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6E4-4BF3-932D-815777BB7272}"/>
            </c:ext>
          </c:extLst>
        </c:ser>
        <c:ser>
          <c:idx val="2"/>
          <c:order val="2"/>
          <c:tx>
            <c:strRef>
              <c:f>'4  Child '!$F$2</c:f>
              <c:strCache>
                <c:ptCount val="1"/>
                <c:pt idx="0">
                  <c:v>100% of Poverty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  Child '!$A$3:$A$155</c:f>
              <c:numCache>
                <c:formatCode>General</c:formatCode>
                <c:ptCount val="153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</c:numCache>
            </c:numRef>
          </c:cat>
          <c:val>
            <c:numRef>
              <c:f>'4  Child '!$F$3:$F$155</c:f>
              <c:numCache>
                <c:formatCode>General</c:formatCode>
                <c:ptCount val="153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31</c:v>
                </c:pt>
                <c:pt idx="32">
                  <c:v>39</c:v>
                </c:pt>
                <c:pt idx="33">
                  <c:v>49</c:v>
                </c:pt>
                <c:pt idx="34">
                  <c:v>59</c:v>
                </c:pt>
                <c:pt idx="35">
                  <c:v>69</c:v>
                </c:pt>
                <c:pt idx="36">
                  <c:v>79</c:v>
                </c:pt>
                <c:pt idx="37">
                  <c:v>89</c:v>
                </c:pt>
                <c:pt idx="38">
                  <c:v>99</c:v>
                </c:pt>
                <c:pt idx="39">
                  <c:v>109</c:v>
                </c:pt>
                <c:pt idx="40">
                  <c:v>119</c:v>
                </c:pt>
                <c:pt idx="41">
                  <c:v>129</c:v>
                </c:pt>
                <c:pt idx="42">
                  <c:v>139</c:v>
                </c:pt>
                <c:pt idx="43">
                  <c:v>149</c:v>
                </c:pt>
                <c:pt idx="44">
                  <c:v>159</c:v>
                </c:pt>
                <c:pt idx="45">
                  <c:v>169</c:v>
                </c:pt>
                <c:pt idx="46">
                  <c:v>179</c:v>
                </c:pt>
                <c:pt idx="47">
                  <c:v>189</c:v>
                </c:pt>
                <c:pt idx="48">
                  <c:v>199</c:v>
                </c:pt>
                <c:pt idx="49">
                  <c:v>209</c:v>
                </c:pt>
                <c:pt idx="50">
                  <c:v>219</c:v>
                </c:pt>
                <c:pt idx="51">
                  <c:v>229</c:v>
                </c:pt>
                <c:pt idx="52">
                  <c:v>239</c:v>
                </c:pt>
                <c:pt idx="53">
                  <c:v>249</c:v>
                </c:pt>
                <c:pt idx="54">
                  <c:v>259</c:v>
                </c:pt>
                <c:pt idx="55">
                  <c:v>269</c:v>
                </c:pt>
                <c:pt idx="56">
                  <c:v>279</c:v>
                </c:pt>
                <c:pt idx="57">
                  <c:v>289</c:v>
                </c:pt>
                <c:pt idx="58">
                  <c:v>299</c:v>
                </c:pt>
                <c:pt idx="59">
                  <c:v>309</c:v>
                </c:pt>
                <c:pt idx="60">
                  <c:v>319</c:v>
                </c:pt>
                <c:pt idx="61">
                  <c:v>329</c:v>
                </c:pt>
                <c:pt idx="62">
                  <c:v>339</c:v>
                </c:pt>
                <c:pt idx="63">
                  <c:v>349</c:v>
                </c:pt>
                <c:pt idx="64">
                  <c:v>359</c:v>
                </c:pt>
                <c:pt idx="65">
                  <c:v>369</c:v>
                </c:pt>
                <c:pt idx="66">
                  <c:v>379</c:v>
                </c:pt>
                <c:pt idx="67">
                  <c:v>389</c:v>
                </c:pt>
                <c:pt idx="68">
                  <c:v>399</c:v>
                </c:pt>
                <c:pt idx="69">
                  <c:v>409</c:v>
                </c:pt>
                <c:pt idx="70">
                  <c:v>419</c:v>
                </c:pt>
                <c:pt idx="71">
                  <c:v>429</c:v>
                </c:pt>
                <c:pt idx="72">
                  <c:v>439</c:v>
                </c:pt>
                <c:pt idx="73">
                  <c:v>449</c:v>
                </c:pt>
                <c:pt idx="74">
                  <c:v>459</c:v>
                </c:pt>
                <c:pt idx="75">
                  <c:v>469</c:v>
                </c:pt>
                <c:pt idx="76">
                  <c:v>479</c:v>
                </c:pt>
                <c:pt idx="77">
                  <c:v>489</c:v>
                </c:pt>
                <c:pt idx="78">
                  <c:v>499</c:v>
                </c:pt>
                <c:pt idx="79">
                  <c:v>509</c:v>
                </c:pt>
                <c:pt idx="80">
                  <c:v>519</c:v>
                </c:pt>
                <c:pt idx="81">
                  <c:v>529</c:v>
                </c:pt>
                <c:pt idx="82">
                  <c:v>539</c:v>
                </c:pt>
                <c:pt idx="83">
                  <c:v>549</c:v>
                </c:pt>
                <c:pt idx="84">
                  <c:v>559</c:v>
                </c:pt>
                <c:pt idx="85">
                  <c:v>569</c:v>
                </c:pt>
                <c:pt idx="86">
                  <c:v>579</c:v>
                </c:pt>
                <c:pt idx="87">
                  <c:v>589</c:v>
                </c:pt>
                <c:pt idx="88">
                  <c:v>599</c:v>
                </c:pt>
                <c:pt idx="89">
                  <c:v>609</c:v>
                </c:pt>
                <c:pt idx="90">
                  <c:v>619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6E4-4BF3-932D-815777BB7272}"/>
            </c:ext>
          </c:extLst>
        </c:ser>
        <c:ser>
          <c:idx val="3"/>
          <c:order val="3"/>
          <c:tx>
            <c:strRef>
              <c:f>'4  Child '!$G$2</c:f>
              <c:strCache>
                <c:ptCount val="1"/>
                <c:pt idx="0">
                  <c:v>125% of Poverty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'4  Child '!$A$3:$A$155</c:f>
              <c:numCache>
                <c:formatCode>General</c:formatCode>
                <c:ptCount val="153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</c:numCache>
            </c:numRef>
          </c:cat>
          <c:val>
            <c:numRef>
              <c:f>'4  Child '!$G$3:$G$155</c:f>
              <c:numCache>
                <c:formatCode>General</c:formatCode>
                <c:ptCount val="153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30</c:v>
                </c:pt>
                <c:pt idx="49">
                  <c:v>30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30</c:v>
                </c:pt>
                <c:pt idx="54">
                  <c:v>30</c:v>
                </c:pt>
                <c:pt idx="55">
                  <c:v>30</c:v>
                </c:pt>
                <c:pt idx="56">
                  <c:v>30</c:v>
                </c:pt>
                <c:pt idx="57">
                  <c:v>30</c:v>
                </c:pt>
                <c:pt idx="58">
                  <c:v>30</c:v>
                </c:pt>
                <c:pt idx="59">
                  <c:v>30</c:v>
                </c:pt>
                <c:pt idx="60">
                  <c:v>30</c:v>
                </c:pt>
                <c:pt idx="61">
                  <c:v>49</c:v>
                </c:pt>
                <c:pt idx="62">
                  <c:v>59</c:v>
                </c:pt>
                <c:pt idx="63">
                  <c:v>69</c:v>
                </c:pt>
                <c:pt idx="64">
                  <c:v>79</c:v>
                </c:pt>
                <c:pt idx="65">
                  <c:v>89</c:v>
                </c:pt>
                <c:pt idx="66">
                  <c:v>99</c:v>
                </c:pt>
                <c:pt idx="67">
                  <c:v>109</c:v>
                </c:pt>
                <c:pt idx="68">
                  <c:v>119</c:v>
                </c:pt>
                <c:pt idx="69">
                  <c:v>129</c:v>
                </c:pt>
                <c:pt idx="70">
                  <c:v>139</c:v>
                </c:pt>
                <c:pt idx="71">
                  <c:v>149</c:v>
                </c:pt>
                <c:pt idx="72">
                  <c:v>159</c:v>
                </c:pt>
                <c:pt idx="73">
                  <c:v>169</c:v>
                </c:pt>
                <c:pt idx="74">
                  <c:v>179</c:v>
                </c:pt>
                <c:pt idx="75">
                  <c:v>189</c:v>
                </c:pt>
                <c:pt idx="76">
                  <c:v>199</c:v>
                </c:pt>
                <c:pt idx="77">
                  <c:v>209</c:v>
                </c:pt>
                <c:pt idx="78">
                  <c:v>219</c:v>
                </c:pt>
                <c:pt idx="79">
                  <c:v>229</c:v>
                </c:pt>
                <c:pt idx="80">
                  <c:v>239</c:v>
                </c:pt>
                <c:pt idx="81">
                  <c:v>249</c:v>
                </c:pt>
                <c:pt idx="82">
                  <c:v>259</c:v>
                </c:pt>
                <c:pt idx="83">
                  <c:v>269</c:v>
                </c:pt>
                <c:pt idx="84">
                  <c:v>279</c:v>
                </c:pt>
                <c:pt idx="85">
                  <c:v>289</c:v>
                </c:pt>
                <c:pt idx="86">
                  <c:v>299</c:v>
                </c:pt>
                <c:pt idx="87">
                  <c:v>309</c:v>
                </c:pt>
                <c:pt idx="88">
                  <c:v>319</c:v>
                </c:pt>
                <c:pt idx="89">
                  <c:v>329</c:v>
                </c:pt>
                <c:pt idx="90">
                  <c:v>339</c:v>
                </c:pt>
                <c:pt idx="91">
                  <c:v>349</c:v>
                </c:pt>
                <c:pt idx="92">
                  <c:v>359</c:v>
                </c:pt>
                <c:pt idx="93">
                  <c:v>369</c:v>
                </c:pt>
                <c:pt idx="94">
                  <c:v>379</c:v>
                </c:pt>
                <c:pt idx="95">
                  <c:v>389</c:v>
                </c:pt>
                <c:pt idx="96">
                  <c:v>399</c:v>
                </c:pt>
                <c:pt idx="97">
                  <c:v>409</c:v>
                </c:pt>
                <c:pt idx="98">
                  <c:v>419</c:v>
                </c:pt>
                <c:pt idx="99">
                  <c:v>429</c:v>
                </c:pt>
                <c:pt idx="100">
                  <c:v>439</c:v>
                </c:pt>
                <c:pt idx="101">
                  <c:v>449</c:v>
                </c:pt>
                <c:pt idx="102">
                  <c:v>459</c:v>
                </c:pt>
                <c:pt idx="103">
                  <c:v>469</c:v>
                </c:pt>
                <c:pt idx="104">
                  <c:v>479</c:v>
                </c:pt>
                <c:pt idx="105">
                  <c:v>489</c:v>
                </c:pt>
                <c:pt idx="106">
                  <c:v>499</c:v>
                </c:pt>
                <c:pt idx="107">
                  <c:v>509</c:v>
                </c:pt>
                <c:pt idx="108">
                  <c:v>519</c:v>
                </c:pt>
                <c:pt idx="109">
                  <c:v>529</c:v>
                </c:pt>
                <c:pt idx="110">
                  <c:v>539</c:v>
                </c:pt>
                <c:pt idx="111">
                  <c:v>549</c:v>
                </c:pt>
                <c:pt idx="112">
                  <c:v>559</c:v>
                </c:pt>
                <c:pt idx="113">
                  <c:v>569</c:v>
                </c:pt>
                <c:pt idx="114">
                  <c:v>579</c:v>
                </c:pt>
                <c:pt idx="115">
                  <c:v>589</c:v>
                </c:pt>
                <c:pt idx="116">
                  <c:v>599</c:v>
                </c:pt>
                <c:pt idx="117">
                  <c:v>609</c:v>
                </c:pt>
                <c:pt idx="118">
                  <c:v>619</c:v>
                </c:pt>
                <c:pt idx="119">
                  <c:v>629</c:v>
                </c:pt>
                <c:pt idx="120">
                  <c:v>639</c:v>
                </c:pt>
                <c:pt idx="121">
                  <c:v>649</c:v>
                </c:pt>
                <c:pt idx="122">
                  <c:v>659</c:v>
                </c:pt>
                <c:pt idx="123">
                  <c:v>669</c:v>
                </c:pt>
                <c:pt idx="124">
                  <c:v>679</c:v>
                </c:pt>
                <c:pt idx="125">
                  <c:v>689</c:v>
                </c:pt>
                <c:pt idx="126">
                  <c:v>699</c:v>
                </c:pt>
                <c:pt idx="127">
                  <c:v>709</c:v>
                </c:pt>
                <c:pt idx="128">
                  <c:v>759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6E4-4BF3-932D-815777BB7272}"/>
            </c:ext>
          </c:extLst>
        </c:ser>
        <c:ser>
          <c:idx val="4"/>
          <c:order val="4"/>
          <c:tx>
            <c:strRef>
              <c:f>'4  Child '!$H$2</c:f>
              <c:strCache>
                <c:ptCount val="1"/>
                <c:pt idx="0">
                  <c:v>Federal Minimum Wage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'4  Child '!$A$3:$A$155</c:f>
              <c:numCache>
                <c:formatCode>General</c:formatCode>
                <c:ptCount val="153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</c:numCache>
            </c:numRef>
          </c:cat>
          <c:val>
            <c:numRef>
              <c:f>'4  Child '!$H$3:$H$155</c:f>
              <c:numCache>
                <c:formatCode>0</c:formatCode>
                <c:ptCount val="153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  <c:pt idx="13">
                  <c:v>91</c:v>
                </c:pt>
                <c:pt idx="14">
                  <c:v>91</c:v>
                </c:pt>
                <c:pt idx="15">
                  <c:v>91</c:v>
                </c:pt>
                <c:pt idx="16">
                  <c:v>91</c:v>
                </c:pt>
                <c:pt idx="17">
                  <c:v>91</c:v>
                </c:pt>
                <c:pt idx="18">
                  <c:v>91</c:v>
                </c:pt>
                <c:pt idx="19">
                  <c:v>91</c:v>
                </c:pt>
                <c:pt idx="20">
                  <c:v>91</c:v>
                </c:pt>
                <c:pt idx="21">
                  <c:v>91</c:v>
                </c:pt>
                <c:pt idx="22">
                  <c:v>91</c:v>
                </c:pt>
                <c:pt idx="23">
                  <c:v>91</c:v>
                </c:pt>
                <c:pt idx="24">
                  <c:v>91</c:v>
                </c:pt>
                <c:pt idx="25">
                  <c:v>91</c:v>
                </c:pt>
                <c:pt idx="26">
                  <c:v>91</c:v>
                </c:pt>
                <c:pt idx="27">
                  <c:v>91</c:v>
                </c:pt>
                <c:pt idx="28">
                  <c:v>91</c:v>
                </c:pt>
                <c:pt idx="29">
                  <c:v>91</c:v>
                </c:pt>
                <c:pt idx="30">
                  <c:v>91</c:v>
                </c:pt>
                <c:pt idx="31">
                  <c:v>91</c:v>
                </c:pt>
                <c:pt idx="32">
                  <c:v>91</c:v>
                </c:pt>
                <c:pt idx="33">
                  <c:v>91</c:v>
                </c:pt>
                <c:pt idx="34">
                  <c:v>91</c:v>
                </c:pt>
                <c:pt idx="35">
                  <c:v>91</c:v>
                </c:pt>
                <c:pt idx="36">
                  <c:v>91</c:v>
                </c:pt>
                <c:pt idx="37">
                  <c:v>91</c:v>
                </c:pt>
                <c:pt idx="38">
                  <c:v>91</c:v>
                </c:pt>
                <c:pt idx="39">
                  <c:v>91</c:v>
                </c:pt>
                <c:pt idx="40">
                  <c:v>91</c:v>
                </c:pt>
                <c:pt idx="41">
                  <c:v>91</c:v>
                </c:pt>
                <c:pt idx="42">
                  <c:v>91</c:v>
                </c:pt>
                <c:pt idx="43">
                  <c:v>91</c:v>
                </c:pt>
                <c:pt idx="44">
                  <c:v>91</c:v>
                </c:pt>
                <c:pt idx="45">
                  <c:v>91</c:v>
                </c:pt>
                <c:pt idx="46">
                  <c:v>91</c:v>
                </c:pt>
                <c:pt idx="47">
                  <c:v>91</c:v>
                </c:pt>
                <c:pt idx="48">
                  <c:v>91</c:v>
                </c:pt>
                <c:pt idx="49">
                  <c:v>91</c:v>
                </c:pt>
                <c:pt idx="50">
                  <c:v>91</c:v>
                </c:pt>
                <c:pt idx="51">
                  <c:v>91</c:v>
                </c:pt>
                <c:pt idx="52">
                  <c:v>91</c:v>
                </c:pt>
                <c:pt idx="53" formatCode="#,##0">
                  <c:v>99.550000000000011</c:v>
                </c:pt>
                <c:pt idx="54" formatCode="#,##0">
                  <c:v>109.505</c:v>
                </c:pt>
                <c:pt idx="55">
                  <c:v>120.4555</c:v>
                </c:pt>
                <c:pt idx="56">
                  <c:v>132.50104999999999</c:v>
                </c:pt>
                <c:pt idx="57">
                  <c:v>145.75115499999998</c:v>
                </c:pt>
                <c:pt idx="58">
                  <c:v>160.32627049999999</c:v>
                </c:pt>
                <c:pt idx="59">
                  <c:v>176.35889754999999</c:v>
                </c:pt>
                <c:pt idx="60">
                  <c:v>193.99478730499999</c:v>
                </c:pt>
                <c:pt idx="61">
                  <c:v>213.39426603549998</c:v>
                </c:pt>
                <c:pt idx="62">
                  <c:v>234.73369263904999</c:v>
                </c:pt>
                <c:pt idx="63">
                  <c:v>258.20706190295493</c:v>
                </c:pt>
                <c:pt idx="64">
                  <c:v>284.02776809325047</c:v>
                </c:pt>
                <c:pt idx="65">
                  <c:v>312.43054490257549</c:v>
                </c:pt>
                <c:pt idx="66">
                  <c:v>343.67359939283307</c:v>
                </c:pt>
                <c:pt idx="67">
                  <c:v>378.04095933211636</c:v>
                </c:pt>
                <c:pt idx="68">
                  <c:v>415.84505526532803</c:v>
                </c:pt>
                <c:pt idx="69">
                  <c:v>457.42956079186081</c:v>
                </c:pt>
                <c:pt idx="70">
                  <c:v>503.17251687104692</c:v>
                </c:pt>
                <c:pt idx="71">
                  <c:v>553.48976855815158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6E4-4BF3-932D-815777BB7272}"/>
            </c:ext>
          </c:extLst>
        </c:ser>
        <c:ser>
          <c:idx val="5"/>
          <c:order val="5"/>
          <c:tx>
            <c:strRef>
              <c:f>'4  Child '!$I$2</c:f>
              <c:strCache>
                <c:ptCount val="1"/>
                <c:pt idx="0">
                  <c:v>Federal Minimum Wage Version 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'4  Child '!$A$3:$A$155</c:f>
              <c:numCache>
                <c:formatCode>General</c:formatCode>
                <c:ptCount val="153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</c:numCache>
            </c:numRef>
          </c:cat>
          <c:val>
            <c:numRef>
              <c:f>'4  Child '!$I$3:$I$155</c:f>
              <c:numCache>
                <c:formatCode>General</c:formatCode>
                <c:ptCount val="153"/>
                <c:pt idx="0">
                  <c:v>53</c:v>
                </c:pt>
                <c:pt idx="1">
                  <c:v>53</c:v>
                </c:pt>
                <c:pt idx="2">
                  <c:v>53</c:v>
                </c:pt>
                <c:pt idx="3">
                  <c:v>53</c:v>
                </c:pt>
                <c:pt idx="4">
                  <c:v>53</c:v>
                </c:pt>
                <c:pt idx="5">
                  <c:v>53</c:v>
                </c:pt>
                <c:pt idx="6">
                  <c:v>53</c:v>
                </c:pt>
                <c:pt idx="7">
                  <c:v>53</c:v>
                </c:pt>
                <c:pt idx="8">
                  <c:v>53</c:v>
                </c:pt>
                <c:pt idx="9">
                  <c:v>53</c:v>
                </c:pt>
                <c:pt idx="10">
                  <c:v>53</c:v>
                </c:pt>
                <c:pt idx="11">
                  <c:v>53</c:v>
                </c:pt>
                <c:pt idx="12">
                  <c:v>53</c:v>
                </c:pt>
                <c:pt idx="13">
                  <c:v>88</c:v>
                </c:pt>
                <c:pt idx="14">
                  <c:v>88</c:v>
                </c:pt>
                <c:pt idx="15">
                  <c:v>88</c:v>
                </c:pt>
                <c:pt idx="16">
                  <c:v>88</c:v>
                </c:pt>
                <c:pt idx="17">
                  <c:v>88</c:v>
                </c:pt>
                <c:pt idx="18">
                  <c:v>88</c:v>
                </c:pt>
                <c:pt idx="19">
                  <c:v>88</c:v>
                </c:pt>
                <c:pt idx="20">
                  <c:v>88</c:v>
                </c:pt>
                <c:pt idx="21">
                  <c:v>88</c:v>
                </c:pt>
                <c:pt idx="22">
                  <c:v>88</c:v>
                </c:pt>
                <c:pt idx="23">
                  <c:v>88</c:v>
                </c:pt>
                <c:pt idx="24">
                  <c:v>88</c:v>
                </c:pt>
                <c:pt idx="25">
                  <c:v>88</c:v>
                </c:pt>
                <c:pt idx="26">
                  <c:v>88</c:v>
                </c:pt>
                <c:pt idx="27">
                  <c:v>88</c:v>
                </c:pt>
                <c:pt idx="28">
                  <c:v>88</c:v>
                </c:pt>
                <c:pt idx="29">
                  <c:v>88</c:v>
                </c:pt>
                <c:pt idx="30">
                  <c:v>88</c:v>
                </c:pt>
                <c:pt idx="31">
                  <c:v>88</c:v>
                </c:pt>
                <c:pt idx="32">
                  <c:v>88</c:v>
                </c:pt>
                <c:pt idx="33">
                  <c:v>88</c:v>
                </c:pt>
                <c:pt idx="34">
                  <c:v>88</c:v>
                </c:pt>
                <c:pt idx="35">
                  <c:v>88</c:v>
                </c:pt>
                <c:pt idx="36">
                  <c:v>88</c:v>
                </c:pt>
                <c:pt idx="37">
                  <c:v>88</c:v>
                </c:pt>
                <c:pt idx="38">
                  <c:v>88</c:v>
                </c:pt>
                <c:pt idx="39">
                  <c:v>88</c:v>
                </c:pt>
                <c:pt idx="40">
                  <c:v>88</c:v>
                </c:pt>
                <c:pt idx="41">
                  <c:v>88</c:v>
                </c:pt>
                <c:pt idx="42">
                  <c:v>88</c:v>
                </c:pt>
                <c:pt idx="43">
                  <c:v>88</c:v>
                </c:pt>
                <c:pt idx="44">
                  <c:v>88</c:v>
                </c:pt>
                <c:pt idx="45">
                  <c:v>88</c:v>
                </c:pt>
                <c:pt idx="46">
                  <c:v>88</c:v>
                </c:pt>
                <c:pt idx="47">
                  <c:v>88</c:v>
                </c:pt>
                <c:pt idx="48">
                  <c:v>88</c:v>
                </c:pt>
                <c:pt idx="49">
                  <c:v>88</c:v>
                </c:pt>
                <c:pt idx="50">
                  <c:v>88</c:v>
                </c:pt>
                <c:pt idx="51">
                  <c:v>88</c:v>
                </c:pt>
                <c:pt idx="52">
                  <c:v>88</c:v>
                </c:pt>
                <c:pt idx="53" formatCode="#,##0">
                  <c:v>94.0625</c:v>
                </c:pt>
                <c:pt idx="54" formatCode="#,##0">
                  <c:v>101.1171875</c:v>
                </c:pt>
                <c:pt idx="55" formatCode="#,##0">
                  <c:v>108.70097656249999</c:v>
                </c:pt>
                <c:pt idx="56" formatCode="#,##0">
                  <c:v>116.8535498046875</c:v>
                </c:pt>
                <c:pt idx="57" formatCode="#,##0">
                  <c:v>125.61756604003907</c:v>
                </c:pt>
                <c:pt idx="58" formatCode="#,##0">
                  <c:v>135.03888349304199</c:v>
                </c:pt>
                <c:pt idx="59" formatCode="#,##0">
                  <c:v>145.16679975502015</c:v>
                </c:pt>
                <c:pt idx="60" formatCode="#,##0">
                  <c:v>156.05430973664664</c:v>
                </c:pt>
                <c:pt idx="61" formatCode="#,##0">
                  <c:v>167.75838296689517</c:v>
                </c:pt>
                <c:pt idx="62" formatCode="#,##0">
                  <c:v>180.3402616894123</c:v>
                </c:pt>
                <c:pt idx="63" formatCode="#,##0">
                  <c:v>189.35727477388292</c:v>
                </c:pt>
                <c:pt idx="64" formatCode="#,##0">
                  <c:v>198.82513851257707</c:v>
                </c:pt>
                <c:pt idx="65" formatCode="#,##0">
                  <c:v>208.76639543820593</c:v>
                </c:pt>
                <c:pt idx="66" formatCode="#,##0">
                  <c:v>219.20471521011621</c:v>
                </c:pt>
                <c:pt idx="67" formatCode="#,##0">
                  <c:v>230.16495097062202</c:v>
                </c:pt>
                <c:pt idx="68" formatCode="#,##0">
                  <c:v>241.67319851915309</c:v>
                </c:pt>
                <c:pt idx="69" formatCode="#,##0">
                  <c:v>253.75685844511074</c:v>
                </c:pt>
                <c:pt idx="70" formatCode="#,##0">
                  <c:v>266.44470136736629</c:v>
                </c:pt>
                <c:pt idx="71" formatCode="#,##0">
                  <c:v>279.76693643573458</c:v>
                </c:pt>
                <c:pt idx="72" formatCode="#,##0">
                  <c:v>293.75528325752128</c:v>
                </c:pt>
                <c:pt idx="73" formatCode="#,##0">
                  <c:v>308.44304742039736</c:v>
                </c:pt>
                <c:pt idx="74" formatCode="#,##0">
                  <c:v>323.86519979141724</c:v>
                </c:pt>
                <c:pt idx="75" formatCode="#,##0">
                  <c:v>340.05845978098807</c:v>
                </c:pt>
                <c:pt idx="76" formatCode="#,##0">
                  <c:v>357.06138277003743</c:v>
                </c:pt>
                <c:pt idx="77" formatCode="#,##0">
                  <c:v>374.91445190853932</c:v>
                </c:pt>
                <c:pt idx="78" formatCode="#,##0">
                  <c:v>375</c:v>
                </c:pt>
                <c:pt idx="79" formatCode="#,##0">
                  <c:v>375.08554809146102</c:v>
                </c:pt>
                <c:pt idx="80" formatCode="#,##0">
                  <c:v>375.17109618292102</c:v>
                </c:pt>
                <c:pt idx="81" formatCode="#,##0">
                  <c:v>375.25664427438198</c:v>
                </c:pt>
                <c:pt idx="82" formatCode="#,##0">
                  <c:v>394</c:v>
                </c:pt>
                <c:pt idx="83" formatCode="#,##0">
                  <c:v>394</c:v>
                </c:pt>
                <c:pt idx="84" formatCode="#,##0">
                  <c:v>394</c:v>
                </c:pt>
                <c:pt idx="85" formatCode="#,##0">
                  <c:v>394</c:v>
                </c:pt>
                <c:pt idx="86" formatCode="#,##0">
                  <c:v>394</c:v>
                </c:pt>
                <c:pt idx="87" formatCode="#,##0">
                  <c:v>413</c:v>
                </c:pt>
                <c:pt idx="88" formatCode="#,##0">
                  <c:v>413</c:v>
                </c:pt>
                <c:pt idx="89" formatCode="#,##0">
                  <c:v>413</c:v>
                </c:pt>
                <c:pt idx="90" formatCode="#,##0">
                  <c:v>413</c:v>
                </c:pt>
                <c:pt idx="91" formatCode="#,##0">
                  <c:v>413</c:v>
                </c:pt>
                <c:pt idx="92" formatCode="#,##0">
                  <c:v>434</c:v>
                </c:pt>
                <c:pt idx="93" formatCode="#,##0">
                  <c:v>434</c:v>
                </c:pt>
                <c:pt idx="94" formatCode="#,##0">
                  <c:v>434</c:v>
                </c:pt>
                <c:pt idx="95" formatCode="#,##0">
                  <c:v>434</c:v>
                </c:pt>
                <c:pt idx="96" formatCode="#,##0">
                  <c:v>434</c:v>
                </c:pt>
                <c:pt idx="97" formatCode="#,##0">
                  <c:v>456</c:v>
                </c:pt>
                <c:pt idx="98" formatCode="#,##0">
                  <c:v>456</c:v>
                </c:pt>
                <c:pt idx="99" formatCode="#,##0">
                  <c:v>456</c:v>
                </c:pt>
                <c:pt idx="100" formatCode="#,##0">
                  <c:v>456</c:v>
                </c:pt>
                <c:pt idx="101" formatCode="#,##0">
                  <c:v>456</c:v>
                </c:pt>
                <c:pt idx="102" formatCode="#,##0">
                  <c:v>478</c:v>
                </c:pt>
                <c:pt idx="103" formatCode="#,##0">
                  <c:v>478</c:v>
                </c:pt>
                <c:pt idx="104" formatCode="#,##0">
                  <c:v>478</c:v>
                </c:pt>
                <c:pt idx="105" formatCode="#,##0">
                  <c:v>478</c:v>
                </c:pt>
                <c:pt idx="106" formatCode="#,##0">
                  <c:v>478</c:v>
                </c:pt>
                <c:pt idx="107" formatCode="#,##0">
                  <c:v>502</c:v>
                </c:pt>
                <c:pt idx="108" formatCode="#,##0">
                  <c:v>502</c:v>
                </c:pt>
                <c:pt idx="109" formatCode="#,##0">
                  <c:v>502</c:v>
                </c:pt>
                <c:pt idx="110" formatCode="#,##0">
                  <c:v>502</c:v>
                </c:pt>
                <c:pt idx="111" formatCode="#,##0">
                  <c:v>502</c:v>
                </c:pt>
                <c:pt idx="112" formatCode="#,##0">
                  <c:v>528</c:v>
                </c:pt>
                <c:pt idx="113" formatCode="#,##0">
                  <c:v>528</c:v>
                </c:pt>
                <c:pt idx="114" formatCode="#,##0">
                  <c:v>528</c:v>
                </c:pt>
                <c:pt idx="115" formatCode="#,##0">
                  <c:v>528</c:v>
                </c:pt>
                <c:pt idx="116" formatCode="#,##0">
                  <c:v>528</c:v>
                </c:pt>
                <c:pt idx="117" formatCode="#,##0">
                  <c:v>554</c:v>
                </c:pt>
                <c:pt idx="118" formatCode="#,##0">
                  <c:v>554</c:v>
                </c:pt>
                <c:pt idx="119" formatCode="#,##0">
                  <c:v>554</c:v>
                </c:pt>
                <c:pt idx="120" formatCode="#,##0">
                  <c:v>554</c:v>
                </c:pt>
                <c:pt idx="121" formatCode="#,##0">
                  <c:v>554</c:v>
                </c:pt>
                <c:pt idx="122" formatCode="#,##0">
                  <c:v>582</c:v>
                </c:pt>
                <c:pt idx="123" formatCode="#,##0">
                  <c:v>582</c:v>
                </c:pt>
                <c:pt idx="124" formatCode="#,##0">
                  <c:v>582</c:v>
                </c:pt>
                <c:pt idx="125" formatCode="#,##0">
                  <c:v>582</c:v>
                </c:pt>
                <c:pt idx="126" formatCode="#,##0">
                  <c:v>582</c:v>
                </c:pt>
                <c:pt idx="127" formatCode="#,##0">
                  <c:v>611</c:v>
                </c:pt>
                <c:pt idx="128" formatCode="#,##0">
                  <c:v>611</c:v>
                </c:pt>
                <c:pt idx="129" formatCode="#,##0">
                  <c:v>641</c:v>
                </c:pt>
                <c:pt idx="130" formatCode="#,##0">
                  <c:v>641</c:v>
                </c:pt>
                <c:pt idx="131" formatCode="#,##0">
                  <c:v>673</c:v>
                </c:pt>
                <c:pt idx="132" formatCode="#,##0">
                  <c:v>673</c:v>
                </c:pt>
                <c:pt idx="133" formatCode="#,##0">
                  <c:v>707</c:v>
                </c:pt>
                <c:pt idx="134" formatCode="#,##0">
                  <c:v>707</c:v>
                </c:pt>
                <c:pt idx="135" formatCode="#,##0">
                  <c:v>742</c:v>
                </c:pt>
                <c:pt idx="136" formatCode="#,##0">
                  <c:v>742</c:v>
                </c:pt>
                <c:pt idx="137" formatCode="#,##0">
                  <c:v>779</c:v>
                </c:pt>
                <c:pt idx="138" formatCode="#,##0">
                  <c:v>779</c:v>
                </c:pt>
                <c:pt idx="139" formatCode="#,##0">
                  <c:v>818</c:v>
                </c:pt>
                <c:pt idx="140" formatCode="#,##0">
                  <c:v>818</c:v>
                </c:pt>
                <c:pt idx="141" formatCode="#,##0">
                  <c:v>859</c:v>
                </c:pt>
                <c:pt idx="142" formatCode="#,##0">
                  <c:v>859</c:v>
                </c:pt>
                <c:pt idx="143" formatCode="#,##0">
                  <c:v>902</c:v>
                </c:pt>
                <c:pt idx="144" formatCode="#,##0">
                  <c:v>902</c:v>
                </c:pt>
                <c:pt idx="145" formatCode="#,##0">
                  <c:v>947</c:v>
                </c:pt>
                <c:pt idx="146" formatCode="#,##0">
                  <c:v>947</c:v>
                </c:pt>
                <c:pt idx="147" formatCode="#,##0">
                  <c:v>995</c:v>
                </c:pt>
                <c:pt idx="148" formatCode="#,##0">
                  <c:v>995</c:v>
                </c:pt>
                <c:pt idx="149" formatCode="#,##0">
                  <c:v>1044</c:v>
                </c:pt>
                <c:pt idx="150" formatCode="#,##0">
                  <c:v>1044</c:v>
                </c:pt>
                <c:pt idx="151" formatCode="#,##0">
                  <c:v>1097</c:v>
                </c:pt>
                <c:pt idx="152" formatCode="#,##0">
                  <c:v>1097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6E4-4BF3-932D-815777BB7272}"/>
            </c:ext>
          </c:extLst>
        </c:ser>
        <c:ser>
          <c:idx val="6"/>
          <c:order val="6"/>
          <c:tx>
            <c:strRef>
              <c:f>'4  Child '!$J$2</c:f>
              <c:strCache>
                <c:ptCount val="1"/>
                <c:pt idx="0">
                  <c:v>Federal Minimum Wage Version 3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'4  Child '!$A$3:$A$155</c:f>
              <c:numCache>
                <c:formatCode>General</c:formatCode>
                <c:ptCount val="153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</c:numCache>
            </c:numRef>
          </c:cat>
          <c:val>
            <c:numRef>
              <c:f>'4  Child '!$J$3:$J$155</c:f>
              <c:numCache>
                <c:formatCode>0</c:formatCode>
                <c:ptCount val="153"/>
                <c:pt idx="0">
                  <c:v>53</c:v>
                </c:pt>
                <c:pt idx="1">
                  <c:v>53</c:v>
                </c:pt>
                <c:pt idx="2">
                  <c:v>53</c:v>
                </c:pt>
                <c:pt idx="3">
                  <c:v>53</c:v>
                </c:pt>
                <c:pt idx="4">
                  <c:v>53</c:v>
                </c:pt>
                <c:pt idx="5">
                  <c:v>53</c:v>
                </c:pt>
                <c:pt idx="6">
                  <c:v>53</c:v>
                </c:pt>
                <c:pt idx="7">
                  <c:v>53</c:v>
                </c:pt>
                <c:pt idx="8">
                  <c:v>53</c:v>
                </c:pt>
                <c:pt idx="9">
                  <c:v>53</c:v>
                </c:pt>
                <c:pt idx="10">
                  <c:v>53</c:v>
                </c:pt>
                <c:pt idx="11">
                  <c:v>53</c:v>
                </c:pt>
                <c:pt idx="12">
                  <c:v>53</c:v>
                </c:pt>
                <c:pt idx="13">
                  <c:v>87</c:v>
                </c:pt>
                <c:pt idx="14">
                  <c:v>87.450699999999998</c:v>
                </c:pt>
                <c:pt idx="15">
                  <c:v>87.450699999999998</c:v>
                </c:pt>
                <c:pt idx="16">
                  <c:v>87.450699999999998</c:v>
                </c:pt>
                <c:pt idx="17">
                  <c:v>87.450699999999998</c:v>
                </c:pt>
                <c:pt idx="18">
                  <c:v>87.450699999999998</c:v>
                </c:pt>
                <c:pt idx="19">
                  <c:v>87.450699999999998</c:v>
                </c:pt>
                <c:pt idx="20">
                  <c:v>87.450699999999998</c:v>
                </c:pt>
                <c:pt idx="21">
                  <c:v>87.450699999999998</c:v>
                </c:pt>
                <c:pt idx="22">
                  <c:v>87.450699999999998</c:v>
                </c:pt>
                <c:pt idx="23">
                  <c:v>87.450699999999998</c:v>
                </c:pt>
                <c:pt idx="24">
                  <c:v>87.450699999999998</c:v>
                </c:pt>
                <c:pt idx="25">
                  <c:v>87.450699999999998</c:v>
                </c:pt>
                <c:pt idx="26">
                  <c:v>87.450699999999998</c:v>
                </c:pt>
                <c:pt idx="27">
                  <c:v>87.450699999999998</c:v>
                </c:pt>
                <c:pt idx="28">
                  <c:v>87.450699999999998</c:v>
                </c:pt>
                <c:pt idx="29">
                  <c:v>87.450699999999998</c:v>
                </c:pt>
                <c:pt idx="30">
                  <c:v>87.450699999999998</c:v>
                </c:pt>
                <c:pt idx="31">
                  <c:v>87.450699999999998</c:v>
                </c:pt>
                <c:pt idx="32">
                  <c:v>87.450699999999998</c:v>
                </c:pt>
                <c:pt idx="33">
                  <c:v>87.450699999999998</c:v>
                </c:pt>
                <c:pt idx="34">
                  <c:v>87.450699999999998</c:v>
                </c:pt>
                <c:pt idx="35">
                  <c:v>87.450699999999998</c:v>
                </c:pt>
                <c:pt idx="36">
                  <c:v>87.450699999999998</c:v>
                </c:pt>
                <c:pt idx="37">
                  <c:v>87.450699999999998</c:v>
                </c:pt>
                <c:pt idx="38">
                  <c:v>87.450699999999998</c:v>
                </c:pt>
                <c:pt idx="39">
                  <c:v>87.450699999999998</c:v>
                </c:pt>
                <c:pt idx="40">
                  <c:v>87.450699999999998</c:v>
                </c:pt>
                <c:pt idx="41">
                  <c:v>87.450699999999998</c:v>
                </c:pt>
                <c:pt idx="42">
                  <c:v>87.450699999999998</c:v>
                </c:pt>
                <c:pt idx="43">
                  <c:v>87.450699999999998</c:v>
                </c:pt>
                <c:pt idx="44">
                  <c:v>87.450699999999998</c:v>
                </c:pt>
                <c:pt idx="45">
                  <c:v>87.450699999999998</c:v>
                </c:pt>
                <c:pt idx="46">
                  <c:v>87.450699999999998</c:v>
                </c:pt>
                <c:pt idx="47">
                  <c:v>87.450699999999998</c:v>
                </c:pt>
                <c:pt idx="48">
                  <c:v>87.450699999999998</c:v>
                </c:pt>
                <c:pt idx="49">
                  <c:v>87.450699999999998</c:v>
                </c:pt>
                <c:pt idx="50">
                  <c:v>87.450699999999998</c:v>
                </c:pt>
                <c:pt idx="51">
                  <c:v>87.450699999999998</c:v>
                </c:pt>
                <c:pt idx="52">
                  <c:v>87.450699999999998</c:v>
                </c:pt>
                <c:pt idx="53">
                  <c:v>90.511474499999991</c:v>
                </c:pt>
                <c:pt idx="54">
                  <c:v>93.679376107499991</c:v>
                </c:pt>
                <c:pt idx="55">
                  <c:v>96.958154271262501</c:v>
                </c:pt>
                <c:pt idx="56">
                  <c:v>100.35168967075668</c:v>
                </c:pt>
                <c:pt idx="57">
                  <c:v>103.86399880923318</c:v>
                </c:pt>
                <c:pt idx="58">
                  <c:v>107.49923876755634</c:v>
                </c:pt>
                <c:pt idx="59">
                  <c:v>111.2617121244208</c:v>
                </c:pt>
                <c:pt idx="60">
                  <c:v>115.15587204877551</c:v>
                </c:pt>
                <c:pt idx="61">
                  <c:v>119.18632757048266</c:v>
                </c:pt>
                <c:pt idx="62">
                  <c:v>123.35784903544955</c:v>
                </c:pt>
                <c:pt idx="63">
                  <c:v>128.29216299686752</c:v>
                </c:pt>
                <c:pt idx="64">
                  <c:v>133.42384951674219</c:v>
                </c:pt>
                <c:pt idx="65">
                  <c:v>138.76080349741187</c:v>
                </c:pt>
                <c:pt idx="66">
                  <c:v>144.31123563730836</c:v>
                </c:pt>
                <c:pt idx="67">
                  <c:v>150.0836850628007</c:v>
                </c:pt>
                <c:pt idx="68">
                  <c:v>156.08703246531277</c:v>
                </c:pt>
                <c:pt idx="69">
                  <c:v>162.33051376392524</c:v>
                </c:pt>
                <c:pt idx="70">
                  <c:v>168.82373431448227</c:v>
                </c:pt>
                <c:pt idx="71">
                  <c:v>175.57668368706155</c:v>
                </c:pt>
                <c:pt idx="72">
                  <c:v>182.59975103454403</c:v>
                </c:pt>
                <c:pt idx="73">
                  <c:v>189.90374107592578</c:v>
                </c:pt>
                <c:pt idx="74">
                  <c:v>197.49989071896283</c:v>
                </c:pt>
                <c:pt idx="75">
                  <c:v>205.39988634772129</c:v>
                </c:pt>
                <c:pt idx="76">
                  <c:v>213.61588180163014</c:v>
                </c:pt>
                <c:pt idx="77">
                  <c:v>222.16051707369533</c:v>
                </c:pt>
                <c:pt idx="78">
                  <c:v>229.93613517127469</c:v>
                </c:pt>
                <c:pt idx="79">
                  <c:v>237.98389990226931</c:v>
                </c:pt>
                <c:pt idx="80">
                  <c:v>246.31333639884872</c:v>
                </c:pt>
                <c:pt idx="81">
                  <c:v>254.93430317280843</c:v>
                </c:pt>
                <c:pt idx="82">
                  <c:v>263.85700378385678</c:v>
                </c:pt>
                <c:pt idx="83">
                  <c:v>273.09199891629174</c:v>
                </c:pt>
                <c:pt idx="84">
                  <c:v>282.65021887836195</c:v>
                </c:pt>
                <c:pt idx="85">
                  <c:v>292.54297653910464</c:v>
                </c:pt>
                <c:pt idx="86">
                  <c:v>301.31926583527775</c:v>
                </c:pt>
                <c:pt idx="87">
                  <c:v>310.35884381033611</c:v>
                </c:pt>
                <c:pt idx="88">
                  <c:v>319.66960912464617</c:v>
                </c:pt>
                <c:pt idx="89">
                  <c:v>329.25969739838558</c:v>
                </c:pt>
                <c:pt idx="90">
                  <c:v>339.13748832033707</c:v>
                </c:pt>
                <c:pt idx="91">
                  <c:v>349.31161296994719</c:v>
                </c:pt>
                <c:pt idx="92">
                  <c:v>359.79096135904564</c:v>
                </c:pt>
                <c:pt idx="93">
                  <c:v>368.78573539302175</c:v>
                </c:pt>
                <c:pt idx="94">
                  <c:v>378.00537877784728</c:v>
                </c:pt>
                <c:pt idx="95">
                  <c:v>387.45551324729354</c:v>
                </c:pt>
                <c:pt idx="96">
                  <c:v>397.14190107847583</c:v>
                </c:pt>
                <c:pt idx="97">
                  <c:v>407.07044860543766</c:v>
                </c:pt>
                <c:pt idx="98">
                  <c:v>417.24720982057363</c:v>
                </c:pt>
                <c:pt idx="99">
                  <c:v>427.67839006608801</c:v>
                </c:pt>
                <c:pt idx="100">
                  <c:v>436.23195786740968</c:v>
                </c:pt>
                <c:pt idx="101">
                  <c:v>444.95659702475785</c:v>
                </c:pt>
                <c:pt idx="102">
                  <c:v>453.85572896525309</c:v>
                </c:pt>
                <c:pt idx="103">
                  <c:v>461.79820422214493</c:v>
                </c:pt>
                <c:pt idx="104">
                  <c:v>469.87967279603242</c:v>
                </c:pt>
                <c:pt idx="105">
                  <c:v>478.10256706996307</c:v>
                </c:pt>
                <c:pt idx="106">
                  <c:v>486.46936199368741</c:v>
                </c:pt>
                <c:pt idx="107">
                  <c:v>494.98257582857696</c:v>
                </c:pt>
                <c:pt idx="108">
                  <c:v>503.64477090557705</c:v>
                </c:pt>
                <c:pt idx="109">
                  <c:v>512.45855439642457</c:v>
                </c:pt>
                <c:pt idx="110">
                  <c:v>521.42657909836203</c:v>
                </c:pt>
                <c:pt idx="111">
                  <c:v>530.55154423258341</c:v>
                </c:pt>
                <c:pt idx="112">
                  <c:v>539.83619625665347</c:v>
                </c:pt>
                <c:pt idx="113">
                  <c:v>549.28332969114501</c:v>
                </c:pt>
                <c:pt idx="114">
                  <c:v>558.89578796073999</c:v>
                </c:pt>
                <c:pt idx="115">
                  <c:v>568.67646425005296</c:v>
                </c:pt>
                <c:pt idx="116">
                  <c:v>578.62830237442904</c:v>
                </c:pt>
                <c:pt idx="117">
                  <c:v>588.75429766598143</c:v>
                </c:pt>
                <c:pt idx="118">
                  <c:v>599.05749787513605</c:v>
                </c:pt>
                <c:pt idx="119">
                  <c:v>609.5410040879508</c:v>
                </c:pt>
                <c:pt idx="120">
                  <c:v>620.20797165949</c:v>
                </c:pt>
                <c:pt idx="121">
                  <c:v>631.0616111635311</c:v>
                </c:pt>
                <c:pt idx="122">
                  <c:v>642.10518935889286</c:v>
                </c:pt>
                <c:pt idx="123">
                  <c:v>653.34203017267362</c:v>
                </c:pt>
                <c:pt idx="124">
                  <c:v>664</c:v>
                </c:pt>
                <c:pt idx="125">
                  <c:v>675</c:v>
                </c:pt>
                <c:pt idx="126">
                  <c:v>686</c:v>
                </c:pt>
                <c:pt idx="127">
                  <c:v>697</c:v>
                </c:pt>
                <c:pt idx="128">
                  <c:v>719</c:v>
                </c:pt>
                <c:pt idx="129">
                  <c:v>741</c:v>
                </c:pt>
                <c:pt idx="130">
                  <c:v>766</c:v>
                </c:pt>
                <c:pt idx="131">
                  <c:v>789</c:v>
                </c:pt>
                <c:pt idx="132">
                  <c:v>813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6E4-4BF3-932D-815777BB7272}"/>
            </c:ext>
          </c:extLst>
        </c:ser>
        <c:ser>
          <c:idx val="7"/>
          <c:order val="7"/>
          <c:tx>
            <c:strRef>
              <c:f>'4  Child '!$K$2</c:f>
              <c:strCache>
                <c:ptCount val="1"/>
                <c:pt idx="0">
                  <c:v>Federal Minimum Wage Version 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'4  Child '!$A$3:$A$155</c:f>
              <c:numCache>
                <c:formatCode>General</c:formatCode>
                <c:ptCount val="153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</c:numCache>
            </c:numRef>
          </c:cat>
          <c:val>
            <c:numRef>
              <c:f>'4  Child '!$K$3:$K$155</c:f>
              <c:numCache>
                <c:formatCode>0</c:formatCode>
                <c:ptCount val="153"/>
                <c:pt idx="0">
                  <c:v>53</c:v>
                </c:pt>
                <c:pt idx="1">
                  <c:v>53</c:v>
                </c:pt>
                <c:pt idx="2">
                  <c:v>53</c:v>
                </c:pt>
                <c:pt idx="3">
                  <c:v>53</c:v>
                </c:pt>
                <c:pt idx="4">
                  <c:v>53</c:v>
                </c:pt>
                <c:pt idx="5">
                  <c:v>53</c:v>
                </c:pt>
                <c:pt idx="6">
                  <c:v>53</c:v>
                </c:pt>
                <c:pt idx="7">
                  <c:v>53</c:v>
                </c:pt>
                <c:pt idx="8">
                  <c:v>53</c:v>
                </c:pt>
                <c:pt idx="9">
                  <c:v>53</c:v>
                </c:pt>
                <c:pt idx="10">
                  <c:v>53</c:v>
                </c:pt>
                <c:pt idx="11">
                  <c:v>53</c:v>
                </c:pt>
                <c:pt idx="12">
                  <c:v>53</c:v>
                </c:pt>
                <c:pt idx="13">
                  <c:v>87</c:v>
                </c:pt>
                <c:pt idx="14">
                  <c:v>87.450699999999998</c:v>
                </c:pt>
                <c:pt idx="15">
                  <c:v>87.450699999999998</c:v>
                </c:pt>
                <c:pt idx="16">
                  <c:v>87.450699999999998</c:v>
                </c:pt>
                <c:pt idx="17">
                  <c:v>87.450699999999998</c:v>
                </c:pt>
                <c:pt idx="18">
                  <c:v>87.450699999999998</c:v>
                </c:pt>
                <c:pt idx="19">
                  <c:v>87.450699999999998</c:v>
                </c:pt>
                <c:pt idx="20">
                  <c:v>87.450699999999998</c:v>
                </c:pt>
                <c:pt idx="21">
                  <c:v>87.450699999999998</c:v>
                </c:pt>
                <c:pt idx="22">
                  <c:v>87.450699999999998</c:v>
                </c:pt>
                <c:pt idx="23">
                  <c:v>87.450699999999998</c:v>
                </c:pt>
                <c:pt idx="24">
                  <c:v>87.450699999999998</c:v>
                </c:pt>
                <c:pt idx="25">
                  <c:v>87.450699999999998</c:v>
                </c:pt>
                <c:pt idx="26">
                  <c:v>87.450699999999998</c:v>
                </c:pt>
                <c:pt idx="27">
                  <c:v>87.450699999999998</c:v>
                </c:pt>
                <c:pt idx="28">
                  <c:v>87.450699999999998</c:v>
                </c:pt>
                <c:pt idx="29">
                  <c:v>87.450699999999998</c:v>
                </c:pt>
                <c:pt idx="30">
                  <c:v>87.450699999999998</c:v>
                </c:pt>
                <c:pt idx="31">
                  <c:v>87.450699999999998</c:v>
                </c:pt>
                <c:pt idx="32">
                  <c:v>87.450699999999998</c:v>
                </c:pt>
                <c:pt idx="33">
                  <c:v>87.450699999999998</c:v>
                </c:pt>
                <c:pt idx="34">
                  <c:v>87.450699999999998</c:v>
                </c:pt>
                <c:pt idx="35">
                  <c:v>87.450699999999998</c:v>
                </c:pt>
                <c:pt idx="36">
                  <c:v>87.450699999999998</c:v>
                </c:pt>
                <c:pt idx="37">
                  <c:v>87.450699999999998</c:v>
                </c:pt>
                <c:pt idx="38">
                  <c:v>87.450699999999998</c:v>
                </c:pt>
                <c:pt idx="39">
                  <c:v>87.450699999999998</c:v>
                </c:pt>
                <c:pt idx="40">
                  <c:v>87.450699999999998</c:v>
                </c:pt>
                <c:pt idx="41">
                  <c:v>87.450699999999998</c:v>
                </c:pt>
                <c:pt idx="42">
                  <c:v>87.450699999999998</c:v>
                </c:pt>
                <c:pt idx="43">
                  <c:v>87.450699999999998</c:v>
                </c:pt>
                <c:pt idx="44">
                  <c:v>87.450699999999998</c:v>
                </c:pt>
                <c:pt idx="45">
                  <c:v>87.450699999999998</c:v>
                </c:pt>
                <c:pt idx="46">
                  <c:v>87.450699999999998</c:v>
                </c:pt>
                <c:pt idx="47">
                  <c:v>87.450699999999998</c:v>
                </c:pt>
                <c:pt idx="48">
                  <c:v>87.450699999999998</c:v>
                </c:pt>
                <c:pt idx="49">
                  <c:v>87.450699999999998</c:v>
                </c:pt>
                <c:pt idx="50">
                  <c:v>87.450699999999998</c:v>
                </c:pt>
                <c:pt idx="51">
                  <c:v>87.450699999999998</c:v>
                </c:pt>
                <c:pt idx="52">
                  <c:v>87.450699999999998</c:v>
                </c:pt>
                <c:pt idx="53">
                  <c:v>90.511474499999991</c:v>
                </c:pt>
                <c:pt idx="54">
                  <c:v>93.679376107499991</c:v>
                </c:pt>
                <c:pt idx="55">
                  <c:v>96.958154271262501</c:v>
                </c:pt>
                <c:pt idx="56">
                  <c:v>100.35168967075668</c:v>
                </c:pt>
                <c:pt idx="57">
                  <c:v>103.86399880923318</c:v>
                </c:pt>
                <c:pt idx="58">
                  <c:v>107.49923876755634</c:v>
                </c:pt>
                <c:pt idx="59">
                  <c:v>111.2617121244208</c:v>
                </c:pt>
                <c:pt idx="60">
                  <c:v>115.15587204877551</c:v>
                </c:pt>
                <c:pt idx="61">
                  <c:v>119.18632757048266</c:v>
                </c:pt>
                <c:pt idx="62">
                  <c:v>123.35784903544955</c:v>
                </c:pt>
                <c:pt idx="63">
                  <c:v>128.29216299686752</c:v>
                </c:pt>
                <c:pt idx="64">
                  <c:v>133.42384951674219</c:v>
                </c:pt>
                <c:pt idx="65">
                  <c:v>138.76080349741187</c:v>
                </c:pt>
                <c:pt idx="66">
                  <c:v>144.31123563730836</c:v>
                </c:pt>
                <c:pt idx="67">
                  <c:v>150.0836850628007</c:v>
                </c:pt>
                <c:pt idx="68">
                  <c:v>156.08703246531277</c:v>
                </c:pt>
                <c:pt idx="69">
                  <c:v>162.33051376392524</c:v>
                </c:pt>
                <c:pt idx="70">
                  <c:v>168.82373431448227</c:v>
                </c:pt>
                <c:pt idx="71">
                  <c:v>175.57668368706155</c:v>
                </c:pt>
                <c:pt idx="72">
                  <c:v>182.59975103454403</c:v>
                </c:pt>
                <c:pt idx="73">
                  <c:v>189.90374107592578</c:v>
                </c:pt>
                <c:pt idx="74">
                  <c:v>197.49989071896283</c:v>
                </c:pt>
                <c:pt idx="75">
                  <c:v>205.39988634772129</c:v>
                </c:pt>
                <c:pt idx="76">
                  <c:v>213.61588180163014</c:v>
                </c:pt>
                <c:pt idx="77">
                  <c:v>222.16051707369533</c:v>
                </c:pt>
                <c:pt idx="78">
                  <c:v>231.04693775664316</c:v>
                </c:pt>
                <c:pt idx="79">
                  <c:v>240.2888152669089</c:v>
                </c:pt>
                <c:pt idx="80">
                  <c:v>249.90036787758527</c:v>
                </c:pt>
                <c:pt idx="81">
                  <c:v>259.89638259268872</c:v>
                </c:pt>
                <c:pt idx="82">
                  <c:v>270.29223789639627</c:v>
                </c:pt>
                <c:pt idx="83">
                  <c:v>281.10392741225212</c:v>
                </c:pt>
                <c:pt idx="84">
                  <c:v>292.3480845087422</c:v>
                </c:pt>
                <c:pt idx="85">
                  <c:v>304.04200788909191</c:v>
                </c:pt>
                <c:pt idx="86">
                  <c:v>316.20368820465558</c:v>
                </c:pt>
                <c:pt idx="87">
                  <c:v>328.85183573284183</c:v>
                </c:pt>
                <c:pt idx="88">
                  <c:v>340.36164998349125</c:v>
                </c:pt>
                <c:pt idx="89">
                  <c:v>352.27430773291343</c:v>
                </c:pt>
                <c:pt idx="90">
                  <c:v>364.60390850356544</c:v>
                </c:pt>
                <c:pt idx="91">
                  <c:v>377.36504530119021</c:v>
                </c:pt>
                <c:pt idx="92">
                  <c:v>390.57282188673184</c:v>
                </c:pt>
                <c:pt idx="93">
                  <c:v>404.24287065276746</c:v>
                </c:pt>
                <c:pt idx="94">
                  <c:v>418.3913711256144</c:v>
                </c:pt>
                <c:pt idx="95">
                  <c:v>433.0350691150108</c:v>
                </c:pt>
                <c:pt idx="96">
                  <c:v>448.19129653403621</c:v>
                </c:pt>
                <c:pt idx="97">
                  <c:v>463.87799191272751</c:v>
                </c:pt>
                <c:pt idx="98">
                  <c:v>477.79433167010944</c:v>
                </c:pt>
                <c:pt idx="99">
                  <c:v>492.12816162021267</c:v>
                </c:pt>
                <c:pt idx="100">
                  <c:v>506.89200646881909</c:v>
                </c:pt>
                <c:pt idx="101">
                  <c:v>522.09876666288369</c:v>
                </c:pt>
                <c:pt idx="102">
                  <c:v>537.76172966277011</c:v>
                </c:pt>
                <c:pt idx="103">
                  <c:v>553.89458155265334</c:v>
                </c:pt>
                <c:pt idx="104">
                  <c:v>570.511418999233</c:v>
                </c:pt>
                <c:pt idx="105">
                  <c:v>587.62676156920998</c:v>
                </c:pt>
                <c:pt idx="106">
                  <c:v>605</c:v>
                </c:pt>
                <c:pt idx="107">
                  <c:v>622</c:v>
                </c:pt>
                <c:pt idx="108">
                  <c:v>639</c:v>
                </c:pt>
                <c:pt idx="109">
                  <c:v>656</c:v>
                </c:pt>
                <c:pt idx="110">
                  <c:v>673</c:v>
                </c:pt>
                <c:pt idx="111">
                  <c:v>690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B6E4-4BF3-932D-815777BB7272}"/>
            </c:ext>
          </c:extLst>
        </c:ser>
        <c:ser>
          <c:idx val="8"/>
          <c:order val="8"/>
          <c:tx>
            <c:strRef>
              <c:f>'4  Child '!$L$2</c:f>
              <c:strCache>
                <c:ptCount val="1"/>
                <c:pt idx="0">
                  <c:v>Brian's Version 1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'4  Child '!$A$3:$A$155</c:f>
              <c:numCache>
                <c:formatCode>General</c:formatCode>
                <c:ptCount val="153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</c:numCache>
            </c:numRef>
          </c:cat>
          <c:val>
            <c:numRef>
              <c:f>'4  Child '!$L$3:$L$155</c:f>
              <c:numCache>
                <c:formatCode>0</c:formatCode>
                <c:ptCount val="153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12.5</c:v>
                </c:pt>
                <c:pt idx="6">
                  <c:v>15</c:v>
                </c:pt>
                <c:pt idx="7">
                  <c:v>17.5</c:v>
                </c:pt>
                <c:pt idx="8">
                  <c:v>20</c:v>
                </c:pt>
                <c:pt idx="9">
                  <c:v>22.5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39</c:v>
                </c:pt>
                <c:pt idx="15">
                  <c:v>42</c:v>
                </c:pt>
                <c:pt idx="16">
                  <c:v>42</c:v>
                </c:pt>
                <c:pt idx="17">
                  <c:v>52.500000000000007</c:v>
                </c:pt>
                <c:pt idx="18">
                  <c:v>54.320000000000007</c:v>
                </c:pt>
                <c:pt idx="19">
                  <c:v>56.070000000000007</c:v>
                </c:pt>
                <c:pt idx="20">
                  <c:v>57.820000000000007</c:v>
                </c:pt>
                <c:pt idx="21">
                  <c:v>59.570000000000007</c:v>
                </c:pt>
                <c:pt idx="22">
                  <c:v>61.320000000000007</c:v>
                </c:pt>
                <c:pt idx="23">
                  <c:v>63.070000000000007</c:v>
                </c:pt>
                <c:pt idx="24">
                  <c:v>64.820000000000007</c:v>
                </c:pt>
                <c:pt idx="25">
                  <c:v>66.570000000000007</c:v>
                </c:pt>
                <c:pt idx="26">
                  <c:v>68.320000000000007</c:v>
                </c:pt>
                <c:pt idx="27">
                  <c:v>80.08</c:v>
                </c:pt>
                <c:pt idx="28">
                  <c:v>80.88</c:v>
                </c:pt>
                <c:pt idx="29">
                  <c:v>81.680000000000007</c:v>
                </c:pt>
                <c:pt idx="30">
                  <c:v>82.48</c:v>
                </c:pt>
                <c:pt idx="31">
                  <c:v>83.28</c:v>
                </c:pt>
                <c:pt idx="32">
                  <c:v>84.08</c:v>
                </c:pt>
                <c:pt idx="33">
                  <c:v>84.88</c:v>
                </c:pt>
                <c:pt idx="34">
                  <c:v>85.68</c:v>
                </c:pt>
                <c:pt idx="35">
                  <c:v>86.48</c:v>
                </c:pt>
                <c:pt idx="36">
                  <c:v>87.28</c:v>
                </c:pt>
                <c:pt idx="37">
                  <c:v>88.08</c:v>
                </c:pt>
                <c:pt idx="38">
                  <c:v>88.88</c:v>
                </c:pt>
                <c:pt idx="39">
                  <c:v>89.68</c:v>
                </c:pt>
                <c:pt idx="40">
                  <c:v>90.48</c:v>
                </c:pt>
                <c:pt idx="41">
                  <c:v>91.28</c:v>
                </c:pt>
                <c:pt idx="42">
                  <c:v>92.08</c:v>
                </c:pt>
                <c:pt idx="43">
                  <c:v>92.88</c:v>
                </c:pt>
                <c:pt idx="44">
                  <c:v>93.68</c:v>
                </c:pt>
                <c:pt idx="45">
                  <c:v>94.48</c:v>
                </c:pt>
                <c:pt idx="46">
                  <c:v>95.28</c:v>
                </c:pt>
                <c:pt idx="47">
                  <c:v>96.08</c:v>
                </c:pt>
                <c:pt idx="48">
                  <c:v>96.88</c:v>
                </c:pt>
                <c:pt idx="49">
                  <c:v>97.68</c:v>
                </c:pt>
                <c:pt idx="50">
                  <c:v>98.48</c:v>
                </c:pt>
                <c:pt idx="51">
                  <c:v>99.28</c:v>
                </c:pt>
                <c:pt idx="52">
                  <c:v>112.58999999999999</c:v>
                </c:pt>
                <c:pt idx="53">
                  <c:v>113.49</c:v>
                </c:pt>
                <c:pt idx="54">
                  <c:v>114.39</c:v>
                </c:pt>
                <c:pt idx="55">
                  <c:v>115.28999999999999</c:v>
                </c:pt>
                <c:pt idx="56">
                  <c:v>116.19</c:v>
                </c:pt>
                <c:pt idx="57">
                  <c:v>117.08999999999999</c:v>
                </c:pt>
                <c:pt idx="58">
                  <c:v>117.99</c:v>
                </c:pt>
                <c:pt idx="59">
                  <c:v>118.89</c:v>
                </c:pt>
                <c:pt idx="60">
                  <c:v>119.78999999999999</c:v>
                </c:pt>
                <c:pt idx="61">
                  <c:v>120.69</c:v>
                </c:pt>
                <c:pt idx="62">
                  <c:v>121.58999999999999</c:v>
                </c:pt>
                <c:pt idx="63">
                  <c:v>122.49</c:v>
                </c:pt>
                <c:pt idx="64">
                  <c:v>123.39</c:v>
                </c:pt>
                <c:pt idx="65">
                  <c:v>124.28999999999999</c:v>
                </c:pt>
                <c:pt idx="66">
                  <c:v>125.19</c:v>
                </c:pt>
                <c:pt idx="67">
                  <c:v>126.08999999999999</c:v>
                </c:pt>
                <c:pt idx="68">
                  <c:v>126.99</c:v>
                </c:pt>
                <c:pt idx="69">
                  <c:v>127.89</c:v>
                </c:pt>
                <c:pt idx="70">
                  <c:v>128.79</c:v>
                </c:pt>
                <c:pt idx="71">
                  <c:v>129.69</c:v>
                </c:pt>
                <c:pt idx="72">
                  <c:v>130.59</c:v>
                </c:pt>
                <c:pt idx="73">
                  <c:v>131.49</c:v>
                </c:pt>
                <c:pt idx="74">
                  <c:v>132.38999999999999</c:v>
                </c:pt>
                <c:pt idx="75">
                  <c:v>133.29</c:v>
                </c:pt>
                <c:pt idx="76">
                  <c:v>134.19</c:v>
                </c:pt>
                <c:pt idx="77">
                  <c:v>135.09</c:v>
                </c:pt>
                <c:pt idx="78">
                  <c:v>135.99</c:v>
                </c:pt>
                <c:pt idx="79">
                  <c:v>136.88999999999999</c:v>
                </c:pt>
                <c:pt idx="80">
                  <c:v>137.79</c:v>
                </c:pt>
                <c:pt idx="81">
                  <c:v>138.69</c:v>
                </c:pt>
                <c:pt idx="82">
                  <c:v>139.59</c:v>
                </c:pt>
                <c:pt idx="83">
                  <c:v>140.48999999999998</c:v>
                </c:pt>
                <c:pt idx="84">
                  <c:v>141.38999999999999</c:v>
                </c:pt>
                <c:pt idx="85">
                  <c:v>142.29</c:v>
                </c:pt>
                <c:pt idx="86">
                  <c:v>143.19</c:v>
                </c:pt>
                <c:pt idx="87">
                  <c:v>160.10000000000002</c:v>
                </c:pt>
                <c:pt idx="88">
                  <c:v>161.10000000000002</c:v>
                </c:pt>
                <c:pt idx="89">
                  <c:v>162.10000000000002</c:v>
                </c:pt>
                <c:pt idx="90">
                  <c:v>163.10000000000002</c:v>
                </c:pt>
                <c:pt idx="91">
                  <c:v>164.10000000000002</c:v>
                </c:pt>
                <c:pt idx="92">
                  <c:v>181.61</c:v>
                </c:pt>
                <c:pt idx="93">
                  <c:v>182.71</c:v>
                </c:pt>
                <c:pt idx="94">
                  <c:v>183.81</c:v>
                </c:pt>
                <c:pt idx="95">
                  <c:v>184.91</c:v>
                </c:pt>
                <c:pt idx="96">
                  <c:v>186.01</c:v>
                </c:pt>
                <c:pt idx="97">
                  <c:v>204.12</c:v>
                </c:pt>
                <c:pt idx="98">
                  <c:v>205.32</c:v>
                </c:pt>
                <c:pt idx="99">
                  <c:v>206.51999999999998</c:v>
                </c:pt>
                <c:pt idx="100">
                  <c:v>207.72</c:v>
                </c:pt>
                <c:pt idx="101">
                  <c:v>208.92</c:v>
                </c:pt>
                <c:pt idx="102">
                  <c:v>227.63</c:v>
                </c:pt>
                <c:pt idx="103">
                  <c:v>228.93</c:v>
                </c:pt>
                <c:pt idx="104">
                  <c:v>230.23000000000002</c:v>
                </c:pt>
                <c:pt idx="105">
                  <c:v>231.53</c:v>
                </c:pt>
                <c:pt idx="106">
                  <c:v>232.83</c:v>
                </c:pt>
                <c:pt idx="107">
                  <c:v>252.14000000000001</c:v>
                </c:pt>
                <c:pt idx="108">
                  <c:v>253.54000000000002</c:v>
                </c:pt>
                <c:pt idx="109">
                  <c:v>254.94000000000003</c:v>
                </c:pt>
                <c:pt idx="110">
                  <c:v>256.34000000000003</c:v>
                </c:pt>
                <c:pt idx="111">
                  <c:v>257.74</c:v>
                </c:pt>
                <c:pt idx="112">
                  <c:v>277.64999999999998</c:v>
                </c:pt>
                <c:pt idx="113">
                  <c:v>279.14999999999998</c:v>
                </c:pt>
                <c:pt idx="114">
                  <c:v>280.64999999999998</c:v>
                </c:pt>
                <c:pt idx="115">
                  <c:v>282.14999999999998</c:v>
                </c:pt>
                <c:pt idx="116">
                  <c:v>283.64999999999998</c:v>
                </c:pt>
                <c:pt idx="117">
                  <c:v>304.16000000000003</c:v>
                </c:pt>
                <c:pt idx="118">
                  <c:v>305.76</c:v>
                </c:pt>
                <c:pt idx="119">
                  <c:v>307.36</c:v>
                </c:pt>
                <c:pt idx="120">
                  <c:v>308.95999999999998</c:v>
                </c:pt>
                <c:pt idx="121">
                  <c:v>310.56</c:v>
                </c:pt>
                <c:pt idx="122">
                  <c:v>331.67</c:v>
                </c:pt>
                <c:pt idx="123">
                  <c:v>333.37</c:v>
                </c:pt>
                <c:pt idx="124">
                  <c:v>335.07000000000005</c:v>
                </c:pt>
                <c:pt idx="125">
                  <c:v>336.77000000000004</c:v>
                </c:pt>
                <c:pt idx="126">
                  <c:v>338.47</c:v>
                </c:pt>
                <c:pt idx="127">
                  <c:v>360.18</c:v>
                </c:pt>
                <c:pt idx="128">
                  <c:v>389.69</c:v>
                </c:pt>
                <c:pt idx="129">
                  <c:v>420.20000000000005</c:v>
                </c:pt>
                <c:pt idx="130">
                  <c:v>451.71</c:v>
                </c:pt>
                <c:pt idx="131">
                  <c:v>484.22</c:v>
                </c:pt>
                <c:pt idx="132">
                  <c:v>513.27319999999997</c:v>
                </c:pt>
                <c:pt idx="133">
                  <c:v>544.06959199999994</c:v>
                </c:pt>
                <c:pt idx="134">
                  <c:v>576.71376751999992</c:v>
                </c:pt>
                <c:pt idx="135">
                  <c:v>611.31659357119997</c:v>
                </c:pt>
                <c:pt idx="136">
                  <c:v>647.995589185472</c:v>
                </c:pt>
                <c:pt idx="137">
                  <c:v>686.87532453660037</c:v>
                </c:pt>
                <c:pt idx="138">
                  <c:v>728.08784400879642</c:v>
                </c:pt>
                <c:pt idx="139">
                  <c:v>771.77311464932416</c:v>
                </c:pt>
                <c:pt idx="140">
                  <c:v>818.07950152828357</c:v>
                </c:pt>
                <c:pt idx="141">
                  <c:v>867.16427161998058</c:v>
                </c:pt>
                <c:pt idx="142">
                  <c:v>919.19412791717946</c:v>
                </c:pt>
                <c:pt idx="143">
                  <c:v>974.3457755922102</c:v>
                </c:pt>
                <c:pt idx="144">
                  <c:v>1032.8065221277427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B6E4-4BF3-932D-815777BB7272}"/>
            </c:ext>
          </c:extLst>
        </c:ser>
        <c:ser>
          <c:idx val="9"/>
          <c:order val="9"/>
          <c:tx>
            <c:strRef>
              <c:f>'4  Child '!$M$2</c:f>
              <c:strCache>
                <c:ptCount val="1"/>
                <c:pt idx="0">
                  <c:v>Brian's Version 2</c:v>
                </c:pt>
              </c:strCache>
            </c:strRef>
          </c:tx>
          <c:spPr>
            <a:ln w="28575" cap="rnd">
              <a:solidFill>
                <a:srgbClr val="FF99FF"/>
              </a:solidFill>
              <a:round/>
            </a:ln>
            <a:effectLst/>
          </c:spPr>
          <c:marker>
            <c:symbol val="none"/>
          </c:marker>
          <c:cat>
            <c:numRef>
              <c:f>'4  Child '!$A$3:$A$155</c:f>
              <c:numCache>
                <c:formatCode>General</c:formatCode>
                <c:ptCount val="153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</c:numCache>
            </c:numRef>
          </c:cat>
          <c:val>
            <c:numRef>
              <c:f>'4  Child '!$M$3:$M$155</c:f>
              <c:numCache>
                <c:formatCode>#,##0</c:formatCode>
                <c:ptCount val="153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33</c:v>
                </c:pt>
                <c:pt idx="5">
                  <c:v>33</c:v>
                </c:pt>
                <c:pt idx="6">
                  <c:v>33</c:v>
                </c:pt>
                <c:pt idx="7">
                  <c:v>33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  <c:pt idx="11">
                  <c:v>33</c:v>
                </c:pt>
                <c:pt idx="12">
                  <c:v>33</c:v>
                </c:pt>
                <c:pt idx="13">
                  <c:v>33</c:v>
                </c:pt>
                <c:pt idx="14">
                  <c:v>33</c:v>
                </c:pt>
                <c:pt idx="15">
                  <c:v>33</c:v>
                </c:pt>
                <c:pt idx="16">
                  <c:v>33</c:v>
                </c:pt>
                <c:pt idx="17">
                  <c:v>53</c:v>
                </c:pt>
                <c:pt idx="18">
                  <c:v>53</c:v>
                </c:pt>
                <c:pt idx="19">
                  <c:v>53</c:v>
                </c:pt>
                <c:pt idx="20">
                  <c:v>53</c:v>
                </c:pt>
                <c:pt idx="21">
                  <c:v>53</c:v>
                </c:pt>
                <c:pt idx="22">
                  <c:v>53</c:v>
                </c:pt>
                <c:pt idx="23">
                  <c:v>53</c:v>
                </c:pt>
                <c:pt idx="24">
                  <c:v>53</c:v>
                </c:pt>
                <c:pt idx="25">
                  <c:v>53</c:v>
                </c:pt>
                <c:pt idx="26">
                  <c:v>53</c:v>
                </c:pt>
                <c:pt idx="27">
                  <c:v>53</c:v>
                </c:pt>
                <c:pt idx="28">
                  <c:v>53</c:v>
                </c:pt>
                <c:pt idx="29">
                  <c:v>53</c:v>
                </c:pt>
                <c:pt idx="30">
                  <c:v>53</c:v>
                </c:pt>
                <c:pt idx="31">
                  <c:v>53</c:v>
                </c:pt>
                <c:pt idx="32">
                  <c:v>84.08</c:v>
                </c:pt>
                <c:pt idx="33">
                  <c:v>84.88</c:v>
                </c:pt>
                <c:pt idx="34">
                  <c:v>85.68</c:v>
                </c:pt>
                <c:pt idx="35">
                  <c:v>86.48</c:v>
                </c:pt>
                <c:pt idx="36">
                  <c:v>87.28</c:v>
                </c:pt>
                <c:pt idx="37">
                  <c:v>88.08</c:v>
                </c:pt>
                <c:pt idx="38">
                  <c:v>88.88</c:v>
                </c:pt>
                <c:pt idx="39">
                  <c:v>89.68</c:v>
                </c:pt>
                <c:pt idx="40">
                  <c:v>90.48</c:v>
                </c:pt>
                <c:pt idx="41">
                  <c:v>91.28</c:v>
                </c:pt>
                <c:pt idx="42">
                  <c:v>92.08</c:v>
                </c:pt>
                <c:pt idx="43">
                  <c:v>92.88</c:v>
                </c:pt>
                <c:pt idx="44">
                  <c:v>93.68</c:v>
                </c:pt>
                <c:pt idx="45">
                  <c:v>94.48</c:v>
                </c:pt>
                <c:pt idx="46">
                  <c:v>95.28</c:v>
                </c:pt>
                <c:pt idx="47">
                  <c:v>96.08</c:v>
                </c:pt>
                <c:pt idx="48">
                  <c:v>96.88</c:v>
                </c:pt>
                <c:pt idx="49">
                  <c:v>97.68</c:v>
                </c:pt>
                <c:pt idx="50">
                  <c:v>98.48</c:v>
                </c:pt>
                <c:pt idx="51">
                  <c:v>99.28</c:v>
                </c:pt>
                <c:pt idx="52">
                  <c:v>100.08</c:v>
                </c:pt>
                <c:pt idx="53">
                  <c:v>100.88</c:v>
                </c:pt>
                <c:pt idx="54">
                  <c:v>114.39</c:v>
                </c:pt>
                <c:pt idx="55">
                  <c:v>115.28999999999999</c:v>
                </c:pt>
                <c:pt idx="56">
                  <c:v>116.19</c:v>
                </c:pt>
                <c:pt idx="57">
                  <c:v>117.08999999999999</c:v>
                </c:pt>
                <c:pt idx="58">
                  <c:v>117.99</c:v>
                </c:pt>
                <c:pt idx="59">
                  <c:v>118.89</c:v>
                </c:pt>
                <c:pt idx="60">
                  <c:v>119.78999999999999</c:v>
                </c:pt>
                <c:pt idx="61">
                  <c:v>120.69</c:v>
                </c:pt>
                <c:pt idx="62">
                  <c:v>135.1</c:v>
                </c:pt>
                <c:pt idx="63">
                  <c:v>136.1</c:v>
                </c:pt>
                <c:pt idx="64">
                  <c:v>137.1</c:v>
                </c:pt>
                <c:pt idx="65">
                  <c:v>138.1</c:v>
                </c:pt>
                <c:pt idx="66">
                  <c:v>139.1</c:v>
                </c:pt>
                <c:pt idx="67">
                  <c:v>140.1</c:v>
                </c:pt>
                <c:pt idx="68">
                  <c:v>155.21</c:v>
                </c:pt>
                <c:pt idx="69">
                  <c:v>156.31</c:v>
                </c:pt>
                <c:pt idx="70">
                  <c:v>157.41</c:v>
                </c:pt>
                <c:pt idx="71">
                  <c:v>158.51</c:v>
                </c:pt>
                <c:pt idx="72">
                  <c:v>159.61000000000001</c:v>
                </c:pt>
                <c:pt idx="73">
                  <c:v>175.32</c:v>
                </c:pt>
                <c:pt idx="74">
                  <c:v>176.51999999999998</c:v>
                </c:pt>
                <c:pt idx="75">
                  <c:v>177.72</c:v>
                </c:pt>
                <c:pt idx="76">
                  <c:v>178.92</c:v>
                </c:pt>
                <c:pt idx="77">
                  <c:v>180.12</c:v>
                </c:pt>
                <c:pt idx="78">
                  <c:v>196.43</c:v>
                </c:pt>
                <c:pt idx="79">
                  <c:v>197.73000000000002</c:v>
                </c:pt>
                <c:pt idx="80">
                  <c:v>199.03</c:v>
                </c:pt>
                <c:pt idx="81">
                  <c:v>200.33</c:v>
                </c:pt>
                <c:pt idx="82">
                  <c:v>201.63</c:v>
                </c:pt>
                <c:pt idx="83">
                  <c:v>218.54000000000002</c:v>
                </c:pt>
                <c:pt idx="84">
                  <c:v>219.94000000000003</c:v>
                </c:pt>
                <c:pt idx="85">
                  <c:v>221.34000000000003</c:v>
                </c:pt>
                <c:pt idx="86">
                  <c:v>222.74</c:v>
                </c:pt>
                <c:pt idx="87">
                  <c:v>224.14000000000001</c:v>
                </c:pt>
                <c:pt idx="88">
                  <c:v>241.64999999999998</c:v>
                </c:pt>
                <c:pt idx="89">
                  <c:v>243.14999999999998</c:v>
                </c:pt>
                <c:pt idx="90">
                  <c:v>244.64999999999998</c:v>
                </c:pt>
                <c:pt idx="91">
                  <c:v>246.14999999999998</c:v>
                </c:pt>
                <c:pt idx="92">
                  <c:v>247.64999999999998</c:v>
                </c:pt>
                <c:pt idx="93">
                  <c:v>265.76</c:v>
                </c:pt>
                <c:pt idx="94">
                  <c:v>267.36</c:v>
                </c:pt>
                <c:pt idx="95">
                  <c:v>268.95999999999998</c:v>
                </c:pt>
                <c:pt idx="96">
                  <c:v>270.56</c:v>
                </c:pt>
                <c:pt idx="97">
                  <c:v>272.16000000000003</c:v>
                </c:pt>
                <c:pt idx="98">
                  <c:v>290.87</c:v>
                </c:pt>
                <c:pt idx="99">
                  <c:v>292.57</c:v>
                </c:pt>
                <c:pt idx="100">
                  <c:v>294.27000000000004</c:v>
                </c:pt>
                <c:pt idx="101">
                  <c:v>295.97000000000003</c:v>
                </c:pt>
                <c:pt idx="102">
                  <c:v>297.67</c:v>
                </c:pt>
                <c:pt idx="103">
                  <c:v>316.97999999999996</c:v>
                </c:pt>
                <c:pt idx="104">
                  <c:v>318.77999999999997</c:v>
                </c:pt>
                <c:pt idx="105">
                  <c:v>320.58</c:v>
                </c:pt>
                <c:pt idx="106">
                  <c:v>322.38</c:v>
                </c:pt>
                <c:pt idx="107">
                  <c:v>324.18</c:v>
                </c:pt>
                <c:pt idx="108">
                  <c:v>344.09000000000003</c:v>
                </c:pt>
                <c:pt idx="109">
                  <c:v>345.99</c:v>
                </c:pt>
                <c:pt idx="110">
                  <c:v>347.89</c:v>
                </c:pt>
                <c:pt idx="111">
                  <c:v>349.79</c:v>
                </c:pt>
                <c:pt idx="112">
                  <c:v>351.69</c:v>
                </c:pt>
                <c:pt idx="113">
                  <c:v>372.20000000000005</c:v>
                </c:pt>
                <c:pt idx="114">
                  <c:v>374.20000000000005</c:v>
                </c:pt>
                <c:pt idx="115">
                  <c:v>376.20000000000005</c:v>
                </c:pt>
                <c:pt idx="116">
                  <c:v>378.20000000000005</c:v>
                </c:pt>
                <c:pt idx="117">
                  <c:v>380.20000000000005</c:v>
                </c:pt>
                <c:pt idx="118">
                  <c:v>401.31</c:v>
                </c:pt>
                <c:pt idx="119">
                  <c:v>403.40999999999997</c:v>
                </c:pt>
                <c:pt idx="120">
                  <c:v>405.51</c:v>
                </c:pt>
                <c:pt idx="121">
                  <c:v>407.60999999999996</c:v>
                </c:pt>
                <c:pt idx="122">
                  <c:v>409.71</c:v>
                </c:pt>
                <c:pt idx="123">
                  <c:v>431.42</c:v>
                </c:pt>
                <c:pt idx="124">
                  <c:v>433.62</c:v>
                </c:pt>
                <c:pt idx="125">
                  <c:v>435.82</c:v>
                </c:pt>
                <c:pt idx="126">
                  <c:v>438.02</c:v>
                </c:pt>
                <c:pt idx="127">
                  <c:v>440.22</c:v>
                </c:pt>
                <c:pt idx="128">
                  <c:v>471.73</c:v>
                </c:pt>
                <c:pt idx="129">
                  <c:v>504.24</c:v>
                </c:pt>
                <c:pt idx="130">
                  <c:v>537.75</c:v>
                </c:pt>
                <c:pt idx="131">
                  <c:v>572.26</c:v>
                </c:pt>
                <c:pt idx="132">
                  <c:v>607.7700000000001</c:v>
                </c:pt>
                <c:pt idx="133">
                  <c:v>644.28000000000009</c:v>
                </c:pt>
                <c:pt idx="134">
                  <c:v>681.79000000000008</c:v>
                </c:pt>
                <c:pt idx="135">
                  <c:v>720.30000000000007</c:v>
                </c:pt>
                <c:pt idx="136">
                  <c:v>759.81000000000017</c:v>
                </c:pt>
                <c:pt idx="137">
                  <c:v>800.31999999999982</c:v>
                </c:pt>
                <c:pt idx="138">
                  <c:v>841.82999999999993</c:v>
                </c:pt>
                <c:pt idx="139">
                  <c:v>884.33999999999992</c:v>
                </c:pt>
                <c:pt idx="140">
                  <c:v>927.84999999999991</c:v>
                </c:pt>
                <c:pt idx="141">
                  <c:v>972.36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B6E4-4BF3-932D-815777BB7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32640"/>
        <c:axId val="103234176"/>
      </c:lineChart>
      <c:catAx>
        <c:axId val="10323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34176"/>
        <c:crosses val="autoZero"/>
        <c:auto val="1"/>
        <c:lblAlgn val="ctr"/>
        <c:lblOffset val="100"/>
        <c:noMultiLvlLbl val="0"/>
      </c:catAx>
      <c:valAx>
        <c:axId val="10323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3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5 Child Chart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  Child '!$D$2</c:f>
              <c:strCache>
                <c:ptCount val="1"/>
                <c:pt idx="0">
                  <c:v>Current Low Income Table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'5  Child '!$A$3:$A$159</c:f>
              <c:numCache>
                <c:formatCode>General</c:formatCode>
                <c:ptCount val="15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  <c:pt idx="153">
                  <c:v>3301</c:v>
                </c:pt>
                <c:pt idx="154">
                  <c:v>3351</c:v>
                </c:pt>
                <c:pt idx="155">
                  <c:v>3401</c:v>
                </c:pt>
                <c:pt idx="156">
                  <c:v>3451</c:v>
                </c:pt>
              </c:numCache>
            </c:numRef>
          </c:cat>
          <c:val>
            <c:numRef>
              <c:f>'5  Child '!$D$3:$D$159</c:f>
              <c:numCache>
                <c:formatCode>General</c:formatCode>
                <c:ptCount val="15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31</c:v>
                </c:pt>
                <c:pt idx="14">
                  <c:v>61</c:v>
                </c:pt>
                <c:pt idx="15">
                  <c:v>92</c:v>
                </c:pt>
                <c:pt idx="16">
                  <c:v>122</c:v>
                </c:pt>
                <c:pt idx="17">
                  <c:v>153</c:v>
                </c:pt>
                <c:pt idx="18">
                  <c:v>183</c:v>
                </c:pt>
                <c:pt idx="19">
                  <c:v>214</c:v>
                </c:pt>
                <c:pt idx="20">
                  <c:v>244</c:v>
                </c:pt>
                <c:pt idx="21">
                  <c:v>275</c:v>
                </c:pt>
                <c:pt idx="22">
                  <c:v>305</c:v>
                </c:pt>
                <c:pt idx="23">
                  <c:v>337</c:v>
                </c:pt>
                <c:pt idx="24">
                  <c:v>366</c:v>
                </c:pt>
                <c:pt idx="25">
                  <c:v>398</c:v>
                </c:pt>
                <c:pt idx="26">
                  <c:v>428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667-4E73-A3C3-14A27A6F75EE}"/>
            </c:ext>
          </c:extLst>
        </c:ser>
        <c:ser>
          <c:idx val="1"/>
          <c:order val="1"/>
          <c:tx>
            <c:strRef>
              <c:f>'5  Child '!$E$2</c:f>
              <c:strCache>
                <c:ptCount val="1"/>
                <c:pt idx="0">
                  <c:v>Current Base Table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  Child '!$A$3:$A$159</c:f>
              <c:numCache>
                <c:formatCode>General</c:formatCode>
                <c:ptCount val="15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  <c:pt idx="153">
                  <c:v>3301</c:v>
                </c:pt>
                <c:pt idx="154">
                  <c:v>3351</c:v>
                </c:pt>
                <c:pt idx="155">
                  <c:v>3401</c:v>
                </c:pt>
                <c:pt idx="156">
                  <c:v>3451</c:v>
                </c:pt>
              </c:numCache>
            </c:numRef>
          </c:cat>
          <c:val>
            <c:numRef>
              <c:f>'5  Child '!$E$3:$E$159</c:f>
              <c:numCache>
                <c:formatCode>General</c:formatCode>
                <c:ptCount val="157"/>
                <c:pt idx="16">
                  <c:v>351</c:v>
                </c:pt>
                <c:pt idx="17">
                  <c:v>360</c:v>
                </c:pt>
                <c:pt idx="18">
                  <c:v>370</c:v>
                </c:pt>
                <c:pt idx="19">
                  <c:v>379</c:v>
                </c:pt>
                <c:pt idx="20">
                  <c:v>389</c:v>
                </c:pt>
                <c:pt idx="21">
                  <c:v>398</c:v>
                </c:pt>
                <c:pt idx="22">
                  <c:v>407</c:v>
                </c:pt>
                <c:pt idx="23">
                  <c:v>417</c:v>
                </c:pt>
                <c:pt idx="24">
                  <c:v>426</c:v>
                </c:pt>
                <c:pt idx="25">
                  <c:v>436</c:v>
                </c:pt>
                <c:pt idx="26">
                  <c:v>445</c:v>
                </c:pt>
                <c:pt idx="27">
                  <c:v>459</c:v>
                </c:pt>
                <c:pt idx="28">
                  <c:v>459</c:v>
                </c:pt>
                <c:pt idx="29">
                  <c:v>459</c:v>
                </c:pt>
                <c:pt idx="30">
                  <c:v>459</c:v>
                </c:pt>
                <c:pt idx="31">
                  <c:v>459</c:v>
                </c:pt>
                <c:pt idx="32">
                  <c:v>478</c:v>
                </c:pt>
                <c:pt idx="33">
                  <c:v>478</c:v>
                </c:pt>
                <c:pt idx="34">
                  <c:v>478</c:v>
                </c:pt>
                <c:pt idx="35">
                  <c:v>478</c:v>
                </c:pt>
                <c:pt idx="36">
                  <c:v>478</c:v>
                </c:pt>
                <c:pt idx="37">
                  <c:v>497</c:v>
                </c:pt>
                <c:pt idx="38">
                  <c:v>497</c:v>
                </c:pt>
                <c:pt idx="39">
                  <c:v>497</c:v>
                </c:pt>
                <c:pt idx="40">
                  <c:v>497</c:v>
                </c:pt>
                <c:pt idx="41">
                  <c:v>497</c:v>
                </c:pt>
                <c:pt idx="42">
                  <c:v>516</c:v>
                </c:pt>
                <c:pt idx="43">
                  <c:v>516</c:v>
                </c:pt>
                <c:pt idx="44">
                  <c:v>516</c:v>
                </c:pt>
                <c:pt idx="45">
                  <c:v>516</c:v>
                </c:pt>
                <c:pt idx="46">
                  <c:v>516</c:v>
                </c:pt>
                <c:pt idx="47">
                  <c:v>535</c:v>
                </c:pt>
                <c:pt idx="48">
                  <c:v>535</c:v>
                </c:pt>
                <c:pt idx="49">
                  <c:v>535</c:v>
                </c:pt>
                <c:pt idx="50">
                  <c:v>535</c:v>
                </c:pt>
                <c:pt idx="51">
                  <c:v>535</c:v>
                </c:pt>
                <c:pt idx="52">
                  <c:v>553</c:v>
                </c:pt>
                <c:pt idx="53">
                  <c:v>553</c:v>
                </c:pt>
                <c:pt idx="54">
                  <c:v>553</c:v>
                </c:pt>
                <c:pt idx="55">
                  <c:v>553</c:v>
                </c:pt>
                <c:pt idx="56">
                  <c:v>553</c:v>
                </c:pt>
                <c:pt idx="57">
                  <c:v>572</c:v>
                </c:pt>
                <c:pt idx="58">
                  <c:v>572</c:v>
                </c:pt>
                <c:pt idx="59">
                  <c:v>572</c:v>
                </c:pt>
                <c:pt idx="60">
                  <c:v>572</c:v>
                </c:pt>
                <c:pt idx="61">
                  <c:v>572</c:v>
                </c:pt>
                <c:pt idx="62">
                  <c:v>590</c:v>
                </c:pt>
                <c:pt idx="63">
                  <c:v>590</c:v>
                </c:pt>
                <c:pt idx="64">
                  <c:v>590</c:v>
                </c:pt>
                <c:pt idx="65">
                  <c:v>590</c:v>
                </c:pt>
                <c:pt idx="66">
                  <c:v>590</c:v>
                </c:pt>
                <c:pt idx="67">
                  <c:v>607</c:v>
                </c:pt>
                <c:pt idx="68">
                  <c:v>607</c:v>
                </c:pt>
                <c:pt idx="69">
                  <c:v>607</c:v>
                </c:pt>
                <c:pt idx="70">
                  <c:v>607</c:v>
                </c:pt>
                <c:pt idx="71">
                  <c:v>607</c:v>
                </c:pt>
                <c:pt idx="72">
                  <c:v>625</c:v>
                </c:pt>
                <c:pt idx="73">
                  <c:v>625</c:v>
                </c:pt>
                <c:pt idx="74">
                  <c:v>625</c:v>
                </c:pt>
                <c:pt idx="75">
                  <c:v>625</c:v>
                </c:pt>
                <c:pt idx="76">
                  <c:v>625</c:v>
                </c:pt>
                <c:pt idx="77">
                  <c:v>643</c:v>
                </c:pt>
                <c:pt idx="78">
                  <c:v>643</c:v>
                </c:pt>
                <c:pt idx="79">
                  <c:v>643</c:v>
                </c:pt>
                <c:pt idx="80">
                  <c:v>643</c:v>
                </c:pt>
                <c:pt idx="81">
                  <c:v>643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678</c:v>
                </c:pt>
                <c:pt idx="88">
                  <c:v>678</c:v>
                </c:pt>
                <c:pt idx="89">
                  <c:v>678</c:v>
                </c:pt>
                <c:pt idx="90">
                  <c:v>678</c:v>
                </c:pt>
                <c:pt idx="91">
                  <c:v>678</c:v>
                </c:pt>
                <c:pt idx="92">
                  <c:v>695</c:v>
                </c:pt>
                <c:pt idx="93">
                  <c:v>695</c:v>
                </c:pt>
                <c:pt idx="94">
                  <c:v>695</c:v>
                </c:pt>
                <c:pt idx="95">
                  <c:v>695</c:v>
                </c:pt>
                <c:pt idx="96">
                  <c:v>695</c:v>
                </c:pt>
                <c:pt idx="97">
                  <c:v>713</c:v>
                </c:pt>
                <c:pt idx="98">
                  <c:v>713</c:v>
                </c:pt>
                <c:pt idx="99">
                  <c:v>713</c:v>
                </c:pt>
                <c:pt idx="100">
                  <c:v>713</c:v>
                </c:pt>
                <c:pt idx="101">
                  <c:v>713</c:v>
                </c:pt>
                <c:pt idx="102">
                  <c:v>731</c:v>
                </c:pt>
                <c:pt idx="103">
                  <c:v>731</c:v>
                </c:pt>
                <c:pt idx="104">
                  <c:v>731</c:v>
                </c:pt>
                <c:pt idx="105">
                  <c:v>731</c:v>
                </c:pt>
                <c:pt idx="106">
                  <c:v>731</c:v>
                </c:pt>
                <c:pt idx="107">
                  <c:v>748</c:v>
                </c:pt>
                <c:pt idx="108">
                  <c:v>748</c:v>
                </c:pt>
                <c:pt idx="109">
                  <c:v>748</c:v>
                </c:pt>
                <c:pt idx="110">
                  <c:v>748</c:v>
                </c:pt>
                <c:pt idx="111">
                  <c:v>748</c:v>
                </c:pt>
                <c:pt idx="112">
                  <c:v>766</c:v>
                </c:pt>
                <c:pt idx="113">
                  <c:v>766</c:v>
                </c:pt>
                <c:pt idx="114">
                  <c:v>766</c:v>
                </c:pt>
                <c:pt idx="115">
                  <c:v>766</c:v>
                </c:pt>
                <c:pt idx="116">
                  <c:v>766</c:v>
                </c:pt>
                <c:pt idx="117">
                  <c:v>783</c:v>
                </c:pt>
                <c:pt idx="118">
                  <c:v>783</c:v>
                </c:pt>
                <c:pt idx="119">
                  <c:v>783</c:v>
                </c:pt>
                <c:pt idx="120">
                  <c:v>783</c:v>
                </c:pt>
                <c:pt idx="121">
                  <c:v>783</c:v>
                </c:pt>
                <c:pt idx="122">
                  <c:v>800</c:v>
                </c:pt>
                <c:pt idx="123">
                  <c:v>800</c:v>
                </c:pt>
                <c:pt idx="124">
                  <c:v>800</c:v>
                </c:pt>
                <c:pt idx="125">
                  <c:v>800</c:v>
                </c:pt>
                <c:pt idx="126">
                  <c:v>800</c:v>
                </c:pt>
                <c:pt idx="127">
                  <c:v>825</c:v>
                </c:pt>
                <c:pt idx="128">
                  <c:v>825</c:v>
                </c:pt>
                <c:pt idx="129">
                  <c:v>859</c:v>
                </c:pt>
                <c:pt idx="130">
                  <c:v>859</c:v>
                </c:pt>
                <c:pt idx="131">
                  <c:v>893</c:v>
                </c:pt>
                <c:pt idx="132">
                  <c:v>893</c:v>
                </c:pt>
                <c:pt idx="133">
                  <c:v>927</c:v>
                </c:pt>
                <c:pt idx="134">
                  <c:v>927</c:v>
                </c:pt>
                <c:pt idx="135">
                  <c:v>961</c:v>
                </c:pt>
                <c:pt idx="136">
                  <c:v>961</c:v>
                </c:pt>
                <c:pt idx="137">
                  <c:v>995</c:v>
                </c:pt>
                <c:pt idx="138">
                  <c:v>995</c:v>
                </c:pt>
                <c:pt idx="139">
                  <c:v>1028</c:v>
                </c:pt>
                <c:pt idx="140">
                  <c:v>1028</c:v>
                </c:pt>
                <c:pt idx="141">
                  <c:v>1060</c:v>
                </c:pt>
                <c:pt idx="142">
                  <c:v>1060</c:v>
                </c:pt>
                <c:pt idx="143">
                  <c:v>1093</c:v>
                </c:pt>
                <c:pt idx="144">
                  <c:v>1093</c:v>
                </c:pt>
                <c:pt idx="145">
                  <c:v>1126</c:v>
                </c:pt>
                <c:pt idx="146">
                  <c:v>1126</c:v>
                </c:pt>
                <c:pt idx="147">
                  <c:v>1159</c:v>
                </c:pt>
                <c:pt idx="148">
                  <c:v>1159</c:v>
                </c:pt>
                <c:pt idx="149">
                  <c:v>1189</c:v>
                </c:pt>
                <c:pt idx="150">
                  <c:v>1189</c:v>
                </c:pt>
                <c:pt idx="151">
                  <c:v>1219</c:v>
                </c:pt>
                <c:pt idx="152">
                  <c:v>1219</c:v>
                </c:pt>
                <c:pt idx="153">
                  <c:v>1248</c:v>
                </c:pt>
                <c:pt idx="154">
                  <c:v>1248</c:v>
                </c:pt>
                <c:pt idx="155">
                  <c:v>1278</c:v>
                </c:pt>
                <c:pt idx="156">
                  <c:v>1278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9F-4DC4-A53A-3253BEB2472A}"/>
            </c:ext>
          </c:extLst>
        </c:ser>
        <c:ser>
          <c:idx val="2"/>
          <c:order val="2"/>
          <c:tx>
            <c:strRef>
              <c:f>'5  Child '!$F$2</c:f>
              <c:strCache>
                <c:ptCount val="1"/>
                <c:pt idx="0">
                  <c:v>100% of Poverty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'5  Child '!$A$3:$A$159</c:f>
              <c:numCache>
                <c:formatCode>General</c:formatCode>
                <c:ptCount val="15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  <c:pt idx="153">
                  <c:v>3301</c:v>
                </c:pt>
                <c:pt idx="154">
                  <c:v>3351</c:v>
                </c:pt>
                <c:pt idx="155">
                  <c:v>3401</c:v>
                </c:pt>
                <c:pt idx="156">
                  <c:v>3451</c:v>
                </c:pt>
              </c:numCache>
            </c:numRef>
          </c:cat>
          <c:val>
            <c:numRef>
              <c:f>'5  Child '!$F$3:$F$159</c:f>
              <c:numCache>
                <c:formatCode>General</c:formatCode>
                <c:ptCount val="15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31</c:v>
                </c:pt>
                <c:pt idx="32">
                  <c:v>39</c:v>
                </c:pt>
                <c:pt idx="33">
                  <c:v>49</c:v>
                </c:pt>
                <c:pt idx="34">
                  <c:v>59</c:v>
                </c:pt>
                <c:pt idx="35">
                  <c:v>69</c:v>
                </c:pt>
                <c:pt idx="36">
                  <c:v>79</c:v>
                </c:pt>
                <c:pt idx="37">
                  <c:v>89</c:v>
                </c:pt>
                <c:pt idx="38">
                  <c:v>99</c:v>
                </c:pt>
                <c:pt idx="39">
                  <c:v>109</c:v>
                </c:pt>
                <c:pt idx="40">
                  <c:v>119</c:v>
                </c:pt>
                <c:pt idx="41">
                  <c:v>129</c:v>
                </c:pt>
                <c:pt idx="42">
                  <c:v>139</c:v>
                </c:pt>
                <c:pt idx="43">
                  <c:v>149</c:v>
                </c:pt>
                <c:pt idx="44">
                  <c:v>159</c:v>
                </c:pt>
                <c:pt idx="45">
                  <c:v>169</c:v>
                </c:pt>
                <c:pt idx="46">
                  <c:v>179</c:v>
                </c:pt>
                <c:pt idx="47">
                  <c:v>189</c:v>
                </c:pt>
                <c:pt idx="48">
                  <c:v>199</c:v>
                </c:pt>
                <c:pt idx="49">
                  <c:v>209</c:v>
                </c:pt>
                <c:pt idx="50">
                  <c:v>219</c:v>
                </c:pt>
                <c:pt idx="51">
                  <c:v>229</c:v>
                </c:pt>
                <c:pt idx="52">
                  <c:v>239</c:v>
                </c:pt>
                <c:pt idx="53">
                  <c:v>249</c:v>
                </c:pt>
                <c:pt idx="54">
                  <c:v>259</c:v>
                </c:pt>
                <c:pt idx="55">
                  <c:v>269</c:v>
                </c:pt>
                <c:pt idx="56">
                  <c:v>279</c:v>
                </c:pt>
                <c:pt idx="57">
                  <c:v>289</c:v>
                </c:pt>
                <c:pt idx="58">
                  <c:v>299</c:v>
                </c:pt>
                <c:pt idx="59">
                  <c:v>309</c:v>
                </c:pt>
                <c:pt idx="60">
                  <c:v>319</c:v>
                </c:pt>
                <c:pt idx="61">
                  <c:v>329</c:v>
                </c:pt>
                <c:pt idx="62">
                  <c:v>339</c:v>
                </c:pt>
                <c:pt idx="63">
                  <c:v>349</c:v>
                </c:pt>
                <c:pt idx="64">
                  <c:v>359</c:v>
                </c:pt>
                <c:pt idx="65">
                  <c:v>369</c:v>
                </c:pt>
                <c:pt idx="66">
                  <c:v>379</c:v>
                </c:pt>
                <c:pt idx="67">
                  <c:v>389</c:v>
                </c:pt>
                <c:pt idx="68">
                  <c:v>399</c:v>
                </c:pt>
                <c:pt idx="69">
                  <c:v>409</c:v>
                </c:pt>
                <c:pt idx="70">
                  <c:v>419</c:v>
                </c:pt>
                <c:pt idx="71">
                  <c:v>429</c:v>
                </c:pt>
                <c:pt idx="72">
                  <c:v>439</c:v>
                </c:pt>
                <c:pt idx="73">
                  <c:v>449</c:v>
                </c:pt>
                <c:pt idx="74">
                  <c:v>459</c:v>
                </c:pt>
                <c:pt idx="75">
                  <c:v>469</c:v>
                </c:pt>
                <c:pt idx="76">
                  <c:v>479</c:v>
                </c:pt>
                <c:pt idx="77">
                  <c:v>489</c:v>
                </c:pt>
                <c:pt idx="78">
                  <c:v>499</c:v>
                </c:pt>
                <c:pt idx="79">
                  <c:v>509</c:v>
                </c:pt>
                <c:pt idx="80">
                  <c:v>519</c:v>
                </c:pt>
                <c:pt idx="81">
                  <c:v>529</c:v>
                </c:pt>
                <c:pt idx="82">
                  <c:v>539</c:v>
                </c:pt>
                <c:pt idx="83">
                  <c:v>549</c:v>
                </c:pt>
                <c:pt idx="84">
                  <c:v>559</c:v>
                </c:pt>
                <c:pt idx="85">
                  <c:v>569</c:v>
                </c:pt>
                <c:pt idx="86">
                  <c:v>579</c:v>
                </c:pt>
                <c:pt idx="87">
                  <c:v>589</c:v>
                </c:pt>
                <c:pt idx="88">
                  <c:v>599</c:v>
                </c:pt>
                <c:pt idx="89">
                  <c:v>609</c:v>
                </c:pt>
                <c:pt idx="90">
                  <c:v>619</c:v>
                </c:pt>
                <c:pt idx="91">
                  <c:v>629</c:v>
                </c:pt>
                <c:pt idx="92">
                  <c:v>639</c:v>
                </c:pt>
                <c:pt idx="93">
                  <c:v>649</c:v>
                </c:pt>
                <c:pt idx="94">
                  <c:v>659</c:v>
                </c:pt>
                <c:pt idx="95">
                  <c:v>669</c:v>
                </c:pt>
                <c:pt idx="96">
                  <c:v>679</c:v>
                </c:pt>
                <c:pt idx="97">
                  <c:v>689</c:v>
                </c:pt>
                <c:pt idx="98">
                  <c:v>699</c:v>
                </c:pt>
                <c:pt idx="99">
                  <c:v>709</c:v>
                </c:pt>
                <c:pt idx="100">
                  <c:v>719</c:v>
                </c:pt>
                <c:pt idx="101">
                  <c:v>729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B9F-4DC4-A53A-3253BEB2472A}"/>
            </c:ext>
          </c:extLst>
        </c:ser>
        <c:ser>
          <c:idx val="3"/>
          <c:order val="3"/>
          <c:tx>
            <c:strRef>
              <c:f>'5  Child '!$G$2</c:f>
              <c:strCache>
                <c:ptCount val="1"/>
                <c:pt idx="0">
                  <c:v>125% of Poverty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'5  Child '!$A$3:$A$159</c:f>
              <c:numCache>
                <c:formatCode>General</c:formatCode>
                <c:ptCount val="15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  <c:pt idx="153">
                  <c:v>3301</c:v>
                </c:pt>
                <c:pt idx="154">
                  <c:v>3351</c:v>
                </c:pt>
                <c:pt idx="155">
                  <c:v>3401</c:v>
                </c:pt>
                <c:pt idx="156">
                  <c:v>3451</c:v>
                </c:pt>
              </c:numCache>
            </c:numRef>
          </c:cat>
          <c:val>
            <c:numRef>
              <c:f>'5  Child '!$G$3:$G$159</c:f>
              <c:numCache>
                <c:formatCode>General</c:formatCode>
                <c:ptCount val="15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30</c:v>
                </c:pt>
                <c:pt idx="49">
                  <c:v>30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30</c:v>
                </c:pt>
                <c:pt idx="54">
                  <c:v>30</c:v>
                </c:pt>
                <c:pt idx="55">
                  <c:v>30</c:v>
                </c:pt>
                <c:pt idx="56">
                  <c:v>30</c:v>
                </c:pt>
                <c:pt idx="57">
                  <c:v>30</c:v>
                </c:pt>
                <c:pt idx="58">
                  <c:v>30</c:v>
                </c:pt>
                <c:pt idx="59">
                  <c:v>30</c:v>
                </c:pt>
                <c:pt idx="60">
                  <c:v>30</c:v>
                </c:pt>
                <c:pt idx="61">
                  <c:v>49</c:v>
                </c:pt>
                <c:pt idx="62">
                  <c:v>59</c:v>
                </c:pt>
                <c:pt idx="63">
                  <c:v>69</c:v>
                </c:pt>
                <c:pt idx="64">
                  <c:v>79</c:v>
                </c:pt>
                <c:pt idx="65">
                  <c:v>89</c:v>
                </c:pt>
                <c:pt idx="66">
                  <c:v>99</c:v>
                </c:pt>
                <c:pt idx="67">
                  <c:v>109</c:v>
                </c:pt>
                <c:pt idx="68">
                  <c:v>119</c:v>
                </c:pt>
                <c:pt idx="69">
                  <c:v>129</c:v>
                </c:pt>
                <c:pt idx="70">
                  <c:v>139</c:v>
                </c:pt>
                <c:pt idx="71">
                  <c:v>149</c:v>
                </c:pt>
                <c:pt idx="72">
                  <c:v>159</c:v>
                </c:pt>
                <c:pt idx="73">
                  <c:v>169</c:v>
                </c:pt>
                <c:pt idx="74">
                  <c:v>179</c:v>
                </c:pt>
                <c:pt idx="75">
                  <c:v>189</c:v>
                </c:pt>
                <c:pt idx="76">
                  <c:v>199</c:v>
                </c:pt>
                <c:pt idx="77">
                  <c:v>209</c:v>
                </c:pt>
                <c:pt idx="78">
                  <c:v>219</c:v>
                </c:pt>
                <c:pt idx="79">
                  <c:v>229</c:v>
                </c:pt>
                <c:pt idx="80">
                  <c:v>239</c:v>
                </c:pt>
                <c:pt idx="81">
                  <c:v>249</c:v>
                </c:pt>
                <c:pt idx="82">
                  <c:v>259</c:v>
                </c:pt>
                <c:pt idx="83">
                  <c:v>269</c:v>
                </c:pt>
                <c:pt idx="84">
                  <c:v>279</c:v>
                </c:pt>
                <c:pt idx="85">
                  <c:v>289</c:v>
                </c:pt>
                <c:pt idx="86">
                  <c:v>299</c:v>
                </c:pt>
                <c:pt idx="87">
                  <c:v>309</c:v>
                </c:pt>
                <c:pt idx="88">
                  <c:v>319</c:v>
                </c:pt>
                <c:pt idx="89">
                  <c:v>329</c:v>
                </c:pt>
                <c:pt idx="90">
                  <c:v>339</c:v>
                </c:pt>
                <c:pt idx="91">
                  <c:v>349</c:v>
                </c:pt>
                <c:pt idx="92">
                  <c:v>359</c:v>
                </c:pt>
                <c:pt idx="93">
                  <c:v>369</c:v>
                </c:pt>
                <c:pt idx="94">
                  <c:v>379</c:v>
                </c:pt>
                <c:pt idx="95">
                  <c:v>389</c:v>
                </c:pt>
                <c:pt idx="96">
                  <c:v>399</c:v>
                </c:pt>
                <c:pt idx="97">
                  <c:v>409</c:v>
                </c:pt>
                <c:pt idx="98">
                  <c:v>419</c:v>
                </c:pt>
                <c:pt idx="99">
                  <c:v>429</c:v>
                </c:pt>
                <c:pt idx="100">
                  <c:v>439</c:v>
                </c:pt>
                <c:pt idx="101">
                  <c:v>449</c:v>
                </c:pt>
                <c:pt idx="102">
                  <c:v>459</c:v>
                </c:pt>
                <c:pt idx="103">
                  <c:v>469</c:v>
                </c:pt>
                <c:pt idx="104">
                  <c:v>479</c:v>
                </c:pt>
                <c:pt idx="105">
                  <c:v>489</c:v>
                </c:pt>
                <c:pt idx="106">
                  <c:v>499</c:v>
                </c:pt>
                <c:pt idx="107">
                  <c:v>509</c:v>
                </c:pt>
                <c:pt idx="108">
                  <c:v>519</c:v>
                </c:pt>
                <c:pt idx="109">
                  <c:v>529</c:v>
                </c:pt>
                <c:pt idx="110">
                  <c:v>539</c:v>
                </c:pt>
                <c:pt idx="111">
                  <c:v>549</c:v>
                </c:pt>
                <c:pt idx="112">
                  <c:v>559</c:v>
                </c:pt>
                <c:pt idx="113">
                  <c:v>569</c:v>
                </c:pt>
                <c:pt idx="114">
                  <c:v>579</c:v>
                </c:pt>
                <c:pt idx="115">
                  <c:v>589</c:v>
                </c:pt>
                <c:pt idx="116">
                  <c:v>599</c:v>
                </c:pt>
                <c:pt idx="117">
                  <c:v>609</c:v>
                </c:pt>
                <c:pt idx="118">
                  <c:v>619</c:v>
                </c:pt>
                <c:pt idx="119">
                  <c:v>629</c:v>
                </c:pt>
                <c:pt idx="120">
                  <c:v>639</c:v>
                </c:pt>
                <c:pt idx="121">
                  <c:v>649</c:v>
                </c:pt>
                <c:pt idx="122">
                  <c:v>659</c:v>
                </c:pt>
                <c:pt idx="123">
                  <c:v>669</c:v>
                </c:pt>
                <c:pt idx="124">
                  <c:v>679</c:v>
                </c:pt>
                <c:pt idx="125">
                  <c:v>689</c:v>
                </c:pt>
                <c:pt idx="126">
                  <c:v>699</c:v>
                </c:pt>
                <c:pt idx="127">
                  <c:v>709</c:v>
                </c:pt>
                <c:pt idx="128">
                  <c:v>759</c:v>
                </c:pt>
                <c:pt idx="129">
                  <c:v>809</c:v>
                </c:pt>
                <c:pt idx="130">
                  <c:v>859</c:v>
                </c:pt>
                <c:pt idx="131">
                  <c:v>909</c:v>
                </c:pt>
                <c:pt idx="132">
                  <c:v>959</c:v>
                </c:pt>
                <c:pt idx="133">
                  <c:v>1009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B9F-4DC4-A53A-3253BEB2472A}"/>
            </c:ext>
          </c:extLst>
        </c:ser>
        <c:ser>
          <c:idx val="4"/>
          <c:order val="4"/>
          <c:tx>
            <c:strRef>
              <c:f>'5  Child '!$H$2</c:f>
              <c:strCache>
                <c:ptCount val="1"/>
                <c:pt idx="0">
                  <c:v>Federal Minimum Wage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'5  Child '!$A$3:$A$159</c:f>
              <c:numCache>
                <c:formatCode>General</c:formatCode>
                <c:ptCount val="15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  <c:pt idx="153">
                  <c:v>3301</c:v>
                </c:pt>
                <c:pt idx="154">
                  <c:v>3351</c:v>
                </c:pt>
                <c:pt idx="155">
                  <c:v>3401</c:v>
                </c:pt>
                <c:pt idx="156">
                  <c:v>3451</c:v>
                </c:pt>
              </c:numCache>
            </c:numRef>
          </c:cat>
          <c:val>
            <c:numRef>
              <c:f>'5  Child '!$H$3:$H$159</c:f>
              <c:numCache>
                <c:formatCode>0</c:formatCode>
                <c:ptCount val="157"/>
                <c:pt idx="0">
                  <c:v>57</c:v>
                </c:pt>
                <c:pt idx="1">
                  <c:v>57</c:v>
                </c:pt>
                <c:pt idx="2">
                  <c:v>57</c:v>
                </c:pt>
                <c:pt idx="3">
                  <c:v>57</c:v>
                </c:pt>
                <c:pt idx="4">
                  <c:v>57</c:v>
                </c:pt>
                <c:pt idx="5">
                  <c:v>57</c:v>
                </c:pt>
                <c:pt idx="6">
                  <c:v>57</c:v>
                </c:pt>
                <c:pt idx="7">
                  <c:v>57</c:v>
                </c:pt>
                <c:pt idx="8">
                  <c:v>57</c:v>
                </c:pt>
                <c:pt idx="9">
                  <c:v>57</c:v>
                </c:pt>
                <c:pt idx="10">
                  <c:v>57</c:v>
                </c:pt>
                <c:pt idx="11">
                  <c:v>57</c:v>
                </c:pt>
                <c:pt idx="12">
                  <c:v>57</c:v>
                </c:pt>
                <c:pt idx="13">
                  <c:v>99</c:v>
                </c:pt>
                <c:pt idx="14">
                  <c:v>99</c:v>
                </c:pt>
                <c:pt idx="15">
                  <c:v>99</c:v>
                </c:pt>
                <c:pt idx="16">
                  <c:v>99</c:v>
                </c:pt>
                <c:pt idx="17">
                  <c:v>99</c:v>
                </c:pt>
                <c:pt idx="18">
                  <c:v>99</c:v>
                </c:pt>
                <c:pt idx="19">
                  <c:v>99</c:v>
                </c:pt>
                <c:pt idx="20">
                  <c:v>99</c:v>
                </c:pt>
                <c:pt idx="21">
                  <c:v>99</c:v>
                </c:pt>
                <c:pt idx="22">
                  <c:v>99</c:v>
                </c:pt>
                <c:pt idx="23">
                  <c:v>99</c:v>
                </c:pt>
                <c:pt idx="24">
                  <c:v>99</c:v>
                </c:pt>
                <c:pt idx="25">
                  <c:v>99</c:v>
                </c:pt>
                <c:pt idx="26">
                  <c:v>99</c:v>
                </c:pt>
                <c:pt idx="27">
                  <c:v>99</c:v>
                </c:pt>
                <c:pt idx="28">
                  <c:v>99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 formatCode="#,##0">
                  <c:v>108.35</c:v>
                </c:pt>
                <c:pt idx="54" formatCode="#,##0">
                  <c:v>119.185</c:v>
                </c:pt>
                <c:pt idx="55">
                  <c:v>131.1035</c:v>
                </c:pt>
                <c:pt idx="56">
                  <c:v>144.21384999999998</c:v>
                </c:pt>
                <c:pt idx="57">
                  <c:v>158.63523499999997</c:v>
                </c:pt>
                <c:pt idx="58">
                  <c:v>174.49875849999998</c:v>
                </c:pt>
                <c:pt idx="59">
                  <c:v>191.94863434999996</c:v>
                </c:pt>
                <c:pt idx="60">
                  <c:v>211.14349778499997</c:v>
                </c:pt>
                <c:pt idx="61">
                  <c:v>232.25784756349998</c:v>
                </c:pt>
                <c:pt idx="62">
                  <c:v>255.48363231984996</c:v>
                </c:pt>
                <c:pt idx="63">
                  <c:v>281.03199555183494</c:v>
                </c:pt>
                <c:pt idx="64">
                  <c:v>309.13519510701849</c:v>
                </c:pt>
                <c:pt idx="65">
                  <c:v>340.04871461772029</c:v>
                </c:pt>
                <c:pt idx="66">
                  <c:v>374.05358607949233</c:v>
                </c:pt>
                <c:pt idx="67">
                  <c:v>411.45894468744154</c:v>
                </c:pt>
                <c:pt idx="68">
                  <c:v>452.60483915618573</c:v>
                </c:pt>
                <c:pt idx="69">
                  <c:v>497.86532307180426</c:v>
                </c:pt>
                <c:pt idx="70">
                  <c:v>547.65185537898469</c:v>
                </c:pt>
                <c:pt idx="71">
                  <c:v>602.41704091688325</c:v>
                </c:pt>
                <c:pt idx="72">
                  <c:v>662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B9F-4DC4-A53A-3253BEB2472A}"/>
            </c:ext>
          </c:extLst>
        </c:ser>
        <c:ser>
          <c:idx val="5"/>
          <c:order val="5"/>
          <c:tx>
            <c:strRef>
              <c:f>'5  Child '!$I$2</c:f>
              <c:strCache>
                <c:ptCount val="1"/>
                <c:pt idx="0">
                  <c:v>Federal Minimum Wage Version 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'5  Child '!$A$3:$A$159</c:f>
              <c:numCache>
                <c:formatCode>General</c:formatCode>
                <c:ptCount val="15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  <c:pt idx="153">
                  <c:v>3301</c:v>
                </c:pt>
                <c:pt idx="154">
                  <c:v>3351</c:v>
                </c:pt>
                <c:pt idx="155">
                  <c:v>3401</c:v>
                </c:pt>
                <c:pt idx="156">
                  <c:v>3451</c:v>
                </c:pt>
              </c:numCache>
            </c:numRef>
          </c:cat>
          <c:val>
            <c:numRef>
              <c:f>'5  Child '!$I$3:$I$159</c:f>
              <c:numCache>
                <c:formatCode>General</c:formatCode>
                <c:ptCount val="157"/>
                <c:pt idx="0">
                  <c:v>57</c:v>
                </c:pt>
                <c:pt idx="1">
                  <c:v>57</c:v>
                </c:pt>
                <c:pt idx="2">
                  <c:v>57</c:v>
                </c:pt>
                <c:pt idx="3">
                  <c:v>57</c:v>
                </c:pt>
                <c:pt idx="4">
                  <c:v>57</c:v>
                </c:pt>
                <c:pt idx="5">
                  <c:v>57</c:v>
                </c:pt>
                <c:pt idx="6">
                  <c:v>57</c:v>
                </c:pt>
                <c:pt idx="7">
                  <c:v>57</c:v>
                </c:pt>
                <c:pt idx="8">
                  <c:v>57</c:v>
                </c:pt>
                <c:pt idx="9">
                  <c:v>57</c:v>
                </c:pt>
                <c:pt idx="10">
                  <c:v>57</c:v>
                </c:pt>
                <c:pt idx="11">
                  <c:v>57</c:v>
                </c:pt>
                <c:pt idx="12">
                  <c:v>57</c:v>
                </c:pt>
                <c:pt idx="13">
                  <c:v>94</c:v>
                </c:pt>
                <c:pt idx="14">
                  <c:v>94</c:v>
                </c:pt>
                <c:pt idx="15">
                  <c:v>94</c:v>
                </c:pt>
                <c:pt idx="16">
                  <c:v>94</c:v>
                </c:pt>
                <c:pt idx="17">
                  <c:v>94</c:v>
                </c:pt>
                <c:pt idx="18">
                  <c:v>94</c:v>
                </c:pt>
                <c:pt idx="19">
                  <c:v>94</c:v>
                </c:pt>
                <c:pt idx="20">
                  <c:v>94</c:v>
                </c:pt>
                <c:pt idx="21">
                  <c:v>94</c:v>
                </c:pt>
                <c:pt idx="22">
                  <c:v>94</c:v>
                </c:pt>
                <c:pt idx="23">
                  <c:v>94</c:v>
                </c:pt>
                <c:pt idx="24">
                  <c:v>94</c:v>
                </c:pt>
                <c:pt idx="25">
                  <c:v>94</c:v>
                </c:pt>
                <c:pt idx="26">
                  <c:v>94</c:v>
                </c:pt>
                <c:pt idx="27">
                  <c:v>94</c:v>
                </c:pt>
                <c:pt idx="28">
                  <c:v>94</c:v>
                </c:pt>
                <c:pt idx="29">
                  <c:v>94</c:v>
                </c:pt>
                <c:pt idx="30">
                  <c:v>94</c:v>
                </c:pt>
                <c:pt idx="31">
                  <c:v>94</c:v>
                </c:pt>
                <c:pt idx="32">
                  <c:v>94</c:v>
                </c:pt>
                <c:pt idx="33">
                  <c:v>94</c:v>
                </c:pt>
                <c:pt idx="34">
                  <c:v>94</c:v>
                </c:pt>
                <c:pt idx="35">
                  <c:v>94</c:v>
                </c:pt>
                <c:pt idx="36">
                  <c:v>94</c:v>
                </c:pt>
                <c:pt idx="37">
                  <c:v>94</c:v>
                </c:pt>
                <c:pt idx="38">
                  <c:v>94</c:v>
                </c:pt>
                <c:pt idx="39">
                  <c:v>94</c:v>
                </c:pt>
                <c:pt idx="40">
                  <c:v>94</c:v>
                </c:pt>
                <c:pt idx="41">
                  <c:v>94</c:v>
                </c:pt>
                <c:pt idx="42">
                  <c:v>94</c:v>
                </c:pt>
                <c:pt idx="43">
                  <c:v>94</c:v>
                </c:pt>
                <c:pt idx="44">
                  <c:v>94</c:v>
                </c:pt>
                <c:pt idx="45">
                  <c:v>94</c:v>
                </c:pt>
                <c:pt idx="46">
                  <c:v>94</c:v>
                </c:pt>
                <c:pt idx="47">
                  <c:v>94</c:v>
                </c:pt>
                <c:pt idx="48">
                  <c:v>94</c:v>
                </c:pt>
                <c:pt idx="49">
                  <c:v>94</c:v>
                </c:pt>
                <c:pt idx="50">
                  <c:v>94</c:v>
                </c:pt>
                <c:pt idx="51">
                  <c:v>94</c:v>
                </c:pt>
                <c:pt idx="52">
                  <c:v>94</c:v>
                </c:pt>
                <c:pt idx="53" formatCode="#,##0">
                  <c:v>101.05</c:v>
                </c:pt>
                <c:pt idx="54" formatCode="#,##0">
                  <c:v>108.62875</c:v>
                </c:pt>
                <c:pt idx="55" formatCode="#,##0">
                  <c:v>116.77590624999999</c:v>
                </c:pt>
                <c:pt idx="56" formatCode="#,##0">
                  <c:v>125.53409921875001</c:v>
                </c:pt>
                <c:pt idx="57" formatCode="#,##0">
                  <c:v>134.94915666015623</c:v>
                </c:pt>
                <c:pt idx="58" formatCode="#,##0">
                  <c:v>145.07034340966797</c:v>
                </c:pt>
                <c:pt idx="59" formatCode="#,##0">
                  <c:v>155.95061916539308</c:v>
                </c:pt>
                <c:pt idx="60" formatCode="#,##0">
                  <c:v>167.64691560279755</c:v>
                </c:pt>
                <c:pt idx="61" formatCode="#,##0">
                  <c:v>180.22043427300736</c:v>
                </c:pt>
                <c:pt idx="62" formatCode="#,##0">
                  <c:v>193.73696684348295</c:v>
                </c:pt>
                <c:pt idx="63" formatCode="#,##0">
                  <c:v>203.42381518565708</c:v>
                </c:pt>
                <c:pt idx="64" formatCode="#,##0">
                  <c:v>213.59500594493994</c:v>
                </c:pt>
                <c:pt idx="65" formatCode="#,##0">
                  <c:v>224.27475624218692</c:v>
                </c:pt>
                <c:pt idx="66" formatCode="#,##0">
                  <c:v>235.48849405429627</c:v>
                </c:pt>
                <c:pt idx="67" formatCode="#,##0">
                  <c:v>247.26291875701108</c:v>
                </c:pt>
                <c:pt idx="68" formatCode="#,##0">
                  <c:v>259.62606469486161</c:v>
                </c:pt>
                <c:pt idx="69" formatCode="#,##0">
                  <c:v>272.60736792960472</c:v>
                </c:pt>
                <c:pt idx="70" formatCode="#,##0">
                  <c:v>286.23773632608493</c:v>
                </c:pt>
                <c:pt idx="71" formatCode="#,##0">
                  <c:v>300.54962314238912</c:v>
                </c:pt>
                <c:pt idx="72" formatCode="#,##0">
                  <c:v>315.57710429950856</c:v>
                </c:pt>
                <c:pt idx="73" formatCode="#,##0">
                  <c:v>331.35595951448397</c:v>
                </c:pt>
                <c:pt idx="74" formatCode="#,##0">
                  <c:v>347.92375749020823</c:v>
                </c:pt>
                <c:pt idx="75" formatCode="#,##0">
                  <c:v>365.31994536471859</c:v>
                </c:pt>
                <c:pt idx="76" formatCode="#,##0">
                  <c:v>383.58594263295453</c:v>
                </c:pt>
                <c:pt idx="77" formatCode="#,##0">
                  <c:v>402.76523976460226</c:v>
                </c:pt>
                <c:pt idx="78" formatCode="#,##0">
                  <c:v>403</c:v>
                </c:pt>
                <c:pt idx="79" formatCode="#,##0">
                  <c:v>403</c:v>
                </c:pt>
                <c:pt idx="80" formatCode="#,##0">
                  <c:v>403</c:v>
                </c:pt>
                <c:pt idx="81" formatCode="#,##0">
                  <c:v>403</c:v>
                </c:pt>
                <c:pt idx="82" formatCode="#,##0">
                  <c:v>423</c:v>
                </c:pt>
                <c:pt idx="83" formatCode="#,##0">
                  <c:v>423</c:v>
                </c:pt>
                <c:pt idx="84" formatCode="#,##0">
                  <c:v>423</c:v>
                </c:pt>
                <c:pt idx="85" formatCode="#,##0">
                  <c:v>423</c:v>
                </c:pt>
                <c:pt idx="86" formatCode="#,##0">
                  <c:v>423</c:v>
                </c:pt>
                <c:pt idx="87" formatCode="#,##0">
                  <c:v>444</c:v>
                </c:pt>
                <c:pt idx="88" formatCode="#,##0">
                  <c:v>444</c:v>
                </c:pt>
                <c:pt idx="89" formatCode="#,##0">
                  <c:v>444</c:v>
                </c:pt>
                <c:pt idx="90" formatCode="#,##0">
                  <c:v>444</c:v>
                </c:pt>
                <c:pt idx="91" formatCode="#,##0">
                  <c:v>444</c:v>
                </c:pt>
                <c:pt idx="92" formatCode="#,##0">
                  <c:v>466</c:v>
                </c:pt>
                <c:pt idx="93" formatCode="#,##0">
                  <c:v>466</c:v>
                </c:pt>
                <c:pt idx="94" formatCode="#,##0">
                  <c:v>466</c:v>
                </c:pt>
                <c:pt idx="95" formatCode="#,##0">
                  <c:v>466</c:v>
                </c:pt>
                <c:pt idx="96" formatCode="#,##0">
                  <c:v>466</c:v>
                </c:pt>
                <c:pt idx="97" formatCode="#,##0">
                  <c:v>490</c:v>
                </c:pt>
                <c:pt idx="98" formatCode="#,##0">
                  <c:v>490</c:v>
                </c:pt>
                <c:pt idx="99" formatCode="#,##0">
                  <c:v>490</c:v>
                </c:pt>
                <c:pt idx="100" formatCode="#,##0">
                  <c:v>490</c:v>
                </c:pt>
                <c:pt idx="101" formatCode="#,##0">
                  <c:v>490</c:v>
                </c:pt>
                <c:pt idx="102" formatCode="#,##0">
                  <c:v>514</c:v>
                </c:pt>
                <c:pt idx="103" formatCode="#,##0">
                  <c:v>514</c:v>
                </c:pt>
                <c:pt idx="104" formatCode="#,##0">
                  <c:v>514</c:v>
                </c:pt>
                <c:pt idx="105" formatCode="#,##0">
                  <c:v>514</c:v>
                </c:pt>
                <c:pt idx="106" formatCode="#,##0">
                  <c:v>514</c:v>
                </c:pt>
                <c:pt idx="107" formatCode="#,##0">
                  <c:v>540</c:v>
                </c:pt>
                <c:pt idx="108" formatCode="#,##0">
                  <c:v>540</c:v>
                </c:pt>
                <c:pt idx="109" formatCode="#,##0">
                  <c:v>540</c:v>
                </c:pt>
                <c:pt idx="110" formatCode="#,##0">
                  <c:v>540</c:v>
                </c:pt>
                <c:pt idx="111" formatCode="#,##0">
                  <c:v>540</c:v>
                </c:pt>
                <c:pt idx="112" formatCode="#,##0">
                  <c:v>567</c:v>
                </c:pt>
                <c:pt idx="113" formatCode="#,##0">
                  <c:v>567</c:v>
                </c:pt>
                <c:pt idx="114" formatCode="#,##0">
                  <c:v>567</c:v>
                </c:pt>
                <c:pt idx="115" formatCode="#,##0">
                  <c:v>567</c:v>
                </c:pt>
                <c:pt idx="116" formatCode="#,##0">
                  <c:v>567</c:v>
                </c:pt>
                <c:pt idx="117" formatCode="#,##0">
                  <c:v>595</c:v>
                </c:pt>
                <c:pt idx="118" formatCode="#,##0">
                  <c:v>595</c:v>
                </c:pt>
                <c:pt idx="119" formatCode="#,##0">
                  <c:v>595</c:v>
                </c:pt>
                <c:pt idx="120" formatCode="#,##0">
                  <c:v>595</c:v>
                </c:pt>
                <c:pt idx="121" formatCode="#,##0">
                  <c:v>595</c:v>
                </c:pt>
                <c:pt idx="122" formatCode="#,##0">
                  <c:v>625</c:v>
                </c:pt>
                <c:pt idx="123" formatCode="#,##0">
                  <c:v>625</c:v>
                </c:pt>
                <c:pt idx="124" formatCode="#,##0">
                  <c:v>625</c:v>
                </c:pt>
                <c:pt idx="125" formatCode="#,##0">
                  <c:v>625</c:v>
                </c:pt>
                <c:pt idx="126" formatCode="#,##0">
                  <c:v>625</c:v>
                </c:pt>
                <c:pt idx="127" formatCode="#,##0">
                  <c:v>656</c:v>
                </c:pt>
                <c:pt idx="128" formatCode="#,##0">
                  <c:v>656</c:v>
                </c:pt>
                <c:pt idx="129" formatCode="#,##0">
                  <c:v>689</c:v>
                </c:pt>
                <c:pt idx="130" formatCode="#,##0">
                  <c:v>689</c:v>
                </c:pt>
                <c:pt idx="131" formatCode="#,##0">
                  <c:v>723</c:v>
                </c:pt>
                <c:pt idx="132" formatCode="#,##0">
                  <c:v>723</c:v>
                </c:pt>
                <c:pt idx="133" formatCode="#,##0">
                  <c:v>759</c:v>
                </c:pt>
                <c:pt idx="134" formatCode="#,##0">
                  <c:v>759</c:v>
                </c:pt>
                <c:pt idx="135" formatCode="#,##0">
                  <c:v>797</c:v>
                </c:pt>
                <c:pt idx="136" formatCode="#,##0">
                  <c:v>797</c:v>
                </c:pt>
                <c:pt idx="137" formatCode="#,##0">
                  <c:v>837</c:v>
                </c:pt>
                <c:pt idx="138" formatCode="#,##0">
                  <c:v>837</c:v>
                </c:pt>
                <c:pt idx="139" formatCode="#,##0">
                  <c:v>879</c:v>
                </c:pt>
                <c:pt idx="140" formatCode="#,##0">
                  <c:v>879</c:v>
                </c:pt>
                <c:pt idx="141" formatCode="#,##0">
                  <c:v>923</c:v>
                </c:pt>
                <c:pt idx="142" formatCode="#,##0">
                  <c:v>923</c:v>
                </c:pt>
                <c:pt idx="143" formatCode="#,##0">
                  <c:v>969</c:v>
                </c:pt>
                <c:pt idx="144" formatCode="#,##0">
                  <c:v>969</c:v>
                </c:pt>
                <c:pt idx="145" formatCode="#,##0">
                  <c:v>1018</c:v>
                </c:pt>
                <c:pt idx="146" formatCode="#,##0">
                  <c:v>1018</c:v>
                </c:pt>
                <c:pt idx="147" formatCode="#,##0">
                  <c:v>1069</c:v>
                </c:pt>
                <c:pt idx="148" formatCode="#,##0">
                  <c:v>1069</c:v>
                </c:pt>
                <c:pt idx="149" formatCode="#,##0">
                  <c:v>1122</c:v>
                </c:pt>
                <c:pt idx="150" formatCode="#,##0">
                  <c:v>1122</c:v>
                </c:pt>
                <c:pt idx="151" formatCode="#,##0">
                  <c:v>1178</c:v>
                </c:pt>
                <c:pt idx="152" formatCode="#,##0">
                  <c:v>1178</c:v>
                </c:pt>
                <c:pt idx="153" formatCode="#,##0">
                  <c:v>1237</c:v>
                </c:pt>
                <c:pt idx="154" formatCode="#,##0">
                  <c:v>1237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B9F-4DC4-A53A-3253BEB2472A}"/>
            </c:ext>
          </c:extLst>
        </c:ser>
        <c:ser>
          <c:idx val="6"/>
          <c:order val="6"/>
          <c:tx>
            <c:strRef>
              <c:f>'5  Child '!$J$2</c:f>
              <c:strCache>
                <c:ptCount val="1"/>
                <c:pt idx="0">
                  <c:v>Federal Minimum Wage Version 3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'5  Child '!$A$3:$A$159</c:f>
              <c:numCache>
                <c:formatCode>General</c:formatCode>
                <c:ptCount val="15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  <c:pt idx="153">
                  <c:v>3301</c:v>
                </c:pt>
                <c:pt idx="154">
                  <c:v>3351</c:v>
                </c:pt>
                <c:pt idx="155">
                  <c:v>3401</c:v>
                </c:pt>
                <c:pt idx="156">
                  <c:v>3451</c:v>
                </c:pt>
              </c:numCache>
            </c:numRef>
          </c:cat>
          <c:val>
            <c:numRef>
              <c:f>'5  Child '!$J$3:$J$159</c:f>
              <c:numCache>
                <c:formatCode>0</c:formatCode>
                <c:ptCount val="157"/>
                <c:pt idx="0">
                  <c:v>57</c:v>
                </c:pt>
                <c:pt idx="1">
                  <c:v>57</c:v>
                </c:pt>
                <c:pt idx="2">
                  <c:v>57</c:v>
                </c:pt>
                <c:pt idx="3">
                  <c:v>57</c:v>
                </c:pt>
                <c:pt idx="4">
                  <c:v>57</c:v>
                </c:pt>
                <c:pt idx="5">
                  <c:v>57</c:v>
                </c:pt>
                <c:pt idx="6">
                  <c:v>57</c:v>
                </c:pt>
                <c:pt idx="7">
                  <c:v>57</c:v>
                </c:pt>
                <c:pt idx="8">
                  <c:v>57</c:v>
                </c:pt>
                <c:pt idx="9">
                  <c:v>57</c:v>
                </c:pt>
                <c:pt idx="10">
                  <c:v>57</c:v>
                </c:pt>
                <c:pt idx="11">
                  <c:v>57</c:v>
                </c:pt>
                <c:pt idx="12">
                  <c:v>57</c:v>
                </c:pt>
                <c:pt idx="13">
                  <c:v>94</c:v>
                </c:pt>
                <c:pt idx="14">
                  <c:v>93.572248999999999</c:v>
                </c:pt>
                <c:pt idx="15">
                  <c:v>93.572248999999999</c:v>
                </c:pt>
                <c:pt idx="16">
                  <c:v>93.572248999999999</c:v>
                </c:pt>
                <c:pt idx="17">
                  <c:v>93.572248999999999</c:v>
                </c:pt>
                <c:pt idx="18">
                  <c:v>93.572248999999999</c:v>
                </c:pt>
                <c:pt idx="19">
                  <c:v>93.572248999999999</c:v>
                </c:pt>
                <c:pt idx="20">
                  <c:v>93.572248999999999</c:v>
                </c:pt>
                <c:pt idx="21">
                  <c:v>93.572248999999999</c:v>
                </c:pt>
                <c:pt idx="22">
                  <c:v>93.572248999999999</c:v>
                </c:pt>
                <c:pt idx="23">
                  <c:v>93.572248999999999</c:v>
                </c:pt>
                <c:pt idx="24">
                  <c:v>93.572248999999999</c:v>
                </c:pt>
                <c:pt idx="25">
                  <c:v>93.572248999999999</c:v>
                </c:pt>
                <c:pt idx="26">
                  <c:v>93.572248999999999</c:v>
                </c:pt>
                <c:pt idx="27">
                  <c:v>93.572248999999999</c:v>
                </c:pt>
                <c:pt idx="28">
                  <c:v>93.572248999999999</c:v>
                </c:pt>
                <c:pt idx="29">
                  <c:v>93.572248999999999</c:v>
                </c:pt>
                <c:pt idx="30">
                  <c:v>93.572248999999999</c:v>
                </c:pt>
                <c:pt idx="31">
                  <c:v>93.572248999999999</c:v>
                </c:pt>
                <c:pt idx="32">
                  <c:v>93.572248999999999</c:v>
                </c:pt>
                <c:pt idx="33">
                  <c:v>93.572248999999999</c:v>
                </c:pt>
                <c:pt idx="34">
                  <c:v>93.572248999999999</c:v>
                </c:pt>
                <c:pt idx="35">
                  <c:v>93.572248999999999</c:v>
                </c:pt>
                <c:pt idx="36">
                  <c:v>93.572248999999999</c:v>
                </c:pt>
                <c:pt idx="37">
                  <c:v>93.572248999999999</c:v>
                </c:pt>
                <c:pt idx="38">
                  <c:v>93.572248999999999</c:v>
                </c:pt>
                <c:pt idx="39">
                  <c:v>93.572248999999999</c:v>
                </c:pt>
                <c:pt idx="40">
                  <c:v>93.572248999999999</c:v>
                </c:pt>
                <c:pt idx="41">
                  <c:v>93.572248999999999</c:v>
                </c:pt>
                <c:pt idx="42">
                  <c:v>93.572248999999999</c:v>
                </c:pt>
                <c:pt idx="43">
                  <c:v>93.572248999999999</c:v>
                </c:pt>
                <c:pt idx="44">
                  <c:v>93.572248999999999</c:v>
                </c:pt>
                <c:pt idx="45">
                  <c:v>93.572248999999999</c:v>
                </c:pt>
                <c:pt idx="46">
                  <c:v>93.572248999999999</c:v>
                </c:pt>
                <c:pt idx="47">
                  <c:v>93.572248999999999</c:v>
                </c:pt>
                <c:pt idx="48">
                  <c:v>93.572248999999999</c:v>
                </c:pt>
                <c:pt idx="49">
                  <c:v>93.572248999999999</c:v>
                </c:pt>
                <c:pt idx="50">
                  <c:v>93.572248999999999</c:v>
                </c:pt>
                <c:pt idx="51">
                  <c:v>93.572248999999999</c:v>
                </c:pt>
                <c:pt idx="52">
                  <c:v>93.572248999999999</c:v>
                </c:pt>
                <c:pt idx="53">
                  <c:v>96.84727771499999</c:v>
                </c:pt>
                <c:pt idx="54">
                  <c:v>100.236932435025</c:v>
                </c:pt>
                <c:pt idx="55">
                  <c:v>103.74522507025088</c:v>
                </c:pt>
                <c:pt idx="56">
                  <c:v>107.37630794770965</c:v>
                </c:pt>
                <c:pt idx="57">
                  <c:v>111.1344787258795</c:v>
                </c:pt>
                <c:pt idx="58">
                  <c:v>115.02418548128529</c:v>
                </c:pt>
                <c:pt idx="59">
                  <c:v>119.05003197313026</c:v>
                </c:pt>
                <c:pt idx="60">
                  <c:v>123.21678309218979</c:v>
                </c:pt>
                <c:pt idx="61">
                  <c:v>127.52937050041645</c:v>
                </c:pt>
                <c:pt idx="62">
                  <c:v>131.99289846793101</c:v>
                </c:pt>
                <c:pt idx="63">
                  <c:v>137.27261440664824</c:v>
                </c:pt>
                <c:pt idx="64">
                  <c:v>142.76351898291415</c:v>
                </c:pt>
                <c:pt idx="65">
                  <c:v>148.47405974223071</c:v>
                </c:pt>
                <c:pt idx="66">
                  <c:v>154.41302213191994</c:v>
                </c:pt>
                <c:pt idx="67">
                  <c:v>160.58954301719675</c:v>
                </c:pt>
                <c:pt idx="68">
                  <c:v>167.01312473788468</c:v>
                </c:pt>
                <c:pt idx="69">
                  <c:v>173.69364972740001</c:v>
                </c:pt>
                <c:pt idx="70">
                  <c:v>180.64139571649602</c:v>
                </c:pt>
                <c:pt idx="71">
                  <c:v>187.86705154515585</c:v>
                </c:pt>
                <c:pt idx="72">
                  <c:v>195.38173360696211</c:v>
                </c:pt>
                <c:pt idx="73">
                  <c:v>203.19700295124059</c:v>
                </c:pt>
                <c:pt idx="74">
                  <c:v>211.32488306929022</c:v>
                </c:pt>
                <c:pt idx="75">
                  <c:v>219.77787839206178</c:v>
                </c:pt>
                <c:pt idx="76">
                  <c:v>228.56899352774425</c:v>
                </c:pt>
                <c:pt idx="77">
                  <c:v>237.71175326885401</c:v>
                </c:pt>
                <c:pt idx="78">
                  <c:v>246.03166463326392</c:v>
                </c:pt>
                <c:pt idx="79">
                  <c:v>254.64277289542818</c:v>
                </c:pt>
                <c:pt idx="80">
                  <c:v>263.55526994676814</c:v>
                </c:pt>
                <c:pt idx="81">
                  <c:v>272.77970439490502</c:v>
                </c:pt>
                <c:pt idx="82">
                  <c:v>282.32699404872676</c:v>
                </c:pt>
                <c:pt idx="83">
                  <c:v>292.20843884043217</c:v>
                </c:pt>
                <c:pt idx="84">
                  <c:v>302.43573419984727</c:v>
                </c:pt>
                <c:pt idx="85">
                  <c:v>313.02098489684198</c:v>
                </c:pt>
                <c:pt idx="86">
                  <c:v>322.41161444374717</c:v>
                </c:pt>
                <c:pt idx="87">
                  <c:v>332.08396287705966</c:v>
                </c:pt>
                <c:pt idx="88">
                  <c:v>342.04648176337139</c:v>
                </c:pt>
                <c:pt idx="89">
                  <c:v>352.30787621627258</c:v>
                </c:pt>
                <c:pt idx="90">
                  <c:v>362.87711250276067</c:v>
                </c:pt>
                <c:pt idx="91">
                  <c:v>373.76342587784347</c:v>
                </c:pt>
                <c:pt idx="92">
                  <c:v>384.97632865417881</c:v>
                </c:pt>
                <c:pt idx="93">
                  <c:v>394.6007368705333</c:v>
                </c:pt>
                <c:pt idx="94">
                  <c:v>404.46575529229659</c:v>
                </c:pt>
                <c:pt idx="95">
                  <c:v>414.57739917460407</c:v>
                </c:pt>
                <c:pt idx="96">
                  <c:v>424.94183415396913</c:v>
                </c:pt>
                <c:pt idx="97">
                  <c:v>435.56538000781831</c:v>
                </c:pt>
                <c:pt idx="98">
                  <c:v>446.4545145080138</c:v>
                </c:pt>
                <c:pt idx="99">
                  <c:v>457.6158773707142</c:v>
                </c:pt>
                <c:pt idx="100">
                  <c:v>466.76819491812836</c:v>
                </c:pt>
                <c:pt idx="101">
                  <c:v>476.10355881649093</c:v>
                </c:pt>
                <c:pt idx="102">
                  <c:v>485.62562999282079</c:v>
                </c:pt>
                <c:pt idx="103">
                  <c:v>494.12407851769507</c:v>
                </c:pt>
                <c:pt idx="104">
                  <c:v>502.77124989175468</c:v>
                </c:pt>
                <c:pt idx="105">
                  <c:v>511.5697467648605</c:v>
                </c:pt>
                <c:pt idx="106">
                  <c:v>520.52221733324552</c:v>
                </c:pt>
                <c:pt idx="107">
                  <c:v>529.63135613657732</c:v>
                </c:pt>
                <c:pt idx="108">
                  <c:v>538.8999048689675</c:v>
                </c:pt>
                <c:pt idx="109">
                  <c:v>548.33065320417427</c:v>
                </c:pt>
                <c:pt idx="110">
                  <c:v>557.92643963524733</c:v>
                </c:pt>
                <c:pt idx="111">
                  <c:v>567.6901523288642</c:v>
                </c:pt>
                <c:pt idx="112">
                  <c:v>577.6247299946192</c:v>
                </c:pt>
                <c:pt idx="113">
                  <c:v>587.73316276952517</c:v>
                </c:pt>
                <c:pt idx="114">
                  <c:v>598.01849311799174</c:v>
                </c:pt>
                <c:pt idx="115">
                  <c:v>608.48381674755672</c:v>
                </c:pt>
                <c:pt idx="116">
                  <c:v>619.13228354063904</c:v>
                </c:pt>
                <c:pt idx="117">
                  <c:v>629.96709850260015</c:v>
                </c:pt>
                <c:pt idx="118">
                  <c:v>640.9915227263956</c:v>
                </c:pt>
                <c:pt idx="119">
                  <c:v>652.20887437410738</c:v>
                </c:pt>
                <c:pt idx="120">
                  <c:v>663.62252967565428</c:v>
                </c:pt>
                <c:pt idx="121">
                  <c:v>675.23592394497825</c:v>
                </c:pt>
                <c:pt idx="122">
                  <c:v>687.05255261401533</c:v>
                </c:pt>
                <c:pt idx="123">
                  <c:v>699.07597228476072</c:v>
                </c:pt>
                <c:pt idx="124">
                  <c:v>711</c:v>
                </c:pt>
                <c:pt idx="125">
                  <c:v>723</c:v>
                </c:pt>
                <c:pt idx="126" formatCode="General">
                  <c:v>735</c:v>
                </c:pt>
                <c:pt idx="127" formatCode="General">
                  <c:v>744</c:v>
                </c:pt>
                <c:pt idx="128" formatCode="General">
                  <c:v>763</c:v>
                </c:pt>
                <c:pt idx="129" formatCode="General">
                  <c:v>782</c:v>
                </c:pt>
                <c:pt idx="130" formatCode="General">
                  <c:v>801</c:v>
                </c:pt>
                <c:pt idx="131" formatCode="General">
                  <c:v>822</c:v>
                </c:pt>
                <c:pt idx="132" formatCode="General">
                  <c:v>846</c:v>
                </c:pt>
                <c:pt idx="133" formatCode="General">
                  <c:v>873</c:v>
                </c:pt>
                <c:pt idx="134" formatCode="General">
                  <c:v>905</c:v>
                </c:pt>
                <c:pt idx="135">
                  <c:v>942</c:v>
                </c:pt>
                <c:pt idx="136">
                  <c:v>984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B9F-4DC4-A53A-3253BEB2472A}"/>
            </c:ext>
          </c:extLst>
        </c:ser>
        <c:ser>
          <c:idx val="7"/>
          <c:order val="7"/>
          <c:tx>
            <c:strRef>
              <c:f>'5  Child '!$K$2</c:f>
              <c:strCache>
                <c:ptCount val="1"/>
                <c:pt idx="0">
                  <c:v>Federal Minimum Wage Version 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'5  Child '!$A$3:$A$159</c:f>
              <c:numCache>
                <c:formatCode>General</c:formatCode>
                <c:ptCount val="15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  <c:pt idx="153">
                  <c:v>3301</c:v>
                </c:pt>
                <c:pt idx="154">
                  <c:v>3351</c:v>
                </c:pt>
                <c:pt idx="155">
                  <c:v>3401</c:v>
                </c:pt>
                <c:pt idx="156">
                  <c:v>3451</c:v>
                </c:pt>
              </c:numCache>
            </c:numRef>
          </c:cat>
          <c:val>
            <c:numRef>
              <c:f>'5  Child '!$K$3:$K$159</c:f>
              <c:numCache>
                <c:formatCode>0</c:formatCode>
                <c:ptCount val="157"/>
                <c:pt idx="0">
                  <c:v>57</c:v>
                </c:pt>
                <c:pt idx="1">
                  <c:v>57</c:v>
                </c:pt>
                <c:pt idx="2">
                  <c:v>57</c:v>
                </c:pt>
                <c:pt idx="3">
                  <c:v>57</c:v>
                </c:pt>
                <c:pt idx="4">
                  <c:v>57</c:v>
                </c:pt>
                <c:pt idx="5">
                  <c:v>57</c:v>
                </c:pt>
                <c:pt idx="6">
                  <c:v>57</c:v>
                </c:pt>
                <c:pt idx="7">
                  <c:v>57</c:v>
                </c:pt>
                <c:pt idx="8">
                  <c:v>57</c:v>
                </c:pt>
                <c:pt idx="9">
                  <c:v>57</c:v>
                </c:pt>
                <c:pt idx="10">
                  <c:v>57</c:v>
                </c:pt>
                <c:pt idx="11">
                  <c:v>57</c:v>
                </c:pt>
                <c:pt idx="12">
                  <c:v>57</c:v>
                </c:pt>
                <c:pt idx="13">
                  <c:v>94</c:v>
                </c:pt>
                <c:pt idx="14">
                  <c:v>93.572248999999999</c:v>
                </c:pt>
                <c:pt idx="15">
                  <c:v>93.572248999999999</c:v>
                </c:pt>
                <c:pt idx="16">
                  <c:v>93.572248999999999</c:v>
                </c:pt>
                <c:pt idx="17">
                  <c:v>93.572248999999999</c:v>
                </c:pt>
                <c:pt idx="18">
                  <c:v>93.572248999999999</c:v>
                </c:pt>
                <c:pt idx="19">
                  <c:v>93.572248999999999</c:v>
                </c:pt>
                <c:pt idx="20">
                  <c:v>93.572248999999999</c:v>
                </c:pt>
                <c:pt idx="21">
                  <c:v>93.572248999999999</c:v>
                </c:pt>
                <c:pt idx="22">
                  <c:v>93.572248999999999</c:v>
                </c:pt>
                <c:pt idx="23">
                  <c:v>93.572248999999999</c:v>
                </c:pt>
                <c:pt idx="24">
                  <c:v>93.572248999999999</c:v>
                </c:pt>
                <c:pt idx="25">
                  <c:v>93.572248999999999</c:v>
                </c:pt>
                <c:pt idx="26">
                  <c:v>93.572248999999999</c:v>
                </c:pt>
                <c:pt idx="27">
                  <c:v>93.572248999999999</c:v>
                </c:pt>
                <c:pt idx="28">
                  <c:v>93.572248999999999</c:v>
                </c:pt>
                <c:pt idx="29">
                  <c:v>93.572248999999999</c:v>
                </c:pt>
                <c:pt idx="30">
                  <c:v>93.572248999999999</c:v>
                </c:pt>
                <c:pt idx="31">
                  <c:v>93.572248999999999</c:v>
                </c:pt>
                <c:pt idx="32">
                  <c:v>93.572248999999999</c:v>
                </c:pt>
                <c:pt idx="33">
                  <c:v>93.572248999999999</c:v>
                </c:pt>
                <c:pt idx="34">
                  <c:v>93.572248999999999</c:v>
                </c:pt>
                <c:pt idx="35">
                  <c:v>93.572248999999999</c:v>
                </c:pt>
                <c:pt idx="36">
                  <c:v>93.572248999999999</c:v>
                </c:pt>
                <c:pt idx="37">
                  <c:v>93.572248999999999</c:v>
                </c:pt>
                <c:pt idx="38">
                  <c:v>93.572248999999999</c:v>
                </c:pt>
                <c:pt idx="39">
                  <c:v>93.572248999999999</c:v>
                </c:pt>
                <c:pt idx="40">
                  <c:v>93.572248999999999</c:v>
                </c:pt>
                <c:pt idx="41">
                  <c:v>93.572248999999999</c:v>
                </c:pt>
                <c:pt idx="42">
                  <c:v>93.572248999999999</c:v>
                </c:pt>
                <c:pt idx="43">
                  <c:v>93.572248999999999</c:v>
                </c:pt>
                <c:pt idx="44">
                  <c:v>93.572248999999999</c:v>
                </c:pt>
                <c:pt idx="45">
                  <c:v>93.572248999999999</c:v>
                </c:pt>
                <c:pt idx="46">
                  <c:v>93.572248999999999</c:v>
                </c:pt>
                <c:pt idx="47">
                  <c:v>93.572248999999999</c:v>
                </c:pt>
                <c:pt idx="48">
                  <c:v>93.572248999999999</c:v>
                </c:pt>
                <c:pt idx="49">
                  <c:v>93.572248999999999</c:v>
                </c:pt>
                <c:pt idx="50">
                  <c:v>93.572248999999999</c:v>
                </c:pt>
                <c:pt idx="51">
                  <c:v>93.572248999999999</c:v>
                </c:pt>
                <c:pt idx="52">
                  <c:v>93.572248999999999</c:v>
                </c:pt>
                <c:pt idx="53">
                  <c:v>96.84727771499999</c:v>
                </c:pt>
                <c:pt idx="54">
                  <c:v>100.236932435025</c:v>
                </c:pt>
                <c:pt idx="55">
                  <c:v>103.74522507025088</c:v>
                </c:pt>
                <c:pt idx="56">
                  <c:v>107.37630794770965</c:v>
                </c:pt>
                <c:pt idx="57">
                  <c:v>111.1344787258795</c:v>
                </c:pt>
                <c:pt idx="58">
                  <c:v>115.02418548128529</c:v>
                </c:pt>
                <c:pt idx="59">
                  <c:v>119.05003197313026</c:v>
                </c:pt>
                <c:pt idx="60">
                  <c:v>123.21678309218979</c:v>
                </c:pt>
                <c:pt idx="61">
                  <c:v>127.52937050041645</c:v>
                </c:pt>
                <c:pt idx="62">
                  <c:v>131.99289846793101</c:v>
                </c:pt>
                <c:pt idx="63">
                  <c:v>137.27261440664824</c:v>
                </c:pt>
                <c:pt idx="64">
                  <c:v>142.76351898291415</c:v>
                </c:pt>
                <c:pt idx="65">
                  <c:v>148.47405974223071</c:v>
                </c:pt>
                <c:pt idx="66">
                  <c:v>154.41302213191994</c:v>
                </c:pt>
                <c:pt idx="67">
                  <c:v>160.58954301719675</c:v>
                </c:pt>
                <c:pt idx="68">
                  <c:v>167.01312473788468</c:v>
                </c:pt>
                <c:pt idx="69">
                  <c:v>173.69364972740001</c:v>
                </c:pt>
                <c:pt idx="70">
                  <c:v>180.64139571649602</c:v>
                </c:pt>
                <c:pt idx="71">
                  <c:v>187.86705154515585</c:v>
                </c:pt>
                <c:pt idx="72">
                  <c:v>195.38173360696211</c:v>
                </c:pt>
                <c:pt idx="73">
                  <c:v>203.19700295124059</c:v>
                </c:pt>
                <c:pt idx="74">
                  <c:v>211.32488306929022</c:v>
                </c:pt>
                <c:pt idx="75">
                  <c:v>219.77787839206178</c:v>
                </c:pt>
                <c:pt idx="76">
                  <c:v>228.56899352774425</c:v>
                </c:pt>
                <c:pt idx="77">
                  <c:v>237.71175326885401</c:v>
                </c:pt>
                <c:pt idx="78">
                  <c:v>247.22022339960819</c:v>
                </c:pt>
                <c:pt idx="79">
                  <c:v>257.10903233559253</c:v>
                </c:pt>
                <c:pt idx="80">
                  <c:v>267.39339362901626</c:v>
                </c:pt>
                <c:pt idx="81">
                  <c:v>278.08912937417693</c:v>
                </c:pt>
                <c:pt idx="82">
                  <c:v>289.21269454914403</c:v>
                </c:pt>
                <c:pt idx="83">
                  <c:v>300.7812023311098</c:v>
                </c:pt>
                <c:pt idx="84">
                  <c:v>312.81245042435415</c:v>
                </c:pt>
                <c:pt idx="85">
                  <c:v>325.32494844132833</c:v>
                </c:pt>
                <c:pt idx="86">
                  <c:v>338.33794637898148</c:v>
                </c:pt>
                <c:pt idx="87">
                  <c:v>351.87146423414077</c:v>
                </c:pt>
                <c:pt idx="88">
                  <c:v>364.18696548233561</c:v>
                </c:pt>
                <c:pt idx="89">
                  <c:v>376.93350927421739</c:v>
                </c:pt>
                <c:pt idx="90">
                  <c:v>390.12618209881504</c:v>
                </c:pt>
                <c:pt idx="91">
                  <c:v>403.78059847227354</c:v>
                </c:pt>
                <c:pt idx="92">
                  <c:v>417.91291941880309</c:v>
                </c:pt>
                <c:pt idx="93">
                  <c:v>432.53987159846122</c:v>
                </c:pt>
                <c:pt idx="94">
                  <c:v>447.67876710440743</c:v>
                </c:pt>
                <c:pt idx="95">
                  <c:v>463.34752395306157</c:v>
                </c:pt>
                <c:pt idx="96">
                  <c:v>479.56468729141875</c:v>
                </c:pt>
                <c:pt idx="97">
                  <c:v>496.34945134661842</c:v>
                </c:pt>
                <c:pt idx="98">
                  <c:v>511.23993488701711</c:v>
                </c:pt>
                <c:pt idx="99">
                  <c:v>526.57713293362758</c:v>
                </c:pt>
                <c:pt idx="100">
                  <c:v>542.37444692163649</c:v>
                </c:pt>
                <c:pt idx="101">
                  <c:v>558.6456803292856</c:v>
                </c:pt>
                <c:pt idx="102">
                  <c:v>575.40505073916404</c:v>
                </c:pt>
                <c:pt idx="103">
                  <c:v>592.66720226133907</c:v>
                </c:pt>
                <c:pt idx="104">
                  <c:v>610.44721832917935</c:v>
                </c:pt>
                <c:pt idx="105">
                  <c:v>628.76063487905469</c:v>
                </c:pt>
                <c:pt idx="106">
                  <c:v>648</c:v>
                </c:pt>
                <c:pt idx="107">
                  <c:v>667</c:v>
                </c:pt>
                <c:pt idx="108">
                  <c:v>686</c:v>
                </c:pt>
                <c:pt idx="109">
                  <c:v>705</c:v>
                </c:pt>
                <c:pt idx="110">
                  <c:v>724</c:v>
                </c:pt>
                <c:pt idx="111">
                  <c:v>743</c:v>
                </c:pt>
                <c:pt idx="112">
                  <c:v>762</c:v>
                </c:pt>
                <c:pt idx="113">
                  <c:v>781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B9F-4DC4-A53A-3253BEB2472A}"/>
            </c:ext>
          </c:extLst>
        </c:ser>
        <c:ser>
          <c:idx val="8"/>
          <c:order val="8"/>
          <c:tx>
            <c:strRef>
              <c:f>'5  Child '!$L$2</c:f>
              <c:strCache>
                <c:ptCount val="1"/>
                <c:pt idx="0">
                  <c:v>Brian's Version 1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'5  Child '!$A$3:$A$159</c:f>
              <c:numCache>
                <c:formatCode>General</c:formatCode>
                <c:ptCount val="15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  <c:pt idx="153">
                  <c:v>3301</c:v>
                </c:pt>
                <c:pt idx="154">
                  <c:v>3351</c:v>
                </c:pt>
                <c:pt idx="155">
                  <c:v>3401</c:v>
                </c:pt>
                <c:pt idx="156">
                  <c:v>3451</c:v>
                </c:pt>
              </c:numCache>
            </c:numRef>
          </c:cat>
          <c:val>
            <c:numRef>
              <c:f>'5  Child '!$L$3:$L$159</c:f>
              <c:numCache>
                <c:formatCode>0</c:formatCode>
                <c:ptCount val="157"/>
                <c:pt idx="0">
                  <c:v>0</c:v>
                </c:pt>
                <c:pt idx="1">
                  <c:v>2.5</c:v>
                </c:pt>
                <c:pt idx="2">
                  <c:v>5</c:v>
                </c:pt>
                <c:pt idx="3">
                  <c:v>7.5</c:v>
                </c:pt>
                <c:pt idx="4">
                  <c:v>10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35</c:v>
                </c:pt>
                <c:pt idx="11">
                  <c:v>38.500000000000007</c:v>
                </c:pt>
                <c:pt idx="12">
                  <c:v>42.000000000000007</c:v>
                </c:pt>
                <c:pt idx="13">
                  <c:v>45.500000000000007</c:v>
                </c:pt>
                <c:pt idx="14">
                  <c:v>46</c:v>
                </c:pt>
                <c:pt idx="15">
                  <c:v>49.000000000000007</c:v>
                </c:pt>
                <c:pt idx="16">
                  <c:v>49</c:v>
                </c:pt>
                <c:pt idx="17">
                  <c:v>60</c:v>
                </c:pt>
                <c:pt idx="18">
                  <c:v>62.08</c:v>
                </c:pt>
                <c:pt idx="19">
                  <c:v>64.08</c:v>
                </c:pt>
                <c:pt idx="20">
                  <c:v>66.08</c:v>
                </c:pt>
                <c:pt idx="21">
                  <c:v>68.08</c:v>
                </c:pt>
                <c:pt idx="22">
                  <c:v>70.08</c:v>
                </c:pt>
                <c:pt idx="23">
                  <c:v>72.08</c:v>
                </c:pt>
                <c:pt idx="24">
                  <c:v>74.08</c:v>
                </c:pt>
                <c:pt idx="25">
                  <c:v>76.08</c:v>
                </c:pt>
                <c:pt idx="26">
                  <c:v>78.08</c:v>
                </c:pt>
                <c:pt idx="27">
                  <c:v>90.09</c:v>
                </c:pt>
                <c:pt idx="28">
                  <c:v>90.99</c:v>
                </c:pt>
                <c:pt idx="29">
                  <c:v>91.89</c:v>
                </c:pt>
                <c:pt idx="30">
                  <c:v>92.789999999999992</c:v>
                </c:pt>
                <c:pt idx="31">
                  <c:v>93.69</c:v>
                </c:pt>
                <c:pt idx="32">
                  <c:v>94.59</c:v>
                </c:pt>
                <c:pt idx="33">
                  <c:v>95.49</c:v>
                </c:pt>
                <c:pt idx="34">
                  <c:v>96.39</c:v>
                </c:pt>
                <c:pt idx="35">
                  <c:v>97.289999999999992</c:v>
                </c:pt>
                <c:pt idx="36">
                  <c:v>98.19</c:v>
                </c:pt>
                <c:pt idx="37">
                  <c:v>99.09</c:v>
                </c:pt>
                <c:pt idx="38">
                  <c:v>99.99</c:v>
                </c:pt>
                <c:pt idx="39">
                  <c:v>100.89</c:v>
                </c:pt>
                <c:pt idx="40">
                  <c:v>101.78999999999999</c:v>
                </c:pt>
                <c:pt idx="41">
                  <c:v>102.69</c:v>
                </c:pt>
                <c:pt idx="42">
                  <c:v>103.58999999999999</c:v>
                </c:pt>
                <c:pt idx="43">
                  <c:v>104.49</c:v>
                </c:pt>
                <c:pt idx="44">
                  <c:v>105.39</c:v>
                </c:pt>
                <c:pt idx="45">
                  <c:v>106.28999999999999</c:v>
                </c:pt>
                <c:pt idx="46">
                  <c:v>107.19</c:v>
                </c:pt>
                <c:pt idx="47">
                  <c:v>108.08999999999999</c:v>
                </c:pt>
                <c:pt idx="48">
                  <c:v>108.99</c:v>
                </c:pt>
                <c:pt idx="49">
                  <c:v>109.89</c:v>
                </c:pt>
                <c:pt idx="50">
                  <c:v>110.78999999999999</c:v>
                </c:pt>
                <c:pt idx="51">
                  <c:v>111.69</c:v>
                </c:pt>
                <c:pt idx="52">
                  <c:v>125.10000000000001</c:v>
                </c:pt>
                <c:pt idx="53">
                  <c:v>126.10000000000001</c:v>
                </c:pt>
                <c:pt idx="54">
                  <c:v>127.10000000000001</c:v>
                </c:pt>
                <c:pt idx="55">
                  <c:v>128.1</c:v>
                </c:pt>
                <c:pt idx="56">
                  <c:v>129.1</c:v>
                </c:pt>
                <c:pt idx="57">
                  <c:v>130.1</c:v>
                </c:pt>
                <c:pt idx="58">
                  <c:v>131.1</c:v>
                </c:pt>
                <c:pt idx="59">
                  <c:v>132.1</c:v>
                </c:pt>
                <c:pt idx="60">
                  <c:v>133.1</c:v>
                </c:pt>
                <c:pt idx="61">
                  <c:v>134.1</c:v>
                </c:pt>
                <c:pt idx="62">
                  <c:v>135.1</c:v>
                </c:pt>
                <c:pt idx="63">
                  <c:v>136.1</c:v>
                </c:pt>
                <c:pt idx="64">
                  <c:v>137.1</c:v>
                </c:pt>
                <c:pt idx="65">
                  <c:v>138.1</c:v>
                </c:pt>
                <c:pt idx="66">
                  <c:v>139.1</c:v>
                </c:pt>
                <c:pt idx="67">
                  <c:v>140.1</c:v>
                </c:pt>
                <c:pt idx="68">
                  <c:v>141.1</c:v>
                </c:pt>
                <c:pt idx="69">
                  <c:v>142.1</c:v>
                </c:pt>
                <c:pt idx="70">
                  <c:v>143.1</c:v>
                </c:pt>
                <c:pt idx="71">
                  <c:v>144.1</c:v>
                </c:pt>
                <c:pt idx="72">
                  <c:v>145.1</c:v>
                </c:pt>
                <c:pt idx="73">
                  <c:v>146.1</c:v>
                </c:pt>
                <c:pt idx="74">
                  <c:v>147.1</c:v>
                </c:pt>
                <c:pt idx="75">
                  <c:v>148.1</c:v>
                </c:pt>
                <c:pt idx="76">
                  <c:v>149.1</c:v>
                </c:pt>
                <c:pt idx="77">
                  <c:v>150.1</c:v>
                </c:pt>
                <c:pt idx="78">
                  <c:v>151.1</c:v>
                </c:pt>
                <c:pt idx="79">
                  <c:v>152.1</c:v>
                </c:pt>
                <c:pt idx="80">
                  <c:v>153.1</c:v>
                </c:pt>
                <c:pt idx="81">
                  <c:v>154.10000000000002</c:v>
                </c:pt>
                <c:pt idx="82">
                  <c:v>155.10000000000002</c:v>
                </c:pt>
                <c:pt idx="83">
                  <c:v>156.10000000000002</c:v>
                </c:pt>
                <c:pt idx="84">
                  <c:v>157.10000000000002</c:v>
                </c:pt>
                <c:pt idx="85">
                  <c:v>158.10000000000002</c:v>
                </c:pt>
                <c:pt idx="86">
                  <c:v>159.10000000000002</c:v>
                </c:pt>
                <c:pt idx="87">
                  <c:v>176.11</c:v>
                </c:pt>
                <c:pt idx="88">
                  <c:v>177.21</c:v>
                </c:pt>
                <c:pt idx="89">
                  <c:v>178.31</c:v>
                </c:pt>
                <c:pt idx="90">
                  <c:v>179.41</c:v>
                </c:pt>
                <c:pt idx="91">
                  <c:v>180.51</c:v>
                </c:pt>
                <c:pt idx="92">
                  <c:v>198.12</c:v>
                </c:pt>
                <c:pt idx="93">
                  <c:v>199.32</c:v>
                </c:pt>
                <c:pt idx="94">
                  <c:v>200.51999999999998</c:v>
                </c:pt>
                <c:pt idx="95">
                  <c:v>201.72</c:v>
                </c:pt>
                <c:pt idx="96">
                  <c:v>202.92</c:v>
                </c:pt>
                <c:pt idx="97">
                  <c:v>221.13</c:v>
                </c:pt>
                <c:pt idx="98">
                  <c:v>222.43</c:v>
                </c:pt>
                <c:pt idx="99">
                  <c:v>223.73000000000002</c:v>
                </c:pt>
                <c:pt idx="100">
                  <c:v>225.03</c:v>
                </c:pt>
                <c:pt idx="101">
                  <c:v>226.33</c:v>
                </c:pt>
                <c:pt idx="102">
                  <c:v>245.14000000000001</c:v>
                </c:pt>
                <c:pt idx="103">
                  <c:v>246.54000000000002</c:v>
                </c:pt>
                <c:pt idx="104">
                  <c:v>247.94000000000003</c:v>
                </c:pt>
                <c:pt idx="105">
                  <c:v>249.34000000000003</c:v>
                </c:pt>
                <c:pt idx="106">
                  <c:v>250.74000000000004</c:v>
                </c:pt>
                <c:pt idx="107">
                  <c:v>270.14999999999998</c:v>
                </c:pt>
                <c:pt idx="108">
                  <c:v>271.64999999999998</c:v>
                </c:pt>
                <c:pt idx="109">
                  <c:v>273.14999999999998</c:v>
                </c:pt>
                <c:pt idx="110">
                  <c:v>274.64999999999998</c:v>
                </c:pt>
                <c:pt idx="111">
                  <c:v>276.14999999999998</c:v>
                </c:pt>
                <c:pt idx="112">
                  <c:v>296.16000000000003</c:v>
                </c:pt>
                <c:pt idx="113">
                  <c:v>297.76</c:v>
                </c:pt>
                <c:pt idx="114">
                  <c:v>299.36</c:v>
                </c:pt>
                <c:pt idx="115">
                  <c:v>300.95999999999998</c:v>
                </c:pt>
                <c:pt idx="116">
                  <c:v>302.56</c:v>
                </c:pt>
                <c:pt idx="117">
                  <c:v>323.17</c:v>
                </c:pt>
                <c:pt idx="118">
                  <c:v>324.87</c:v>
                </c:pt>
                <c:pt idx="119">
                  <c:v>326.57000000000005</c:v>
                </c:pt>
                <c:pt idx="120">
                  <c:v>328.27000000000004</c:v>
                </c:pt>
                <c:pt idx="121">
                  <c:v>329.97</c:v>
                </c:pt>
                <c:pt idx="122">
                  <c:v>351.18</c:v>
                </c:pt>
                <c:pt idx="123">
                  <c:v>352.97999999999996</c:v>
                </c:pt>
                <c:pt idx="124">
                  <c:v>354.78</c:v>
                </c:pt>
                <c:pt idx="125">
                  <c:v>356.58</c:v>
                </c:pt>
                <c:pt idx="126">
                  <c:v>358.38</c:v>
                </c:pt>
                <c:pt idx="127">
                  <c:v>380.19</c:v>
                </c:pt>
                <c:pt idx="128">
                  <c:v>410.20000000000005</c:v>
                </c:pt>
                <c:pt idx="129">
                  <c:v>441.21</c:v>
                </c:pt>
                <c:pt idx="130">
                  <c:v>473.22</c:v>
                </c:pt>
                <c:pt idx="131">
                  <c:v>506.23</c:v>
                </c:pt>
                <c:pt idx="132">
                  <c:v>536.60379999999998</c:v>
                </c:pt>
                <c:pt idx="133">
                  <c:v>568.800028</c:v>
                </c:pt>
                <c:pt idx="134">
                  <c:v>602.92802968000001</c:v>
                </c:pt>
                <c:pt idx="135">
                  <c:v>639.10371146080001</c:v>
                </c:pt>
                <c:pt idx="136">
                  <c:v>677.44993414844805</c:v>
                </c:pt>
                <c:pt idx="137">
                  <c:v>718.09693019735494</c:v>
                </c:pt>
                <c:pt idx="138">
                  <c:v>761.18274600919619</c:v>
                </c:pt>
                <c:pt idx="139">
                  <c:v>806.85371076974798</c:v>
                </c:pt>
                <c:pt idx="140">
                  <c:v>855.26493341593289</c:v>
                </c:pt>
                <c:pt idx="141">
                  <c:v>906.5808294208889</c:v>
                </c:pt>
                <c:pt idx="142">
                  <c:v>960.9756791861422</c:v>
                </c:pt>
                <c:pt idx="143">
                  <c:v>1018.6342199373107</c:v>
                </c:pt>
                <c:pt idx="144">
                  <c:v>1079.7522731335494</c:v>
                </c:pt>
                <c:pt idx="145">
                  <c:v>1144.5374095215623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B9F-4DC4-A53A-3253BEB2472A}"/>
            </c:ext>
          </c:extLst>
        </c:ser>
        <c:ser>
          <c:idx val="9"/>
          <c:order val="9"/>
          <c:tx>
            <c:strRef>
              <c:f>'5  Child '!$M$2</c:f>
              <c:strCache>
                <c:ptCount val="1"/>
                <c:pt idx="0">
                  <c:v>Brian's Version 2</c:v>
                </c:pt>
              </c:strCache>
            </c:strRef>
          </c:tx>
          <c:spPr>
            <a:ln w="28575" cap="rnd">
              <a:solidFill>
                <a:srgbClr val="FF99FF"/>
              </a:solidFill>
              <a:round/>
            </a:ln>
            <a:effectLst/>
          </c:spPr>
          <c:marker>
            <c:symbol val="none"/>
          </c:marker>
          <c:cat>
            <c:numRef>
              <c:f>'5  Child '!$A$3:$A$159</c:f>
              <c:numCache>
                <c:formatCode>General</c:formatCode>
                <c:ptCount val="15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  <c:pt idx="153">
                  <c:v>3301</c:v>
                </c:pt>
                <c:pt idx="154">
                  <c:v>3351</c:v>
                </c:pt>
                <c:pt idx="155">
                  <c:v>3401</c:v>
                </c:pt>
                <c:pt idx="156">
                  <c:v>3451</c:v>
                </c:pt>
              </c:numCache>
            </c:numRef>
          </c:cat>
          <c:val>
            <c:numRef>
              <c:f>'5  Child '!$M$3:$M$159</c:f>
              <c:numCache>
                <c:formatCode>#,##0</c:formatCode>
                <c:ptCount val="157"/>
                <c:pt idx="0">
                  <c:v>34</c:v>
                </c:pt>
                <c:pt idx="1">
                  <c:v>34</c:v>
                </c:pt>
                <c:pt idx="2">
                  <c:v>34</c:v>
                </c:pt>
                <c:pt idx="3">
                  <c:v>34</c:v>
                </c:pt>
                <c:pt idx="4">
                  <c:v>34</c:v>
                </c:pt>
                <c:pt idx="5">
                  <c:v>34</c:v>
                </c:pt>
                <c:pt idx="6">
                  <c:v>34</c:v>
                </c:pt>
                <c:pt idx="7">
                  <c:v>34</c:v>
                </c:pt>
                <c:pt idx="8">
                  <c:v>34</c:v>
                </c:pt>
                <c:pt idx="9">
                  <c:v>34</c:v>
                </c:pt>
                <c:pt idx="10">
                  <c:v>34</c:v>
                </c:pt>
                <c:pt idx="11">
                  <c:v>34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54</c:v>
                </c:pt>
                <c:pt idx="18">
                  <c:v>54</c:v>
                </c:pt>
                <c:pt idx="19">
                  <c:v>54</c:v>
                </c:pt>
                <c:pt idx="20">
                  <c:v>54</c:v>
                </c:pt>
                <c:pt idx="21">
                  <c:v>54</c:v>
                </c:pt>
                <c:pt idx="22">
                  <c:v>54</c:v>
                </c:pt>
                <c:pt idx="23">
                  <c:v>54</c:v>
                </c:pt>
                <c:pt idx="24">
                  <c:v>54</c:v>
                </c:pt>
                <c:pt idx="25">
                  <c:v>54</c:v>
                </c:pt>
                <c:pt idx="26">
                  <c:v>54</c:v>
                </c:pt>
                <c:pt idx="27">
                  <c:v>54</c:v>
                </c:pt>
                <c:pt idx="28">
                  <c:v>54</c:v>
                </c:pt>
                <c:pt idx="29">
                  <c:v>54</c:v>
                </c:pt>
                <c:pt idx="30">
                  <c:v>54</c:v>
                </c:pt>
                <c:pt idx="31">
                  <c:v>54</c:v>
                </c:pt>
                <c:pt idx="32">
                  <c:v>94.59</c:v>
                </c:pt>
                <c:pt idx="33">
                  <c:v>95.49</c:v>
                </c:pt>
                <c:pt idx="34">
                  <c:v>96.39</c:v>
                </c:pt>
                <c:pt idx="35">
                  <c:v>97.289999999999992</c:v>
                </c:pt>
                <c:pt idx="36">
                  <c:v>98.19</c:v>
                </c:pt>
                <c:pt idx="37">
                  <c:v>99.09</c:v>
                </c:pt>
                <c:pt idx="38">
                  <c:v>99.99</c:v>
                </c:pt>
                <c:pt idx="39">
                  <c:v>100.89</c:v>
                </c:pt>
                <c:pt idx="40">
                  <c:v>101.78999999999999</c:v>
                </c:pt>
                <c:pt idx="41">
                  <c:v>102.69</c:v>
                </c:pt>
                <c:pt idx="42">
                  <c:v>103.58999999999999</c:v>
                </c:pt>
                <c:pt idx="43">
                  <c:v>104.49</c:v>
                </c:pt>
                <c:pt idx="44">
                  <c:v>105.39</c:v>
                </c:pt>
                <c:pt idx="45">
                  <c:v>106.28999999999999</c:v>
                </c:pt>
                <c:pt idx="46">
                  <c:v>107.19</c:v>
                </c:pt>
                <c:pt idx="47">
                  <c:v>108.08999999999999</c:v>
                </c:pt>
                <c:pt idx="48">
                  <c:v>108.99</c:v>
                </c:pt>
                <c:pt idx="49">
                  <c:v>109.89</c:v>
                </c:pt>
                <c:pt idx="50">
                  <c:v>110.78999999999999</c:v>
                </c:pt>
                <c:pt idx="51">
                  <c:v>111.69</c:v>
                </c:pt>
                <c:pt idx="52">
                  <c:v>112.58999999999999</c:v>
                </c:pt>
                <c:pt idx="53">
                  <c:v>113.49</c:v>
                </c:pt>
                <c:pt idx="54">
                  <c:v>127.10000000000001</c:v>
                </c:pt>
                <c:pt idx="55">
                  <c:v>128.1</c:v>
                </c:pt>
                <c:pt idx="56">
                  <c:v>129.1</c:v>
                </c:pt>
                <c:pt idx="57">
                  <c:v>130.1</c:v>
                </c:pt>
                <c:pt idx="58">
                  <c:v>131.1</c:v>
                </c:pt>
                <c:pt idx="59">
                  <c:v>132.1</c:v>
                </c:pt>
                <c:pt idx="60">
                  <c:v>133.1</c:v>
                </c:pt>
                <c:pt idx="61">
                  <c:v>134.1</c:v>
                </c:pt>
                <c:pt idx="62">
                  <c:v>148.61000000000001</c:v>
                </c:pt>
                <c:pt idx="63">
                  <c:v>149.71</c:v>
                </c:pt>
                <c:pt idx="64">
                  <c:v>150.81000000000003</c:v>
                </c:pt>
                <c:pt idx="65">
                  <c:v>151.91000000000003</c:v>
                </c:pt>
                <c:pt idx="66">
                  <c:v>153.01000000000002</c:v>
                </c:pt>
                <c:pt idx="67">
                  <c:v>154.11000000000001</c:v>
                </c:pt>
                <c:pt idx="68">
                  <c:v>169.32</c:v>
                </c:pt>
                <c:pt idx="69">
                  <c:v>170.51999999999998</c:v>
                </c:pt>
                <c:pt idx="70">
                  <c:v>171.72</c:v>
                </c:pt>
                <c:pt idx="71">
                  <c:v>172.92</c:v>
                </c:pt>
                <c:pt idx="72">
                  <c:v>174.12</c:v>
                </c:pt>
                <c:pt idx="73">
                  <c:v>189.93</c:v>
                </c:pt>
                <c:pt idx="74">
                  <c:v>191.23000000000002</c:v>
                </c:pt>
                <c:pt idx="75">
                  <c:v>192.53</c:v>
                </c:pt>
                <c:pt idx="76">
                  <c:v>193.83</c:v>
                </c:pt>
                <c:pt idx="77">
                  <c:v>195.13</c:v>
                </c:pt>
                <c:pt idx="78">
                  <c:v>211.54000000000002</c:v>
                </c:pt>
                <c:pt idx="79">
                  <c:v>212.94000000000003</c:v>
                </c:pt>
                <c:pt idx="80">
                  <c:v>214.34000000000003</c:v>
                </c:pt>
                <c:pt idx="81">
                  <c:v>215.74</c:v>
                </c:pt>
                <c:pt idx="82">
                  <c:v>217.14000000000001</c:v>
                </c:pt>
                <c:pt idx="83">
                  <c:v>234.14999999999998</c:v>
                </c:pt>
                <c:pt idx="84">
                  <c:v>235.64999999999998</c:v>
                </c:pt>
                <c:pt idx="85">
                  <c:v>237.14999999999998</c:v>
                </c:pt>
                <c:pt idx="86">
                  <c:v>238.64999999999998</c:v>
                </c:pt>
                <c:pt idx="87">
                  <c:v>240.14999999999998</c:v>
                </c:pt>
                <c:pt idx="88">
                  <c:v>257.76</c:v>
                </c:pt>
                <c:pt idx="89">
                  <c:v>259.36</c:v>
                </c:pt>
                <c:pt idx="90">
                  <c:v>260.95999999999998</c:v>
                </c:pt>
                <c:pt idx="91">
                  <c:v>262.56</c:v>
                </c:pt>
                <c:pt idx="92">
                  <c:v>264.16000000000003</c:v>
                </c:pt>
                <c:pt idx="93">
                  <c:v>282.37</c:v>
                </c:pt>
                <c:pt idx="94">
                  <c:v>284.07</c:v>
                </c:pt>
                <c:pt idx="95">
                  <c:v>285.77000000000004</c:v>
                </c:pt>
                <c:pt idx="96">
                  <c:v>287.47000000000003</c:v>
                </c:pt>
                <c:pt idx="97">
                  <c:v>289.17</c:v>
                </c:pt>
                <c:pt idx="98">
                  <c:v>307.98</c:v>
                </c:pt>
                <c:pt idx="99">
                  <c:v>309.78000000000003</c:v>
                </c:pt>
                <c:pt idx="100">
                  <c:v>311.58000000000004</c:v>
                </c:pt>
                <c:pt idx="101">
                  <c:v>313.38000000000005</c:v>
                </c:pt>
                <c:pt idx="102">
                  <c:v>315.18000000000006</c:v>
                </c:pt>
                <c:pt idx="103">
                  <c:v>334.59000000000003</c:v>
                </c:pt>
                <c:pt idx="104">
                  <c:v>336.49</c:v>
                </c:pt>
                <c:pt idx="105">
                  <c:v>338.39</c:v>
                </c:pt>
                <c:pt idx="106">
                  <c:v>340.29</c:v>
                </c:pt>
                <c:pt idx="107">
                  <c:v>342.19</c:v>
                </c:pt>
                <c:pt idx="108">
                  <c:v>362.20000000000005</c:v>
                </c:pt>
                <c:pt idx="109">
                  <c:v>364.20000000000005</c:v>
                </c:pt>
                <c:pt idx="110">
                  <c:v>366.20000000000005</c:v>
                </c:pt>
                <c:pt idx="111">
                  <c:v>368.20000000000005</c:v>
                </c:pt>
                <c:pt idx="112">
                  <c:v>370.20000000000005</c:v>
                </c:pt>
                <c:pt idx="113">
                  <c:v>390.81000000000006</c:v>
                </c:pt>
                <c:pt idx="114">
                  <c:v>392.91</c:v>
                </c:pt>
                <c:pt idx="115">
                  <c:v>395.01000000000005</c:v>
                </c:pt>
                <c:pt idx="116">
                  <c:v>397.11</c:v>
                </c:pt>
                <c:pt idx="117">
                  <c:v>399.21000000000004</c:v>
                </c:pt>
                <c:pt idx="118">
                  <c:v>420.42</c:v>
                </c:pt>
                <c:pt idx="119">
                  <c:v>422.62</c:v>
                </c:pt>
                <c:pt idx="120">
                  <c:v>424.82</c:v>
                </c:pt>
                <c:pt idx="121">
                  <c:v>427.02</c:v>
                </c:pt>
                <c:pt idx="122">
                  <c:v>429.22</c:v>
                </c:pt>
                <c:pt idx="123">
                  <c:v>451.03000000000003</c:v>
                </c:pt>
                <c:pt idx="124">
                  <c:v>453.33000000000004</c:v>
                </c:pt>
                <c:pt idx="125">
                  <c:v>455.63</c:v>
                </c:pt>
                <c:pt idx="126">
                  <c:v>457.93</c:v>
                </c:pt>
                <c:pt idx="127">
                  <c:v>460.23</c:v>
                </c:pt>
                <c:pt idx="128">
                  <c:v>492.24000000000007</c:v>
                </c:pt>
                <c:pt idx="129">
                  <c:v>525.25</c:v>
                </c:pt>
                <c:pt idx="130">
                  <c:v>559.26</c:v>
                </c:pt>
                <c:pt idx="131">
                  <c:v>594.2700000000001</c:v>
                </c:pt>
                <c:pt idx="132">
                  <c:v>630.28</c:v>
                </c:pt>
                <c:pt idx="133">
                  <c:v>667.29</c:v>
                </c:pt>
                <c:pt idx="134">
                  <c:v>705.3</c:v>
                </c:pt>
                <c:pt idx="135">
                  <c:v>744.31</c:v>
                </c:pt>
                <c:pt idx="136">
                  <c:v>784.32</c:v>
                </c:pt>
                <c:pt idx="137">
                  <c:v>825.32999999999993</c:v>
                </c:pt>
                <c:pt idx="138">
                  <c:v>867.33999999999992</c:v>
                </c:pt>
                <c:pt idx="139">
                  <c:v>910.34999999999991</c:v>
                </c:pt>
                <c:pt idx="140">
                  <c:v>954.36</c:v>
                </c:pt>
                <c:pt idx="141">
                  <c:v>999.37</c:v>
                </c:pt>
                <c:pt idx="142">
                  <c:v>1045.3800000000001</c:v>
                </c:pt>
                <c:pt idx="143">
                  <c:v>1092.3899999999999</c:v>
                </c:pt>
                <c:pt idx="144">
                  <c:v>1140.3999999999999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B9F-4DC4-A53A-3253BEB24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92704"/>
        <c:axId val="103594240"/>
      </c:lineChart>
      <c:catAx>
        <c:axId val="10359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594240"/>
        <c:crosses val="autoZero"/>
        <c:auto val="1"/>
        <c:lblAlgn val="ctr"/>
        <c:lblOffset val="100"/>
        <c:noMultiLvlLbl val="0"/>
      </c:catAx>
      <c:valAx>
        <c:axId val="10359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59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6 Child Chart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  Child'!$D$2</c:f>
              <c:strCache>
                <c:ptCount val="1"/>
                <c:pt idx="0">
                  <c:v>Current Low Income Table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'6  Child'!$A$3:$A$159</c:f>
              <c:numCache>
                <c:formatCode>General</c:formatCode>
                <c:ptCount val="15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  <c:pt idx="153">
                  <c:v>3301</c:v>
                </c:pt>
                <c:pt idx="154">
                  <c:v>3351</c:v>
                </c:pt>
                <c:pt idx="155">
                  <c:v>3401</c:v>
                </c:pt>
                <c:pt idx="156">
                  <c:v>3451</c:v>
                </c:pt>
              </c:numCache>
            </c:numRef>
          </c:cat>
          <c:val>
            <c:numRef>
              <c:f>'6  Child'!$D$3:$D$159</c:f>
              <c:numCache>
                <c:formatCode>General</c:formatCode>
                <c:ptCount val="15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31</c:v>
                </c:pt>
                <c:pt idx="14">
                  <c:v>62</c:v>
                </c:pt>
                <c:pt idx="15">
                  <c:v>92</c:v>
                </c:pt>
                <c:pt idx="16">
                  <c:v>123</c:v>
                </c:pt>
                <c:pt idx="17">
                  <c:v>155</c:v>
                </c:pt>
                <c:pt idx="18">
                  <c:v>186</c:v>
                </c:pt>
                <c:pt idx="19">
                  <c:v>216</c:v>
                </c:pt>
                <c:pt idx="20">
                  <c:v>247</c:v>
                </c:pt>
                <c:pt idx="21">
                  <c:v>278</c:v>
                </c:pt>
                <c:pt idx="22">
                  <c:v>309</c:v>
                </c:pt>
                <c:pt idx="23">
                  <c:v>339</c:v>
                </c:pt>
                <c:pt idx="24">
                  <c:v>370</c:v>
                </c:pt>
                <c:pt idx="25">
                  <c:v>402</c:v>
                </c:pt>
                <c:pt idx="26">
                  <c:v>433</c:v>
                </c:pt>
                <c:pt idx="27">
                  <c:v>494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C0-4526-BD83-2E2FEAF4E4B1}"/>
            </c:ext>
          </c:extLst>
        </c:ser>
        <c:ser>
          <c:idx val="1"/>
          <c:order val="1"/>
          <c:tx>
            <c:strRef>
              <c:f>'6  Child'!$E$2</c:f>
              <c:strCache>
                <c:ptCount val="1"/>
                <c:pt idx="0">
                  <c:v>Current Base Table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  Child'!$A$3:$A$159</c:f>
              <c:numCache>
                <c:formatCode>General</c:formatCode>
                <c:ptCount val="15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  <c:pt idx="153">
                  <c:v>3301</c:v>
                </c:pt>
                <c:pt idx="154">
                  <c:v>3351</c:v>
                </c:pt>
                <c:pt idx="155">
                  <c:v>3401</c:v>
                </c:pt>
                <c:pt idx="156">
                  <c:v>3451</c:v>
                </c:pt>
              </c:numCache>
            </c:numRef>
          </c:cat>
          <c:val>
            <c:numRef>
              <c:f>'6  Child'!$E$3:$E$159</c:f>
              <c:numCache>
                <c:formatCode>General</c:formatCode>
                <c:ptCount val="157"/>
                <c:pt idx="16">
                  <c:v>382</c:v>
                </c:pt>
                <c:pt idx="17">
                  <c:v>392</c:v>
                </c:pt>
                <c:pt idx="18">
                  <c:v>402</c:v>
                </c:pt>
                <c:pt idx="19">
                  <c:v>412</c:v>
                </c:pt>
                <c:pt idx="20">
                  <c:v>423</c:v>
                </c:pt>
                <c:pt idx="21">
                  <c:v>433</c:v>
                </c:pt>
                <c:pt idx="22">
                  <c:v>443</c:v>
                </c:pt>
                <c:pt idx="23">
                  <c:v>453</c:v>
                </c:pt>
                <c:pt idx="24">
                  <c:v>464</c:v>
                </c:pt>
                <c:pt idx="25">
                  <c:v>474</c:v>
                </c:pt>
                <c:pt idx="26">
                  <c:v>484</c:v>
                </c:pt>
                <c:pt idx="27">
                  <c:v>500</c:v>
                </c:pt>
                <c:pt idx="28">
                  <c:v>500</c:v>
                </c:pt>
                <c:pt idx="29">
                  <c:v>500</c:v>
                </c:pt>
                <c:pt idx="30">
                  <c:v>500</c:v>
                </c:pt>
                <c:pt idx="31">
                  <c:v>500</c:v>
                </c:pt>
                <c:pt idx="32">
                  <c:v>520</c:v>
                </c:pt>
                <c:pt idx="33">
                  <c:v>520</c:v>
                </c:pt>
                <c:pt idx="34">
                  <c:v>520</c:v>
                </c:pt>
                <c:pt idx="35">
                  <c:v>520</c:v>
                </c:pt>
                <c:pt idx="36">
                  <c:v>520</c:v>
                </c:pt>
                <c:pt idx="37">
                  <c:v>541</c:v>
                </c:pt>
                <c:pt idx="38">
                  <c:v>541</c:v>
                </c:pt>
                <c:pt idx="39">
                  <c:v>541</c:v>
                </c:pt>
                <c:pt idx="40">
                  <c:v>541</c:v>
                </c:pt>
                <c:pt idx="41">
                  <c:v>541</c:v>
                </c:pt>
                <c:pt idx="42">
                  <c:v>561</c:v>
                </c:pt>
                <c:pt idx="43">
                  <c:v>561</c:v>
                </c:pt>
                <c:pt idx="44">
                  <c:v>561</c:v>
                </c:pt>
                <c:pt idx="45">
                  <c:v>561</c:v>
                </c:pt>
                <c:pt idx="46">
                  <c:v>561</c:v>
                </c:pt>
                <c:pt idx="47">
                  <c:v>582</c:v>
                </c:pt>
                <c:pt idx="48">
                  <c:v>582</c:v>
                </c:pt>
                <c:pt idx="49">
                  <c:v>582</c:v>
                </c:pt>
                <c:pt idx="50">
                  <c:v>582</c:v>
                </c:pt>
                <c:pt idx="51">
                  <c:v>582</c:v>
                </c:pt>
                <c:pt idx="52">
                  <c:v>602</c:v>
                </c:pt>
                <c:pt idx="53">
                  <c:v>602</c:v>
                </c:pt>
                <c:pt idx="54">
                  <c:v>602</c:v>
                </c:pt>
                <c:pt idx="55">
                  <c:v>602</c:v>
                </c:pt>
                <c:pt idx="56">
                  <c:v>602</c:v>
                </c:pt>
                <c:pt idx="57">
                  <c:v>623</c:v>
                </c:pt>
                <c:pt idx="58">
                  <c:v>623</c:v>
                </c:pt>
                <c:pt idx="59">
                  <c:v>623</c:v>
                </c:pt>
                <c:pt idx="60">
                  <c:v>623</c:v>
                </c:pt>
                <c:pt idx="61">
                  <c:v>623</c:v>
                </c:pt>
                <c:pt idx="62">
                  <c:v>642</c:v>
                </c:pt>
                <c:pt idx="63">
                  <c:v>642</c:v>
                </c:pt>
                <c:pt idx="64">
                  <c:v>642</c:v>
                </c:pt>
                <c:pt idx="65">
                  <c:v>642</c:v>
                </c:pt>
                <c:pt idx="66">
                  <c:v>642</c:v>
                </c:pt>
                <c:pt idx="67">
                  <c:v>661</c:v>
                </c:pt>
                <c:pt idx="68">
                  <c:v>661</c:v>
                </c:pt>
                <c:pt idx="69">
                  <c:v>661</c:v>
                </c:pt>
                <c:pt idx="70">
                  <c:v>661</c:v>
                </c:pt>
                <c:pt idx="71">
                  <c:v>661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699</c:v>
                </c:pt>
                <c:pt idx="78">
                  <c:v>699</c:v>
                </c:pt>
                <c:pt idx="79">
                  <c:v>699</c:v>
                </c:pt>
                <c:pt idx="80">
                  <c:v>699</c:v>
                </c:pt>
                <c:pt idx="81">
                  <c:v>699</c:v>
                </c:pt>
                <c:pt idx="82">
                  <c:v>718</c:v>
                </c:pt>
                <c:pt idx="83">
                  <c:v>718</c:v>
                </c:pt>
                <c:pt idx="84">
                  <c:v>718</c:v>
                </c:pt>
                <c:pt idx="85">
                  <c:v>718</c:v>
                </c:pt>
                <c:pt idx="86">
                  <c:v>718</c:v>
                </c:pt>
                <c:pt idx="87">
                  <c:v>737</c:v>
                </c:pt>
                <c:pt idx="88">
                  <c:v>737</c:v>
                </c:pt>
                <c:pt idx="89">
                  <c:v>737</c:v>
                </c:pt>
                <c:pt idx="90">
                  <c:v>737</c:v>
                </c:pt>
                <c:pt idx="91">
                  <c:v>737</c:v>
                </c:pt>
                <c:pt idx="92">
                  <c:v>757</c:v>
                </c:pt>
                <c:pt idx="93">
                  <c:v>757</c:v>
                </c:pt>
                <c:pt idx="94">
                  <c:v>757</c:v>
                </c:pt>
                <c:pt idx="95">
                  <c:v>757</c:v>
                </c:pt>
                <c:pt idx="96">
                  <c:v>757</c:v>
                </c:pt>
                <c:pt idx="97">
                  <c:v>776</c:v>
                </c:pt>
                <c:pt idx="98">
                  <c:v>776</c:v>
                </c:pt>
                <c:pt idx="99">
                  <c:v>776</c:v>
                </c:pt>
                <c:pt idx="100">
                  <c:v>776</c:v>
                </c:pt>
                <c:pt idx="101">
                  <c:v>776</c:v>
                </c:pt>
                <c:pt idx="102">
                  <c:v>795</c:v>
                </c:pt>
                <c:pt idx="103">
                  <c:v>795</c:v>
                </c:pt>
                <c:pt idx="104">
                  <c:v>795</c:v>
                </c:pt>
                <c:pt idx="105">
                  <c:v>795</c:v>
                </c:pt>
                <c:pt idx="106">
                  <c:v>795</c:v>
                </c:pt>
                <c:pt idx="107">
                  <c:v>814</c:v>
                </c:pt>
                <c:pt idx="108">
                  <c:v>814</c:v>
                </c:pt>
                <c:pt idx="109">
                  <c:v>814</c:v>
                </c:pt>
                <c:pt idx="110">
                  <c:v>814</c:v>
                </c:pt>
                <c:pt idx="111">
                  <c:v>814</c:v>
                </c:pt>
                <c:pt idx="112">
                  <c:v>833</c:v>
                </c:pt>
                <c:pt idx="113">
                  <c:v>833</c:v>
                </c:pt>
                <c:pt idx="114">
                  <c:v>833</c:v>
                </c:pt>
                <c:pt idx="115">
                  <c:v>833</c:v>
                </c:pt>
                <c:pt idx="116">
                  <c:v>833</c:v>
                </c:pt>
                <c:pt idx="117">
                  <c:v>852</c:v>
                </c:pt>
                <c:pt idx="118">
                  <c:v>852</c:v>
                </c:pt>
                <c:pt idx="119">
                  <c:v>852</c:v>
                </c:pt>
                <c:pt idx="120">
                  <c:v>852</c:v>
                </c:pt>
                <c:pt idx="121">
                  <c:v>852</c:v>
                </c:pt>
                <c:pt idx="122">
                  <c:v>870</c:v>
                </c:pt>
                <c:pt idx="123">
                  <c:v>870</c:v>
                </c:pt>
                <c:pt idx="124">
                  <c:v>870</c:v>
                </c:pt>
                <c:pt idx="125">
                  <c:v>870</c:v>
                </c:pt>
                <c:pt idx="126">
                  <c:v>870</c:v>
                </c:pt>
                <c:pt idx="127">
                  <c:v>898</c:v>
                </c:pt>
                <c:pt idx="128">
                  <c:v>898</c:v>
                </c:pt>
                <c:pt idx="129">
                  <c:v>935</c:v>
                </c:pt>
                <c:pt idx="130">
                  <c:v>935</c:v>
                </c:pt>
                <c:pt idx="131">
                  <c:v>972</c:v>
                </c:pt>
                <c:pt idx="132">
                  <c:v>972</c:v>
                </c:pt>
                <c:pt idx="133">
                  <c:v>1009</c:v>
                </c:pt>
                <c:pt idx="134">
                  <c:v>1009</c:v>
                </c:pt>
                <c:pt idx="135">
                  <c:v>1046</c:v>
                </c:pt>
                <c:pt idx="136">
                  <c:v>1046</c:v>
                </c:pt>
                <c:pt idx="137">
                  <c:v>1082</c:v>
                </c:pt>
                <c:pt idx="138">
                  <c:v>1082</c:v>
                </c:pt>
                <c:pt idx="139">
                  <c:v>1118</c:v>
                </c:pt>
                <c:pt idx="140">
                  <c:v>1118</c:v>
                </c:pt>
                <c:pt idx="141">
                  <c:v>1154</c:v>
                </c:pt>
                <c:pt idx="142">
                  <c:v>1154</c:v>
                </c:pt>
                <c:pt idx="143">
                  <c:v>1189</c:v>
                </c:pt>
                <c:pt idx="144">
                  <c:v>1189</c:v>
                </c:pt>
                <c:pt idx="145">
                  <c:v>1225</c:v>
                </c:pt>
                <c:pt idx="146">
                  <c:v>1225</c:v>
                </c:pt>
                <c:pt idx="147">
                  <c:v>1261</c:v>
                </c:pt>
                <c:pt idx="148">
                  <c:v>1261</c:v>
                </c:pt>
                <c:pt idx="149">
                  <c:v>1294</c:v>
                </c:pt>
                <c:pt idx="150">
                  <c:v>1294</c:v>
                </c:pt>
                <c:pt idx="151">
                  <c:v>1326</c:v>
                </c:pt>
                <c:pt idx="152">
                  <c:v>1326</c:v>
                </c:pt>
                <c:pt idx="153">
                  <c:v>1358</c:v>
                </c:pt>
                <c:pt idx="154">
                  <c:v>1358</c:v>
                </c:pt>
                <c:pt idx="155">
                  <c:v>1391</c:v>
                </c:pt>
                <c:pt idx="156">
                  <c:v>1391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1C0-4526-BD83-2E2FEAF4E4B1}"/>
            </c:ext>
          </c:extLst>
        </c:ser>
        <c:ser>
          <c:idx val="2"/>
          <c:order val="2"/>
          <c:tx>
            <c:strRef>
              <c:f>'6  Child'!$F$2</c:f>
              <c:strCache>
                <c:ptCount val="1"/>
                <c:pt idx="0">
                  <c:v>100% of Poverty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'6  Child'!$A$3:$A$159</c:f>
              <c:numCache>
                <c:formatCode>General</c:formatCode>
                <c:ptCount val="15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  <c:pt idx="153">
                  <c:v>3301</c:v>
                </c:pt>
                <c:pt idx="154">
                  <c:v>3351</c:v>
                </c:pt>
                <c:pt idx="155">
                  <c:v>3401</c:v>
                </c:pt>
                <c:pt idx="156">
                  <c:v>3451</c:v>
                </c:pt>
              </c:numCache>
            </c:numRef>
          </c:cat>
          <c:val>
            <c:numRef>
              <c:f>'6  Child'!$F$3:$F$159</c:f>
              <c:numCache>
                <c:formatCode>General</c:formatCode>
                <c:ptCount val="15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31</c:v>
                </c:pt>
                <c:pt idx="32">
                  <c:v>39</c:v>
                </c:pt>
                <c:pt idx="33">
                  <c:v>49</c:v>
                </c:pt>
                <c:pt idx="34">
                  <c:v>59</c:v>
                </c:pt>
                <c:pt idx="35">
                  <c:v>69</c:v>
                </c:pt>
                <c:pt idx="36">
                  <c:v>79</c:v>
                </c:pt>
                <c:pt idx="37">
                  <c:v>89</c:v>
                </c:pt>
                <c:pt idx="38">
                  <c:v>99</c:v>
                </c:pt>
                <c:pt idx="39">
                  <c:v>109</c:v>
                </c:pt>
                <c:pt idx="40">
                  <c:v>119</c:v>
                </c:pt>
                <c:pt idx="41">
                  <c:v>129</c:v>
                </c:pt>
                <c:pt idx="42">
                  <c:v>139</c:v>
                </c:pt>
                <c:pt idx="43">
                  <c:v>149</c:v>
                </c:pt>
                <c:pt idx="44">
                  <c:v>159</c:v>
                </c:pt>
                <c:pt idx="45">
                  <c:v>169</c:v>
                </c:pt>
                <c:pt idx="46">
                  <c:v>179</c:v>
                </c:pt>
                <c:pt idx="47">
                  <c:v>189</c:v>
                </c:pt>
                <c:pt idx="48">
                  <c:v>199</c:v>
                </c:pt>
                <c:pt idx="49">
                  <c:v>209</c:v>
                </c:pt>
                <c:pt idx="50">
                  <c:v>219</c:v>
                </c:pt>
                <c:pt idx="51">
                  <c:v>229</c:v>
                </c:pt>
                <c:pt idx="52">
                  <c:v>239</c:v>
                </c:pt>
                <c:pt idx="53">
                  <c:v>249</c:v>
                </c:pt>
                <c:pt idx="54">
                  <c:v>259</c:v>
                </c:pt>
                <c:pt idx="55">
                  <c:v>269</c:v>
                </c:pt>
                <c:pt idx="56">
                  <c:v>279</c:v>
                </c:pt>
                <c:pt idx="57">
                  <c:v>289</c:v>
                </c:pt>
                <c:pt idx="58">
                  <c:v>299</c:v>
                </c:pt>
                <c:pt idx="59">
                  <c:v>309</c:v>
                </c:pt>
                <c:pt idx="60">
                  <c:v>319</c:v>
                </c:pt>
                <c:pt idx="61">
                  <c:v>329</c:v>
                </c:pt>
                <c:pt idx="62">
                  <c:v>339</c:v>
                </c:pt>
                <c:pt idx="63">
                  <c:v>349</c:v>
                </c:pt>
                <c:pt idx="64">
                  <c:v>359</c:v>
                </c:pt>
                <c:pt idx="65">
                  <c:v>369</c:v>
                </c:pt>
                <c:pt idx="66">
                  <c:v>379</c:v>
                </c:pt>
                <c:pt idx="67">
                  <c:v>389</c:v>
                </c:pt>
                <c:pt idx="68">
                  <c:v>399</c:v>
                </c:pt>
                <c:pt idx="69">
                  <c:v>409</c:v>
                </c:pt>
                <c:pt idx="70">
                  <c:v>419</c:v>
                </c:pt>
                <c:pt idx="71">
                  <c:v>429</c:v>
                </c:pt>
                <c:pt idx="72">
                  <c:v>439</c:v>
                </c:pt>
                <c:pt idx="73">
                  <c:v>449</c:v>
                </c:pt>
                <c:pt idx="74">
                  <c:v>459</c:v>
                </c:pt>
                <c:pt idx="75">
                  <c:v>469</c:v>
                </c:pt>
                <c:pt idx="76">
                  <c:v>479</c:v>
                </c:pt>
                <c:pt idx="77">
                  <c:v>489</c:v>
                </c:pt>
                <c:pt idx="78">
                  <c:v>499</c:v>
                </c:pt>
                <c:pt idx="79">
                  <c:v>509</c:v>
                </c:pt>
                <c:pt idx="80">
                  <c:v>519</c:v>
                </c:pt>
                <c:pt idx="81">
                  <c:v>529</c:v>
                </c:pt>
                <c:pt idx="82">
                  <c:v>539</c:v>
                </c:pt>
                <c:pt idx="83">
                  <c:v>549</c:v>
                </c:pt>
                <c:pt idx="84">
                  <c:v>559</c:v>
                </c:pt>
                <c:pt idx="85">
                  <c:v>569</c:v>
                </c:pt>
                <c:pt idx="86">
                  <c:v>579</c:v>
                </c:pt>
                <c:pt idx="87">
                  <c:v>589</c:v>
                </c:pt>
                <c:pt idx="88">
                  <c:v>599</c:v>
                </c:pt>
                <c:pt idx="89">
                  <c:v>609</c:v>
                </c:pt>
                <c:pt idx="90">
                  <c:v>619</c:v>
                </c:pt>
                <c:pt idx="91">
                  <c:v>629</c:v>
                </c:pt>
                <c:pt idx="92">
                  <c:v>639</c:v>
                </c:pt>
                <c:pt idx="93">
                  <c:v>649</c:v>
                </c:pt>
                <c:pt idx="94">
                  <c:v>659</c:v>
                </c:pt>
                <c:pt idx="95">
                  <c:v>669</c:v>
                </c:pt>
                <c:pt idx="96">
                  <c:v>679</c:v>
                </c:pt>
                <c:pt idx="97">
                  <c:v>689</c:v>
                </c:pt>
                <c:pt idx="98">
                  <c:v>699</c:v>
                </c:pt>
                <c:pt idx="99">
                  <c:v>709</c:v>
                </c:pt>
                <c:pt idx="100">
                  <c:v>719</c:v>
                </c:pt>
                <c:pt idx="101">
                  <c:v>729</c:v>
                </c:pt>
                <c:pt idx="102">
                  <c:v>739</c:v>
                </c:pt>
                <c:pt idx="103">
                  <c:v>749</c:v>
                </c:pt>
                <c:pt idx="104">
                  <c:v>759</c:v>
                </c:pt>
                <c:pt idx="105">
                  <c:v>769</c:v>
                </c:pt>
                <c:pt idx="106">
                  <c:v>779</c:v>
                </c:pt>
                <c:pt idx="107">
                  <c:v>789</c:v>
                </c:pt>
                <c:pt idx="108">
                  <c:v>799</c:v>
                </c:pt>
                <c:pt idx="109">
                  <c:v>809</c:v>
                </c:pt>
                <c:pt idx="110">
                  <c:v>819</c:v>
                </c:pt>
                <c:pt idx="111">
                  <c:v>829</c:v>
                </c:pt>
                <c:pt idx="112">
                  <c:v>839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1C0-4526-BD83-2E2FEAF4E4B1}"/>
            </c:ext>
          </c:extLst>
        </c:ser>
        <c:ser>
          <c:idx val="3"/>
          <c:order val="3"/>
          <c:tx>
            <c:strRef>
              <c:f>'6  Child'!$G$2</c:f>
              <c:strCache>
                <c:ptCount val="1"/>
                <c:pt idx="0">
                  <c:v>125% of Poverty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'6  Child'!$A$3:$A$159</c:f>
              <c:numCache>
                <c:formatCode>General</c:formatCode>
                <c:ptCount val="15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  <c:pt idx="153">
                  <c:v>3301</c:v>
                </c:pt>
                <c:pt idx="154">
                  <c:v>3351</c:v>
                </c:pt>
                <c:pt idx="155">
                  <c:v>3401</c:v>
                </c:pt>
                <c:pt idx="156">
                  <c:v>3451</c:v>
                </c:pt>
              </c:numCache>
            </c:numRef>
          </c:cat>
          <c:val>
            <c:numRef>
              <c:f>'6  Child'!$G$3:$G$159</c:f>
              <c:numCache>
                <c:formatCode>General</c:formatCode>
                <c:ptCount val="15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30</c:v>
                </c:pt>
                <c:pt idx="49">
                  <c:v>30</c:v>
                </c:pt>
                <c:pt idx="50">
                  <c:v>30</c:v>
                </c:pt>
                <c:pt idx="51">
                  <c:v>30</c:v>
                </c:pt>
                <c:pt idx="52">
                  <c:v>30</c:v>
                </c:pt>
                <c:pt idx="53">
                  <c:v>30</c:v>
                </c:pt>
                <c:pt idx="54">
                  <c:v>30</c:v>
                </c:pt>
                <c:pt idx="55">
                  <c:v>30</c:v>
                </c:pt>
                <c:pt idx="56">
                  <c:v>30</c:v>
                </c:pt>
                <c:pt idx="57">
                  <c:v>30</c:v>
                </c:pt>
                <c:pt idx="58">
                  <c:v>30</c:v>
                </c:pt>
                <c:pt idx="59">
                  <c:v>30</c:v>
                </c:pt>
                <c:pt idx="60">
                  <c:v>30</c:v>
                </c:pt>
                <c:pt idx="61">
                  <c:v>49</c:v>
                </c:pt>
                <c:pt idx="62">
                  <c:v>59</c:v>
                </c:pt>
                <c:pt idx="63">
                  <c:v>69</c:v>
                </c:pt>
                <c:pt idx="64">
                  <c:v>79</c:v>
                </c:pt>
                <c:pt idx="65">
                  <c:v>89</c:v>
                </c:pt>
                <c:pt idx="66">
                  <c:v>99</c:v>
                </c:pt>
                <c:pt idx="67">
                  <c:v>109</c:v>
                </c:pt>
                <c:pt idx="68">
                  <c:v>119</c:v>
                </c:pt>
                <c:pt idx="69">
                  <c:v>129</c:v>
                </c:pt>
                <c:pt idx="70">
                  <c:v>139</c:v>
                </c:pt>
                <c:pt idx="71">
                  <c:v>149</c:v>
                </c:pt>
                <c:pt idx="72">
                  <c:v>159</c:v>
                </c:pt>
                <c:pt idx="73">
                  <c:v>169</c:v>
                </c:pt>
                <c:pt idx="74">
                  <c:v>179</c:v>
                </c:pt>
                <c:pt idx="75">
                  <c:v>189</c:v>
                </c:pt>
                <c:pt idx="76">
                  <c:v>199</c:v>
                </c:pt>
                <c:pt idx="77">
                  <c:v>209</c:v>
                </c:pt>
                <c:pt idx="78">
                  <c:v>219</c:v>
                </c:pt>
                <c:pt idx="79">
                  <c:v>229</c:v>
                </c:pt>
                <c:pt idx="80">
                  <c:v>239</c:v>
                </c:pt>
                <c:pt idx="81">
                  <c:v>249</c:v>
                </c:pt>
                <c:pt idx="82">
                  <c:v>259</c:v>
                </c:pt>
                <c:pt idx="83">
                  <c:v>269</c:v>
                </c:pt>
                <c:pt idx="84">
                  <c:v>279</c:v>
                </c:pt>
                <c:pt idx="85">
                  <c:v>289</c:v>
                </c:pt>
                <c:pt idx="86">
                  <c:v>299</c:v>
                </c:pt>
                <c:pt idx="87">
                  <c:v>309</c:v>
                </c:pt>
                <c:pt idx="88">
                  <c:v>319</c:v>
                </c:pt>
                <c:pt idx="89">
                  <c:v>329</c:v>
                </c:pt>
                <c:pt idx="90">
                  <c:v>339</c:v>
                </c:pt>
                <c:pt idx="91">
                  <c:v>349</c:v>
                </c:pt>
                <c:pt idx="92">
                  <c:v>359</c:v>
                </c:pt>
                <c:pt idx="93">
                  <c:v>369</c:v>
                </c:pt>
                <c:pt idx="94">
                  <c:v>379</c:v>
                </c:pt>
                <c:pt idx="95">
                  <c:v>389</c:v>
                </c:pt>
                <c:pt idx="96">
                  <c:v>399</c:v>
                </c:pt>
                <c:pt idx="97">
                  <c:v>409</c:v>
                </c:pt>
                <c:pt idx="98">
                  <c:v>419</c:v>
                </c:pt>
                <c:pt idx="99">
                  <c:v>429</c:v>
                </c:pt>
                <c:pt idx="100">
                  <c:v>439</c:v>
                </c:pt>
                <c:pt idx="101">
                  <c:v>449</c:v>
                </c:pt>
                <c:pt idx="102">
                  <c:v>459</c:v>
                </c:pt>
                <c:pt idx="103">
                  <c:v>469</c:v>
                </c:pt>
                <c:pt idx="104">
                  <c:v>479</c:v>
                </c:pt>
                <c:pt idx="105">
                  <c:v>489</c:v>
                </c:pt>
                <c:pt idx="106">
                  <c:v>499</c:v>
                </c:pt>
                <c:pt idx="107">
                  <c:v>509</c:v>
                </c:pt>
                <c:pt idx="108">
                  <c:v>519</c:v>
                </c:pt>
                <c:pt idx="109">
                  <c:v>529</c:v>
                </c:pt>
                <c:pt idx="110">
                  <c:v>539</c:v>
                </c:pt>
                <c:pt idx="111">
                  <c:v>549</c:v>
                </c:pt>
                <c:pt idx="112">
                  <c:v>559</c:v>
                </c:pt>
                <c:pt idx="113">
                  <c:v>569</c:v>
                </c:pt>
                <c:pt idx="114">
                  <c:v>579</c:v>
                </c:pt>
                <c:pt idx="115">
                  <c:v>589</c:v>
                </c:pt>
                <c:pt idx="116">
                  <c:v>599</c:v>
                </c:pt>
                <c:pt idx="117">
                  <c:v>609</c:v>
                </c:pt>
                <c:pt idx="118">
                  <c:v>619</c:v>
                </c:pt>
                <c:pt idx="119">
                  <c:v>629</c:v>
                </c:pt>
                <c:pt idx="120">
                  <c:v>639</c:v>
                </c:pt>
                <c:pt idx="121">
                  <c:v>649</c:v>
                </c:pt>
                <c:pt idx="122">
                  <c:v>659</c:v>
                </c:pt>
                <c:pt idx="123">
                  <c:v>669</c:v>
                </c:pt>
                <c:pt idx="124">
                  <c:v>679</c:v>
                </c:pt>
                <c:pt idx="125">
                  <c:v>689</c:v>
                </c:pt>
                <c:pt idx="126">
                  <c:v>699</c:v>
                </c:pt>
                <c:pt idx="127">
                  <c:v>709</c:v>
                </c:pt>
                <c:pt idx="128">
                  <c:v>759</c:v>
                </c:pt>
                <c:pt idx="129">
                  <c:v>809</c:v>
                </c:pt>
                <c:pt idx="130">
                  <c:v>859</c:v>
                </c:pt>
                <c:pt idx="131">
                  <c:v>909</c:v>
                </c:pt>
                <c:pt idx="132">
                  <c:v>959</c:v>
                </c:pt>
                <c:pt idx="133">
                  <c:v>1009</c:v>
                </c:pt>
                <c:pt idx="134">
                  <c:v>1059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1C0-4526-BD83-2E2FEAF4E4B1}"/>
            </c:ext>
          </c:extLst>
        </c:ser>
        <c:ser>
          <c:idx val="4"/>
          <c:order val="4"/>
          <c:tx>
            <c:strRef>
              <c:f>'6  Child'!$H$2</c:f>
              <c:strCache>
                <c:ptCount val="1"/>
                <c:pt idx="0">
                  <c:v>Federal Minimum Wage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'6  Child'!$A$3:$A$159</c:f>
              <c:numCache>
                <c:formatCode>General</c:formatCode>
                <c:ptCount val="15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  <c:pt idx="153">
                  <c:v>3301</c:v>
                </c:pt>
                <c:pt idx="154">
                  <c:v>3351</c:v>
                </c:pt>
                <c:pt idx="155">
                  <c:v>3401</c:v>
                </c:pt>
                <c:pt idx="156">
                  <c:v>3451</c:v>
                </c:pt>
              </c:numCache>
            </c:numRef>
          </c:cat>
          <c:val>
            <c:numRef>
              <c:f>'6  Child'!$H$3:$H$159</c:f>
              <c:numCache>
                <c:formatCode>0</c:formatCode>
                <c:ptCount val="157"/>
                <c:pt idx="0">
                  <c:v>63</c:v>
                </c:pt>
                <c:pt idx="1">
                  <c:v>63</c:v>
                </c:pt>
                <c:pt idx="2">
                  <c:v>63</c:v>
                </c:pt>
                <c:pt idx="3">
                  <c:v>63</c:v>
                </c:pt>
                <c:pt idx="4">
                  <c:v>63</c:v>
                </c:pt>
                <c:pt idx="5">
                  <c:v>63</c:v>
                </c:pt>
                <c:pt idx="6">
                  <c:v>63</c:v>
                </c:pt>
                <c:pt idx="7">
                  <c:v>63</c:v>
                </c:pt>
                <c:pt idx="8">
                  <c:v>63</c:v>
                </c:pt>
                <c:pt idx="9">
                  <c:v>63</c:v>
                </c:pt>
                <c:pt idx="10">
                  <c:v>63</c:v>
                </c:pt>
                <c:pt idx="11">
                  <c:v>63</c:v>
                </c:pt>
                <c:pt idx="12">
                  <c:v>63</c:v>
                </c:pt>
                <c:pt idx="13">
                  <c:v>105</c:v>
                </c:pt>
                <c:pt idx="14">
                  <c:v>105</c:v>
                </c:pt>
                <c:pt idx="15">
                  <c:v>105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105</c:v>
                </c:pt>
                <c:pt idx="20">
                  <c:v>105</c:v>
                </c:pt>
                <c:pt idx="21">
                  <c:v>105</c:v>
                </c:pt>
                <c:pt idx="22">
                  <c:v>105</c:v>
                </c:pt>
                <c:pt idx="23">
                  <c:v>105</c:v>
                </c:pt>
                <c:pt idx="24">
                  <c:v>105</c:v>
                </c:pt>
                <c:pt idx="25">
                  <c:v>105</c:v>
                </c:pt>
                <c:pt idx="26">
                  <c:v>105</c:v>
                </c:pt>
                <c:pt idx="27">
                  <c:v>105</c:v>
                </c:pt>
                <c:pt idx="28">
                  <c:v>105</c:v>
                </c:pt>
                <c:pt idx="29">
                  <c:v>105</c:v>
                </c:pt>
                <c:pt idx="30">
                  <c:v>105</c:v>
                </c:pt>
                <c:pt idx="31">
                  <c:v>105</c:v>
                </c:pt>
                <c:pt idx="32">
                  <c:v>105</c:v>
                </c:pt>
                <c:pt idx="33">
                  <c:v>105</c:v>
                </c:pt>
                <c:pt idx="34">
                  <c:v>105</c:v>
                </c:pt>
                <c:pt idx="35">
                  <c:v>105</c:v>
                </c:pt>
                <c:pt idx="36">
                  <c:v>105</c:v>
                </c:pt>
                <c:pt idx="37">
                  <c:v>105</c:v>
                </c:pt>
                <c:pt idx="38">
                  <c:v>105</c:v>
                </c:pt>
                <c:pt idx="39">
                  <c:v>105</c:v>
                </c:pt>
                <c:pt idx="40">
                  <c:v>105</c:v>
                </c:pt>
                <c:pt idx="41">
                  <c:v>105</c:v>
                </c:pt>
                <c:pt idx="42">
                  <c:v>105</c:v>
                </c:pt>
                <c:pt idx="43">
                  <c:v>105</c:v>
                </c:pt>
                <c:pt idx="44">
                  <c:v>105</c:v>
                </c:pt>
                <c:pt idx="45">
                  <c:v>105</c:v>
                </c:pt>
                <c:pt idx="46">
                  <c:v>105</c:v>
                </c:pt>
                <c:pt idx="47">
                  <c:v>105</c:v>
                </c:pt>
                <c:pt idx="48">
                  <c:v>105</c:v>
                </c:pt>
                <c:pt idx="49">
                  <c:v>105</c:v>
                </c:pt>
                <c:pt idx="50">
                  <c:v>105</c:v>
                </c:pt>
                <c:pt idx="51">
                  <c:v>105</c:v>
                </c:pt>
                <c:pt idx="52">
                  <c:v>105</c:v>
                </c:pt>
                <c:pt idx="53" formatCode="#,##0">
                  <c:v>115.5</c:v>
                </c:pt>
                <c:pt idx="54" formatCode="#,##0">
                  <c:v>127.05000000000001</c:v>
                </c:pt>
                <c:pt idx="55">
                  <c:v>139.755</c:v>
                </c:pt>
                <c:pt idx="56">
                  <c:v>153.73050000000001</c:v>
                </c:pt>
                <c:pt idx="57">
                  <c:v>169.10354999999998</c:v>
                </c:pt>
                <c:pt idx="58">
                  <c:v>186.01390499999999</c:v>
                </c:pt>
                <c:pt idx="59">
                  <c:v>204.6152955</c:v>
                </c:pt>
                <c:pt idx="60">
                  <c:v>225.07682504999997</c:v>
                </c:pt>
                <c:pt idx="61">
                  <c:v>247.58450755499996</c:v>
                </c:pt>
                <c:pt idx="62">
                  <c:v>272.34295831049997</c:v>
                </c:pt>
                <c:pt idx="63">
                  <c:v>299.57725414154993</c:v>
                </c:pt>
                <c:pt idx="64">
                  <c:v>329.53497955570498</c:v>
                </c:pt>
                <c:pt idx="65">
                  <c:v>362.48847751127545</c:v>
                </c:pt>
                <c:pt idx="66">
                  <c:v>398.73732526240303</c:v>
                </c:pt>
                <c:pt idx="67">
                  <c:v>438.61105778864334</c:v>
                </c:pt>
                <c:pt idx="68">
                  <c:v>482.47216356750766</c:v>
                </c:pt>
                <c:pt idx="69">
                  <c:v>530.71937992425842</c:v>
                </c:pt>
                <c:pt idx="70">
                  <c:v>583.79131791668419</c:v>
                </c:pt>
                <c:pt idx="71">
                  <c:v>642.17044970835275</c:v>
                </c:pt>
                <c:pt idx="72">
                  <c:v>706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1C0-4526-BD83-2E2FEAF4E4B1}"/>
            </c:ext>
          </c:extLst>
        </c:ser>
        <c:ser>
          <c:idx val="5"/>
          <c:order val="5"/>
          <c:tx>
            <c:strRef>
              <c:f>'6  Child'!$I$2</c:f>
              <c:strCache>
                <c:ptCount val="1"/>
                <c:pt idx="0">
                  <c:v>Federal Minimum Wage Version 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'6  Child'!$A$3:$A$159</c:f>
              <c:numCache>
                <c:formatCode>General</c:formatCode>
                <c:ptCount val="15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  <c:pt idx="153">
                  <c:v>3301</c:v>
                </c:pt>
                <c:pt idx="154">
                  <c:v>3351</c:v>
                </c:pt>
                <c:pt idx="155">
                  <c:v>3401</c:v>
                </c:pt>
                <c:pt idx="156">
                  <c:v>3451</c:v>
                </c:pt>
              </c:numCache>
            </c:numRef>
          </c:cat>
          <c:val>
            <c:numRef>
              <c:f>'6  Child'!$I$3:$I$159</c:f>
              <c:numCache>
                <c:formatCode>General</c:formatCode>
                <c:ptCount val="157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99</c:v>
                </c:pt>
                <c:pt idx="14">
                  <c:v>99</c:v>
                </c:pt>
                <c:pt idx="15">
                  <c:v>99</c:v>
                </c:pt>
                <c:pt idx="16">
                  <c:v>99</c:v>
                </c:pt>
                <c:pt idx="17">
                  <c:v>99</c:v>
                </c:pt>
                <c:pt idx="18">
                  <c:v>99</c:v>
                </c:pt>
                <c:pt idx="19">
                  <c:v>99</c:v>
                </c:pt>
                <c:pt idx="20">
                  <c:v>99</c:v>
                </c:pt>
                <c:pt idx="21">
                  <c:v>99</c:v>
                </c:pt>
                <c:pt idx="22">
                  <c:v>99</c:v>
                </c:pt>
                <c:pt idx="23">
                  <c:v>99</c:v>
                </c:pt>
                <c:pt idx="24">
                  <c:v>99</c:v>
                </c:pt>
                <c:pt idx="25">
                  <c:v>99</c:v>
                </c:pt>
                <c:pt idx="26">
                  <c:v>99</c:v>
                </c:pt>
                <c:pt idx="27">
                  <c:v>99</c:v>
                </c:pt>
                <c:pt idx="28">
                  <c:v>99</c:v>
                </c:pt>
                <c:pt idx="29">
                  <c:v>99</c:v>
                </c:pt>
                <c:pt idx="30">
                  <c:v>99</c:v>
                </c:pt>
                <c:pt idx="31">
                  <c:v>99</c:v>
                </c:pt>
                <c:pt idx="32">
                  <c:v>99</c:v>
                </c:pt>
                <c:pt idx="33">
                  <c:v>99</c:v>
                </c:pt>
                <c:pt idx="34">
                  <c:v>99</c:v>
                </c:pt>
                <c:pt idx="35">
                  <c:v>99</c:v>
                </c:pt>
                <c:pt idx="36">
                  <c:v>99</c:v>
                </c:pt>
                <c:pt idx="37">
                  <c:v>99</c:v>
                </c:pt>
                <c:pt idx="38">
                  <c:v>99</c:v>
                </c:pt>
                <c:pt idx="39">
                  <c:v>99</c:v>
                </c:pt>
                <c:pt idx="40">
                  <c:v>99</c:v>
                </c:pt>
                <c:pt idx="41">
                  <c:v>99</c:v>
                </c:pt>
                <c:pt idx="42">
                  <c:v>99</c:v>
                </c:pt>
                <c:pt idx="43">
                  <c:v>99</c:v>
                </c:pt>
                <c:pt idx="44">
                  <c:v>99</c:v>
                </c:pt>
                <c:pt idx="45">
                  <c:v>99</c:v>
                </c:pt>
                <c:pt idx="46">
                  <c:v>99</c:v>
                </c:pt>
                <c:pt idx="47">
                  <c:v>99</c:v>
                </c:pt>
                <c:pt idx="48">
                  <c:v>99</c:v>
                </c:pt>
                <c:pt idx="49">
                  <c:v>99</c:v>
                </c:pt>
                <c:pt idx="50">
                  <c:v>99</c:v>
                </c:pt>
                <c:pt idx="51">
                  <c:v>99</c:v>
                </c:pt>
                <c:pt idx="52">
                  <c:v>99</c:v>
                </c:pt>
                <c:pt idx="53" formatCode="#,##0">
                  <c:v>106.425</c:v>
                </c:pt>
                <c:pt idx="54" formatCode="#,##0">
                  <c:v>114.406875</c:v>
                </c:pt>
                <c:pt idx="55" formatCode="#,##0">
                  <c:v>122.98739062499999</c:v>
                </c:pt>
                <c:pt idx="56" formatCode="#,##0">
                  <c:v>132.211444921875</c:v>
                </c:pt>
                <c:pt idx="57" formatCode="#,##0">
                  <c:v>142.12730329101561</c:v>
                </c:pt>
                <c:pt idx="58" formatCode="#,##0">
                  <c:v>152.78685103784181</c:v>
                </c:pt>
                <c:pt idx="59" formatCode="#,##0">
                  <c:v>164.24586486567995</c:v>
                </c:pt>
                <c:pt idx="60" formatCode="#,##0">
                  <c:v>176.56430473060593</c:v>
                </c:pt>
                <c:pt idx="61" formatCode="#,##0">
                  <c:v>189.80662758540137</c:v>
                </c:pt>
                <c:pt idx="62" formatCode="#,##0">
                  <c:v>204.04212465430649</c:v>
                </c:pt>
                <c:pt idx="63" formatCode="#,##0">
                  <c:v>214.24423088702184</c:v>
                </c:pt>
                <c:pt idx="64" formatCode="#,##0">
                  <c:v>224.95644243137292</c:v>
                </c:pt>
                <c:pt idx="65" formatCode="#,##0">
                  <c:v>236.20426455294157</c:v>
                </c:pt>
                <c:pt idx="66" formatCode="#,##0">
                  <c:v>248.01447778058863</c:v>
                </c:pt>
                <c:pt idx="67" formatCode="#,##0">
                  <c:v>260.41520166961806</c:v>
                </c:pt>
                <c:pt idx="68" formatCode="#,##0">
                  <c:v>273.43596175309892</c:v>
                </c:pt>
                <c:pt idx="69" formatCode="#,##0">
                  <c:v>287.10775984075383</c:v>
                </c:pt>
                <c:pt idx="70" formatCode="#,##0">
                  <c:v>301.46314783279155</c:v>
                </c:pt>
                <c:pt idx="71" formatCode="#,##0">
                  <c:v>316.53630522443109</c:v>
                </c:pt>
                <c:pt idx="72" formatCode="#,##0">
                  <c:v>332.36312048565264</c:v>
                </c:pt>
                <c:pt idx="73" formatCode="#,##0">
                  <c:v>348.98127650993524</c:v>
                </c:pt>
                <c:pt idx="74" formatCode="#,##0">
                  <c:v>366.43034033543205</c:v>
                </c:pt>
                <c:pt idx="75" formatCode="#,##0">
                  <c:v>384.75185735220361</c:v>
                </c:pt>
                <c:pt idx="76" formatCode="#,##0">
                  <c:v>403.98945021981376</c:v>
                </c:pt>
                <c:pt idx="77" formatCode="#,##0">
                  <c:v>424</c:v>
                </c:pt>
                <c:pt idx="78" formatCode="#,##0">
                  <c:v>424</c:v>
                </c:pt>
                <c:pt idx="79" formatCode="#,##0">
                  <c:v>424</c:v>
                </c:pt>
                <c:pt idx="80" formatCode="#,##0">
                  <c:v>424</c:v>
                </c:pt>
                <c:pt idx="81" formatCode="#,##0">
                  <c:v>424</c:v>
                </c:pt>
                <c:pt idx="82" formatCode="#,##0">
                  <c:v>445</c:v>
                </c:pt>
                <c:pt idx="83" formatCode="#,##0">
                  <c:v>445</c:v>
                </c:pt>
                <c:pt idx="84" formatCode="#,##0">
                  <c:v>445</c:v>
                </c:pt>
                <c:pt idx="85" formatCode="#,##0">
                  <c:v>445</c:v>
                </c:pt>
                <c:pt idx="86" formatCode="#,##0">
                  <c:v>445</c:v>
                </c:pt>
                <c:pt idx="87" formatCode="#,##0">
                  <c:v>468</c:v>
                </c:pt>
                <c:pt idx="88" formatCode="#,##0">
                  <c:v>468</c:v>
                </c:pt>
                <c:pt idx="89" formatCode="#,##0">
                  <c:v>468</c:v>
                </c:pt>
                <c:pt idx="90" formatCode="#,##0">
                  <c:v>468</c:v>
                </c:pt>
                <c:pt idx="91" formatCode="#,##0">
                  <c:v>468</c:v>
                </c:pt>
                <c:pt idx="92" formatCode="#,##0">
                  <c:v>491</c:v>
                </c:pt>
                <c:pt idx="93" formatCode="#,##0">
                  <c:v>491</c:v>
                </c:pt>
                <c:pt idx="94" formatCode="#,##0">
                  <c:v>491</c:v>
                </c:pt>
                <c:pt idx="95" formatCode="#,##0">
                  <c:v>491</c:v>
                </c:pt>
                <c:pt idx="96" formatCode="#,##0">
                  <c:v>491</c:v>
                </c:pt>
                <c:pt idx="97" formatCode="#,##0">
                  <c:v>516</c:v>
                </c:pt>
                <c:pt idx="98" formatCode="#,##0">
                  <c:v>516</c:v>
                </c:pt>
                <c:pt idx="99" formatCode="#,##0">
                  <c:v>516</c:v>
                </c:pt>
                <c:pt idx="100" formatCode="#,##0">
                  <c:v>516</c:v>
                </c:pt>
                <c:pt idx="101" formatCode="#,##0">
                  <c:v>516</c:v>
                </c:pt>
                <c:pt idx="102" formatCode="#,##0">
                  <c:v>541</c:v>
                </c:pt>
                <c:pt idx="103" formatCode="#,##0">
                  <c:v>541</c:v>
                </c:pt>
                <c:pt idx="104" formatCode="#,##0">
                  <c:v>541</c:v>
                </c:pt>
                <c:pt idx="105" formatCode="#,##0">
                  <c:v>541</c:v>
                </c:pt>
                <c:pt idx="106" formatCode="#,##0">
                  <c:v>541</c:v>
                </c:pt>
                <c:pt idx="107" formatCode="#,##0">
                  <c:v>568</c:v>
                </c:pt>
                <c:pt idx="108" formatCode="#,##0">
                  <c:v>568</c:v>
                </c:pt>
                <c:pt idx="109" formatCode="#,##0">
                  <c:v>568</c:v>
                </c:pt>
                <c:pt idx="110" formatCode="#,##0">
                  <c:v>568</c:v>
                </c:pt>
                <c:pt idx="111" formatCode="#,##0">
                  <c:v>568</c:v>
                </c:pt>
                <c:pt idx="112" formatCode="#,##0">
                  <c:v>597</c:v>
                </c:pt>
                <c:pt idx="113" formatCode="#,##0">
                  <c:v>597</c:v>
                </c:pt>
                <c:pt idx="114" formatCode="#,##0">
                  <c:v>597</c:v>
                </c:pt>
                <c:pt idx="115" formatCode="#,##0">
                  <c:v>597</c:v>
                </c:pt>
                <c:pt idx="116" formatCode="#,##0">
                  <c:v>597</c:v>
                </c:pt>
                <c:pt idx="117" formatCode="#,##0">
                  <c:v>627</c:v>
                </c:pt>
                <c:pt idx="118" formatCode="#,##0">
                  <c:v>627</c:v>
                </c:pt>
                <c:pt idx="119" formatCode="#,##0">
                  <c:v>627</c:v>
                </c:pt>
                <c:pt idx="120" formatCode="#,##0">
                  <c:v>627</c:v>
                </c:pt>
                <c:pt idx="121" formatCode="#,##0">
                  <c:v>627</c:v>
                </c:pt>
                <c:pt idx="122" formatCode="#,##0">
                  <c:v>658</c:v>
                </c:pt>
                <c:pt idx="123" formatCode="#,##0">
                  <c:v>658</c:v>
                </c:pt>
                <c:pt idx="124" formatCode="#,##0">
                  <c:v>658</c:v>
                </c:pt>
                <c:pt idx="125" formatCode="#,##0">
                  <c:v>658</c:v>
                </c:pt>
                <c:pt idx="126" formatCode="#,##0">
                  <c:v>658</c:v>
                </c:pt>
                <c:pt idx="127" formatCode="#,##0">
                  <c:v>691</c:v>
                </c:pt>
                <c:pt idx="128" formatCode="#,##0">
                  <c:v>691</c:v>
                </c:pt>
                <c:pt idx="129" formatCode="#,##0">
                  <c:v>726</c:v>
                </c:pt>
                <c:pt idx="130" formatCode="#,##0">
                  <c:v>726</c:v>
                </c:pt>
                <c:pt idx="131" formatCode="#,##0">
                  <c:v>762</c:v>
                </c:pt>
                <c:pt idx="132" formatCode="#,##0">
                  <c:v>762</c:v>
                </c:pt>
                <c:pt idx="133" formatCode="#,##0">
                  <c:v>800</c:v>
                </c:pt>
                <c:pt idx="134" formatCode="#,##0">
                  <c:v>800</c:v>
                </c:pt>
                <c:pt idx="135" formatCode="#,##0">
                  <c:v>840</c:v>
                </c:pt>
                <c:pt idx="136" formatCode="#,##0">
                  <c:v>840</c:v>
                </c:pt>
                <c:pt idx="137" formatCode="#,##0">
                  <c:v>882</c:v>
                </c:pt>
                <c:pt idx="138" formatCode="#,##0">
                  <c:v>882</c:v>
                </c:pt>
                <c:pt idx="139" formatCode="#,##0">
                  <c:v>926</c:v>
                </c:pt>
                <c:pt idx="140" formatCode="#,##0">
                  <c:v>926</c:v>
                </c:pt>
                <c:pt idx="141" formatCode="#,##0">
                  <c:v>972</c:v>
                </c:pt>
                <c:pt idx="142" formatCode="#,##0">
                  <c:v>972</c:v>
                </c:pt>
                <c:pt idx="143" formatCode="#,##0">
                  <c:v>1021</c:v>
                </c:pt>
                <c:pt idx="144" formatCode="#,##0">
                  <c:v>1021</c:v>
                </c:pt>
                <c:pt idx="145" formatCode="#,##0">
                  <c:v>1072</c:v>
                </c:pt>
                <c:pt idx="146" formatCode="#,##0">
                  <c:v>1072</c:v>
                </c:pt>
                <c:pt idx="147" formatCode="#,##0">
                  <c:v>1125</c:v>
                </c:pt>
                <c:pt idx="148" formatCode="#,##0">
                  <c:v>1125</c:v>
                </c:pt>
                <c:pt idx="149" formatCode="#,##0">
                  <c:v>1182</c:v>
                </c:pt>
                <c:pt idx="150" formatCode="#,##0">
                  <c:v>1182</c:v>
                </c:pt>
                <c:pt idx="151" formatCode="#,##0">
                  <c:v>1241</c:v>
                </c:pt>
                <c:pt idx="152" formatCode="#,##0">
                  <c:v>1241</c:v>
                </c:pt>
                <c:pt idx="153" formatCode="#,##0">
                  <c:v>1303</c:v>
                </c:pt>
                <c:pt idx="154" formatCode="#,##0">
                  <c:v>1303</c:v>
                </c:pt>
                <c:pt idx="155" formatCode="#,##0">
                  <c:v>1368</c:v>
                </c:pt>
                <c:pt idx="156" formatCode="#,##0">
                  <c:v>1368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1C0-4526-BD83-2E2FEAF4E4B1}"/>
            </c:ext>
          </c:extLst>
        </c:ser>
        <c:ser>
          <c:idx val="6"/>
          <c:order val="6"/>
          <c:tx>
            <c:strRef>
              <c:f>'6  Child'!$J$2</c:f>
              <c:strCache>
                <c:ptCount val="1"/>
                <c:pt idx="0">
                  <c:v>Federal Minimum Wage Version 3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'6  Child'!$A$3:$A$159</c:f>
              <c:numCache>
                <c:formatCode>General</c:formatCode>
                <c:ptCount val="15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  <c:pt idx="153">
                  <c:v>3301</c:v>
                </c:pt>
                <c:pt idx="154">
                  <c:v>3351</c:v>
                </c:pt>
                <c:pt idx="155">
                  <c:v>3401</c:v>
                </c:pt>
                <c:pt idx="156">
                  <c:v>3451</c:v>
                </c:pt>
              </c:numCache>
            </c:numRef>
          </c:cat>
          <c:val>
            <c:numRef>
              <c:f>'6  Child'!$J$3:$J$159</c:f>
              <c:numCache>
                <c:formatCode>0</c:formatCode>
                <c:ptCount val="157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98</c:v>
                </c:pt>
                <c:pt idx="14">
                  <c:v>98.250861450000002</c:v>
                </c:pt>
                <c:pt idx="15">
                  <c:v>98.250861450000002</c:v>
                </c:pt>
                <c:pt idx="16">
                  <c:v>98.250861450000002</c:v>
                </c:pt>
                <c:pt idx="17">
                  <c:v>98.250861450000002</c:v>
                </c:pt>
                <c:pt idx="18">
                  <c:v>98.250861450000002</c:v>
                </c:pt>
                <c:pt idx="19">
                  <c:v>98.250861450000002</c:v>
                </c:pt>
                <c:pt idx="20">
                  <c:v>98.250861450000002</c:v>
                </c:pt>
                <c:pt idx="21">
                  <c:v>98.250861450000002</c:v>
                </c:pt>
                <c:pt idx="22">
                  <c:v>98.250861450000002</c:v>
                </c:pt>
                <c:pt idx="23">
                  <c:v>98.250861450000002</c:v>
                </c:pt>
                <c:pt idx="24">
                  <c:v>98.250861450000002</c:v>
                </c:pt>
                <c:pt idx="25">
                  <c:v>98.250861450000002</c:v>
                </c:pt>
                <c:pt idx="26">
                  <c:v>98.250861450000002</c:v>
                </c:pt>
                <c:pt idx="27">
                  <c:v>98.250861450000002</c:v>
                </c:pt>
                <c:pt idx="28">
                  <c:v>98.250861450000002</c:v>
                </c:pt>
                <c:pt idx="29">
                  <c:v>98.250861450000002</c:v>
                </c:pt>
                <c:pt idx="30">
                  <c:v>98.250861450000002</c:v>
                </c:pt>
                <c:pt idx="31">
                  <c:v>98.250861450000002</c:v>
                </c:pt>
                <c:pt idx="32">
                  <c:v>98.250861450000002</c:v>
                </c:pt>
                <c:pt idx="33">
                  <c:v>98.250861450000002</c:v>
                </c:pt>
                <c:pt idx="34">
                  <c:v>98.250861450000002</c:v>
                </c:pt>
                <c:pt idx="35">
                  <c:v>98.250861450000002</c:v>
                </c:pt>
                <c:pt idx="36">
                  <c:v>98.250861450000002</c:v>
                </c:pt>
                <c:pt idx="37">
                  <c:v>98.250861450000002</c:v>
                </c:pt>
                <c:pt idx="38">
                  <c:v>98.250861450000002</c:v>
                </c:pt>
                <c:pt idx="39">
                  <c:v>98.250861450000002</c:v>
                </c:pt>
                <c:pt idx="40">
                  <c:v>98.250861450000002</c:v>
                </c:pt>
                <c:pt idx="41">
                  <c:v>98.250861450000002</c:v>
                </c:pt>
                <c:pt idx="42">
                  <c:v>98.250861450000002</c:v>
                </c:pt>
                <c:pt idx="43">
                  <c:v>98.250861450000002</c:v>
                </c:pt>
                <c:pt idx="44">
                  <c:v>98.250861450000002</c:v>
                </c:pt>
                <c:pt idx="45">
                  <c:v>98.250861450000002</c:v>
                </c:pt>
                <c:pt idx="46">
                  <c:v>98.250861450000002</c:v>
                </c:pt>
                <c:pt idx="47">
                  <c:v>98.250861450000002</c:v>
                </c:pt>
                <c:pt idx="48">
                  <c:v>98.250861450000002</c:v>
                </c:pt>
                <c:pt idx="49">
                  <c:v>98.250861450000002</c:v>
                </c:pt>
                <c:pt idx="50">
                  <c:v>98.250861450000002</c:v>
                </c:pt>
                <c:pt idx="51">
                  <c:v>98.250861450000002</c:v>
                </c:pt>
                <c:pt idx="52">
                  <c:v>98.250861450000002</c:v>
                </c:pt>
                <c:pt idx="53">
                  <c:v>101.68964160074999</c:v>
                </c:pt>
                <c:pt idx="54">
                  <c:v>105.24877905677624</c:v>
                </c:pt>
                <c:pt idx="55">
                  <c:v>108.93248632376343</c:v>
                </c:pt>
                <c:pt idx="56">
                  <c:v>112.74512334509512</c:v>
                </c:pt>
                <c:pt idx="57">
                  <c:v>116.69120266217348</c:v>
                </c:pt>
                <c:pt idx="58">
                  <c:v>120.77539475534955</c:v>
                </c:pt>
                <c:pt idx="59">
                  <c:v>125.00253357178677</c:v>
                </c:pt>
                <c:pt idx="60">
                  <c:v>129.37762224679926</c:v>
                </c:pt>
                <c:pt idx="61">
                  <c:v>133.90583902543727</c:v>
                </c:pt>
                <c:pt idx="62">
                  <c:v>138.59254339132755</c:v>
                </c:pt>
                <c:pt idx="63">
                  <c:v>144.13624512698067</c:v>
                </c:pt>
                <c:pt idx="64">
                  <c:v>149.90169493205985</c:v>
                </c:pt>
                <c:pt idx="65">
                  <c:v>155.89776272934225</c:v>
                </c:pt>
                <c:pt idx="66">
                  <c:v>162.13367323851594</c:v>
                </c:pt>
                <c:pt idx="67">
                  <c:v>168.61902016805658</c:v>
                </c:pt>
                <c:pt idx="68">
                  <c:v>175.3637809747789</c:v>
                </c:pt>
                <c:pt idx="69">
                  <c:v>182.37833221377002</c:v>
                </c:pt>
                <c:pt idx="70">
                  <c:v>189.67346550232082</c:v>
                </c:pt>
                <c:pt idx="71">
                  <c:v>197.26040412241363</c:v>
                </c:pt>
                <c:pt idx="72">
                  <c:v>205.15082028731021</c:v>
                </c:pt>
                <c:pt idx="73">
                  <c:v>213.35685309880262</c:v>
                </c:pt>
                <c:pt idx="74">
                  <c:v>221.89112722275473</c:v>
                </c:pt>
                <c:pt idx="75">
                  <c:v>230.76677231166488</c:v>
                </c:pt>
                <c:pt idx="76">
                  <c:v>239.99744320413146</c:v>
                </c:pt>
                <c:pt idx="77">
                  <c:v>249.5973409322967</c:v>
                </c:pt>
                <c:pt idx="78">
                  <c:v>258.3332478649271</c:v>
                </c:pt>
                <c:pt idx="79">
                  <c:v>267.37491154019961</c:v>
                </c:pt>
                <c:pt idx="80">
                  <c:v>276.73303344410652</c:v>
                </c:pt>
                <c:pt idx="81">
                  <c:v>286.41868961465025</c:v>
                </c:pt>
                <c:pt idx="82">
                  <c:v>296.44334375116307</c:v>
                </c:pt>
                <c:pt idx="83">
                  <c:v>306.81886078245378</c:v>
                </c:pt>
                <c:pt idx="84">
                  <c:v>317.55752090983964</c:v>
                </c:pt>
                <c:pt idx="85">
                  <c:v>328.67203414168409</c:v>
                </c:pt>
                <c:pt idx="86">
                  <c:v>338.53219516593452</c:v>
                </c:pt>
                <c:pt idx="87">
                  <c:v>348.68816102091262</c:v>
                </c:pt>
                <c:pt idx="88">
                  <c:v>359.14880585153998</c:v>
                </c:pt>
                <c:pt idx="89">
                  <c:v>369.92327002708623</c:v>
                </c:pt>
                <c:pt idx="90">
                  <c:v>381.0209681278987</c:v>
                </c:pt>
                <c:pt idx="91">
                  <c:v>392.45159717173567</c:v>
                </c:pt>
                <c:pt idx="92">
                  <c:v>404.22514508688778</c:v>
                </c:pt>
                <c:pt idx="93">
                  <c:v>414.33077371405994</c:v>
                </c:pt>
                <c:pt idx="94">
                  <c:v>424.68904305691143</c:v>
                </c:pt>
                <c:pt idx="95">
                  <c:v>435.3062691333343</c:v>
                </c:pt>
                <c:pt idx="96">
                  <c:v>446.1889258616676</c:v>
                </c:pt>
                <c:pt idx="97">
                  <c:v>457.34364900820924</c:v>
                </c:pt>
                <c:pt idx="98">
                  <c:v>468.77724023341449</c:v>
                </c:pt>
                <c:pt idx="99">
                  <c:v>480.49667123924991</c:v>
                </c:pt>
                <c:pt idx="100">
                  <c:v>490.10660466403476</c:v>
                </c:pt>
                <c:pt idx="101">
                  <c:v>499.90873675731547</c:v>
                </c:pt>
                <c:pt idx="102">
                  <c:v>509.90691149246186</c:v>
                </c:pt>
                <c:pt idx="103">
                  <c:v>518.83028244357979</c:v>
                </c:pt>
                <c:pt idx="104">
                  <c:v>527.90981238634242</c:v>
                </c:pt>
                <c:pt idx="105">
                  <c:v>537.1482341031035</c:v>
                </c:pt>
                <c:pt idx="106">
                  <c:v>546.54832819990781</c:v>
                </c:pt>
                <c:pt idx="107">
                  <c:v>556.11292394340614</c:v>
                </c:pt>
                <c:pt idx="108">
                  <c:v>565.84490011241587</c:v>
                </c:pt>
                <c:pt idx="109">
                  <c:v>575.74718586438303</c:v>
                </c:pt>
                <c:pt idx="110">
                  <c:v>585.82276161700975</c:v>
                </c:pt>
                <c:pt idx="111">
                  <c:v>596.07465994530742</c:v>
                </c:pt>
                <c:pt idx="112">
                  <c:v>606.5059664943501</c:v>
                </c:pt>
                <c:pt idx="113">
                  <c:v>617.11982090800143</c:v>
                </c:pt>
                <c:pt idx="114">
                  <c:v>627.91941777389138</c:v>
                </c:pt>
                <c:pt idx="115">
                  <c:v>638.90800758493458</c:v>
                </c:pt>
                <c:pt idx="116">
                  <c:v>650.08889771767099</c:v>
                </c:pt>
                <c:pt idx="117">
                  <c:v>661.46545342773015</c:v>
                </c:pt>
                <c:pt idx="118">
                  <c:v>673.04109886271533</c:v>
                </c:pt>
                <c:pt idx="119">
                  <c:v>684.81931809281275</c:v>
                </c:pt>
                <c:pt idx="120">
                  <c:v>696.80365615943697</c:v>
                </c:pt>
                <c:pt idx="121">
                  <c:v>708.99772014222719</c:v>
                </c:pt>
                <c:pt idx="122">
                  <c:v>721.40518024471612</c:v>
                </c:pt>
                <c:pt idx="123">
                  <c:v>734.02977089899878</c:v>
                </c:pt>
                <c:pt idx="124">
                  <c:v>747</c:v>
                </c:pt>
                <c:pt idx="125">
                  <c:v>759</c:v>
                </c:pt>
                <c:pt idx="126">
                  <c:v>771.75</c:v>
                </c:pt>
                <c:pt idx="127">
                  <c:v>784</c:v>
                </c:pt>
                <c:pt idx="128">
                  <c:v>801.15</c:v>
                </c:pt>
                <c:pt idx="129">
                  <c:v>821.1</c:v>
                </c:pt>
                <c:pt idx="130">
                  <c:v>841.05</c:v>
                </c:pt>
                <c:pt idx="131">
                  <c:v>863.1</c:v>
                </c:pt>
                <c:pt idx="132">
                  <c:v>888.3</c:v>
                </c:pt>
                <c:pt idx="133">
                  <c:v>916.65</c:v>
                </c:pt>
                <c:pt idx="134">
                  <c:v>950.25</c:v>
                </c:pt>
                <c:pt idx="135">
                  <c:v>989.1</c:v>
                </c:pt>
                <c:pt idx="136">
                  <c:v>1033.2</c:v>
                </c:pt>
                <c:pt idx="137">
                  <c:v>1077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11C0-4526-BD83-2E2FEAF4E4B1}"/>
            </c:ext>
          </c:extLst>
        </c:ser>
        <c:ser>
          <c:idx val="7"/>
          <c:order val="7"/>
          <c:tx>
            <c:strRef>
              <c:f>'6  Child'!$K$2</c:f>
              <c:strCache>
                <c:ptCount val="1"/>
                <c:pt idx="0">
                  <c:v>Federal Minimum Wage Version 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'6  Child'!$A$3:$A$159</c:f>
              <c:numCache>
                <c:formatCode>General</c:formatCode>
                <c:ptCount val="15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  <c:pt idx="153">
                  <c:v>3301</c:v>
                </c:pt>
                <c:pt idx="154">
                  <c:v>3351</c:v>
                </c:pt>
                <c:pt idx="155">
                  <c:v>3401</c:v>
                </c:pt>
                <c:pt idx="156">
                  <c:v>3451</c:v>
                </c:pt>
              </c:numCache>
            </c:numRef>
          </c:cat>
          <c:val>
            <c:numRef>
              <c:f>'6  Child'!$K$3:$K$159</c:f>
              <c:numCache>
                <c:formatCode>0</c:formatCode>
                <c:ptCount val="157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98</c:v>
                </c:pt>
                <c:pt idx="14">
                  <c:v>98.250861450000002</c:v>
                </c:pt>
                <c:pt idx="15">
                  <c:v>98.250861450000002</c:v>
                </c:pt>
                <c:pt idx="16">
                  <c:v>98.250861450000002</c:v>
                </c:pt>
                <c:pt idx="17">
                  <c:v>98.250861450000002</c:v>
                </c:pt>
                <c:pt idx="18">
                  <c:v>98.250861450000002</c:v>
                </c:pt>
                <c:pt idx="19">
                  <c:v>98.250861450000002</c:v>
                </c:pt>
                <c:pt idx="20">
                  <c:v>98.250861450000002</c:v>
                </c:pt>
                <c:pt idx="21">
                  <c:v>98.250861450000002</c:v>
                </c:pt>
                <c:pt idx="22">
                  <c:v>98.250861450000002</c:v>
                </c:pt>
                <c:pt idx="23">
                  <c:v>98.250861450000002</c:v>
                </c:pt>
                <c:pt idx="24">
                  <c:v>98.250861450000002</c:v>
                </c:pt>
                <c:pt idx="25">
                  <c:v>98.250861450000002</c:v>
                </c:pt>
                <c:pt idx="26">
                  <c:v>98.250861450000002</c:v>
                </c:pt>
                <c:pt idx="27">
                  <c:v>98.250861450000002</c:v>
                </c:pt>
                <c:pt idx="28">
                  <c:v>98.250861450000002</c:v>
                </c:pt>
                <c:pt idx="29">
                  <c:v>98.250861450000002</c:v>
                </c:pt>
                <c:pt idx="30">
                  <c:v>98.250861450000002</c:v>
                </c:pt>
                <c:pt idx="31">
                  <c:v>98.250861450000002</c:v>
                </c:pt>
                <c:pt idx="32">
                  <c:v>98.250861450000002</c:v>
                </c:pt>
                <c:pt idx="33">
                  <c:v>98.250861450000002</c:v>
                </c:pt>
                <c:pt idx="34">
                  <c:v>98.250861450000002</c:v>
                </c:pt>
                <c:pt idx="35">
                  <c:v>98.250861450000002</c:v>
                </c:pt>
                <c:pt idx="36">
                  <c:v>98.250861450000002</c:v>
                </c:pt>
                <c:pt idx="37">
                  <c:v>98.250861450000002</c:v>
                </c:pt>
                <c:pt idx="38">
                  <c:v>98.250861450000002</c:v>
                </c:pt>
                <c:pt idx="39">
                  <c:v>98.250861450000002</c:v>
                </c:pt>
                <c:pt idx="40">
                  <c:v>98.250861450000002</c:v>
                </c:pt>
                <c:pt idx="41">
                  <c:v>98.250861450000002</c:v>
                </c:pt>
                <c:pt idx="42">
                  <c:v>98.250861450000002</c:v>
                </c:pt>
                <c:pt idx="43">
                  <c:v>98.250861450000002</c:v>
                </c:pt>
                <c:pt idx="44">
                  <c:v>98.250861450000002</c:v>
                </c:pt>
                <c:pt idx="45">
                  <c:v>98.250861450000002</c:v>
                </c:pt>
                <c:pt idx="46">
                  <c:v>98.250861450000002</c:v>
                </c:pt>
                <c:pt idx="47">
                  <c:v>98.250861450000002</c:v>
                </c:pt>
                <c:pt idx="48">
                  <c:v>98.250861450000002</c:v>
                </c:pt>
                <c:pt idx="49">
                  <c:v>98.250861450000002</c:v>
                </c:pt>
                <c:pt idx="50">
                  <c:v>98.250861450000002</c:v>
                </c:pt>
                <c:pt idx="51">
                  <c:v>98.250861450000002</c:v>
                </c:pt>
                <c:pt idx="52">
                  <c:v>98.250861450000002</c:v>
                </c:pt>
                <c:pt idx="53">
                  <c:v>101.68964160074999</c:v>
                </c:pt>
                <c:pt idx="54">
                  <c:v>105.24877905677624</c:v>
                </c:pt>
                <c:pt idx="55">
                  <c:v>108.93248632376343</c:v>
                </c:pt>
                <c:pt idx="56">
                  <c:v>112.74512334509512</c:v>
                </c:pt>
                <c:pt idx="57">
                  <c:v>116.69120266217348</c:v>
                </c:pt>
                <c:pt idx="58">
                  <c:v>120.77539475534955</c:v>
                </c:pt>
                <c:pt idx="59">
                  <c:v>125.00253357178677</c:v>
                </c:pt>
                <c:pt idx="60">
                  <c:v>129.37762224679926</c:v>
                </c:pt>
                <c:pt idx="61">
                  <c:v>133.90583902543727</c:v>
                </c:pt>
                <c:pt idx="62">
                  <c:v>138.59254339132755</c:v>
                </c:pt>
                <c:pt idx="63">
                  <c:v>144.13624512698067</c:v>
                </c:pt>
                <c:pt idx="64">
                  <c:v>149.90169493205985</c:v>
                </c:pt>
                <c:pt idx="65">
                  <c:v>155.89776272934225</c:v>
                </c:pt>
                <c:pt idx="66">
                  <c:v>162.13367323851594</c:v>
                </c:pt>
                <c:pt idx="67">
                  <c:v>168.61902016805658</c:v>
                </c:pt>
                <c:pt idx="68">
                  <c:v>175.3637809747789</c:v>
                </c:pt>
                <c:pt idx="69">
                  <c:v>182.37833221377002</c:v>
                </c:pt>
                <c:pt idx="70">
                  <c:v>189.67346550232082</c:v>
                </c:pt>
                <c:pt idx="71">
                  <c:v>197.26040412241363</c:v>
                </c:pt>
                <c:pt idx="72">
                  <c:v>205.15082028731021</c:v>
                </c:pt>
                <c:pt idx="73">
                  <c:v>213.35685309880262</c:v>
                </c:pt>
                <c:pt idx="74">
                  <c:v>221.89112722275473</c:v>
                </c:pt>
                <c:pt idx="75">
                  <c:v>230.76677231166488</c:v>
                </c:pt>
                <c:pt idx="76">
                  <c:v>239.99744320413146</c:v>
                </c:pt>
                <c:pt idx="77">
                  <c:v>249.5973409322967</c:v>
                </c:pt>
                <c:pt idx="78">
                  <c:v>259.58123456958862</c:v>
                </c:pt>
                <c:pt idx="79">
                  <c:v>269.96448395237218</c:v>
                </c:pt>
                <c:pt idx="80">
                  <c:v>280.76306331046709</c:v>
                </c:pt>
                <c:pt idx="81">
                  <c:v>291.99358584288581</c:v>
                </c:pt>
                <c:pt idx="82">
                  <c:v>303.67332927660124</c:v>
                </c:pt>
                <c:pt idx="83">
                  <c:v>315.8202624476653</c:v>
                </c:pt>
                <c:pt idx="84">
                  <c:v>328.45307294557188</c:v>
                </c:pt>
                <c:pt idx="85">
                  <c:v>341.59119586339477</c:v>
                </c:pt>
                <c:pt idx="86">
                  <c:v>355.25484369793054</c:v>
                </c:pt>
                <c:pt idx="87">
                  <c:v>369.46503744584783</c:v>
                </c:pt>
                <c:pt idx="88">
                  <c:v>382.3963137564524</c:v>
                </c:pt>
                <c:pt idx="89">
                  <c:v>395.78018473792827</c:v>
                </c:pt>
                <c:pt idx="90">
                  <c:v>409.63249120375576</c:v>
                </c:pt>
                <c:pt idx="91">
                  <c:v>423.96962839588724</c:v>
                </c:pt>
                <c:pt idx="92">
                  <c:v>438.80856538974325</c:v>
                </c:pt>
                <c:pt idx="93">
                  <c:v>454.16686517838428</c:v>
                </c:pt>
                <c:pt idx="94">
                  <c:v>470.06270545962781</c:v>
                </c:pt>
                <c:pt idx="95">
                  <c:v>486.51490015071465</c:v>
                </c:pt>
                <c:pt idx="96">
                  <c:v>503.54292165598969</c:v>
                </c:pt>
                <c:pt idx="97">
                  <c:v>521.1669239139494</c:v>
                </c:pt>
                <c:pt idx="98">
                  <c:v>536.80193163136801</c:v>
                </c:pt>
                <c:pt idx="99">
                  <c:v>552.90598958030898</c:v>
                </c:pt>
                <c:pt idx="100">
                  <c:v>569.49316926771826</c:v>
                </c:pt>
                <c:pt idx="101">
                  <c:v>586.57796434574993</c:v>
                </c:pt>
                <c:pt idx="102">
                  <c:v>604.17530327612224</c:v>
                </c:pt>
                <c:pt idx="103">
                  <c:v>622.30056237440601</c:v>
                </c:pt>
                <c:pt idx="104">
                  <c:v>640.96957924563833</c:v>
                </c:pt>
                <c:pt idx="105">
                  <c:v>660.1986666230074</c:v>
                </c:pt>
                <c:pt idx="106">
                  <c:v>679</c:v>
                </c:pt>
                <c:pt idx="107">
                  <c:v>698</c:v>
                </c:pt>
                <c:pt idx="108">
                  <c:v>717</c:v>
                </c:pt>
                <c:pt idx="109">
                  <c:v>736</c:v>
                </c:pt>
                <c:pt idx="110">
                  <c:v>755</c:v>
                </c:pt>
                <c:pt idx="111">
                  <c:v>774</c:v>
                </c:pt>
                <c:pt idx="112">
                  <c:v>793</c:v>
                </c:pt>
                <c:pt idx="113">
                  <c:v>812</c:v>
                </c:pt>
                <c:pt idx="114">
                  <c:v>831</c:v>
                </c:pt>
                <c:pt idx="115">
                  <c:v>850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11C0-4526-BD83-2E2FEAF4E4B1}"/>
            </c:ext>
          </c:extLst>
        </c:ser>
        <c:ser>
          <c:idx val="8"/>
          <c:order val="8"/>
          <c:tx>
            <c:strRef>
              <c:f>'6  Child'!$L$2</c:f>
              <c:strCache>
                <c:ptCount val="1"/>
                <c:pt idx="0">
                  <c:v>Brian's Version 1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'6  Child'!$A$3:$A$159</c:f>
              <c:numCache>
                <c:formatCode>General</c:formatCode>
                <c:ptCount val="15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  <c:pt idx="153">
                  <c:v>3301</c:v>
                </c:pt>
                <c:pt idx="154">
                  <c:v>3351</c:v>
                </c:pt>
                <c:pt idx="155">
                  <c:v>3401</c:v>
                </c:pt>
                <c:pt idx="156">
                  <c:v>3451</c:v>
                </c:pt>
              </c:numCache>
            </c:numRef>
          </c:cat>
          <c:val>
            <c:numRef>
              <c:f>'6  Child'!$L$3:$L$159</c:f>
              <c:numCache>
                <c:formatCode>0</c:formatCode>
                <c:ptCount val="157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17.5</c:v>
                </c:pt>
                <c:pt idx="6">
                  <c:v>21.000000000000004</c:v>
                </c:pt>
                <c:pt idx="7">
                  <c:v>24.500000000000004</c:v>
                </c:pt>
                <c:pt idx="8">
                  <c:v>28.000000000000004</c:v>
                </c:pt>
                <c:pt idx="9">
                  <c:v>31.500000000000004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52</c:v>
                </c:pt>
                <c:pt idx="15">
                  <c:v>56</c:v>
                </c:pt>
                <c:pt idx="16">
                  <c:v>56</c:v>
                </c:pt>
                <c:pt idx="17">
                  <c:v>67.5</c:v>
                </c:pt>
                <c:pt idx="18">
                  <c:v>69.84</c:v>
                </c:pt>
                <c:pt idx="19">
                  <c:v>72.09</c:v>
                </c:pt>
                <c:pt idx="20">
                  <c:v>74.34</c:v>
                </c:pt>
                <c:pt idx="21">
                  <c:v>76.59</c:v>
                </c:pt>
                <c:pt idx="22">
                  <c:v>78.84</c:v>
                </c:pt>
                <c:pt idx="23">
                  <c:v>81.09</c:v>
                </c:pt>
                <c:pt idx="24">
                  <c:v>83.34</c:v>
                </c:pt>
                <c:pt idx="25">
                  <c:v>85.59</c:v>
                </c:pt>
                <c:pt idx="26">
                  <c:v>87.84</c:v>
                </c:pt>
                <c:pt idx="27">
                  <c:v>100.10000000000001</c:v>
                </c:pt>
                <c:pt idx="28">
                  <c:v>101.10000000000001</c:v>
                </c:pt>
                <c:pt idx="29">
                  <c:v>102.10000000000001</c:v>
                </c:pt>
                <c:pt idx="30">
                  <c:v>103.10000000000001</c:v>
                </c:pt>
                <c:pt idx="31">
                  <c:v>104.10000000000001</c:v>
                </c:pt>
                <c:pt idx="32">
                  <c:v>105.10000000000001</c:v>
                </c:pt>
                <c:pt idx="33">
                  <c:v>106.10000000000001</c:v>
                </c:pt>
                <c:pt idx="34">
                  <c:v>107.10000000000001</c:v>
                </c:pt>
                <c:pt idx="35">
                  <c:v>108.10000000000001</c:v>
                </c:pt>
                <c:pt idx="36">
                  <c:v>109.10000000000001</c:v>
                </c:pt>
                <c:pt idx="37">
                  <c:v>110.10000000000001</c:v>
                </c:pt>
                <c:pt idx="38">
                  <c:v>111.10000000000001</c:v>
                </c:pt>
                <c:pt idx="39">
                  <c:v>112.10000000000001</c:v>
                </c:pt>
                <c:pt idx="40">
                  <c:v>113.10000000000001</c:v>
                </c:pt>
                <c:pt idx="41">
                  <c:v>114.10000000000001</c:v>
                </c:pt>
                <c:pt idx="42">
                  <c:v>115.10000000000001</c:v>
                </c:pt>
                <c:pt idx="43">
                  <c:v>116.10000000000001</c:v>
                </c:pt>
                <c:pt idx="44">
                  <c:v>117.10000000000001</c:v>
                </c:pt>
                <c:pt idx="45">
                  <c:v>118.10000000000001</c:v>
                </c:pt>
                <c:pt idx="46">
                  <c:v>119.10000000000001</c:v>
                </c:pt>
                <c:pt idx="47">
                  <c:v>120.10000000000001</c:v>
                </c:pt>
                <c:pt idx="48">
                  <c:v>121.10000000000001</c:v>
                </c:pt>
                <c:pt idx="49">
                  <c:v>122.10000000000001</c:v>
                </c:pt>
                <c:pt idx="50">
                  <c:v>123.10000000000001</c:v>
                </c:pt>
                <c:pt idx="51">
                  <c:v>124.10000000000001</c:v>
                </c:pt>
                <c:pt idx="52">
                  <c:v>137.61000000000001</c:v>
                </c:pt>
                <c:pt idx="53">
                  <c:v>138.71</c:v>
                </c:pt>
                <c:pt idx="54">
                  <c:v>139.81</c:v>
                </c:pt>
                <c:pt idx="55">
                  <c:v>140.91</c:v>
                </c:pt>
                <c:pt idx="56">
                  <c:v>142.01</c:v>
                </c:pt>
                <c:pt idx="57">
                  <c:v>143.11000000000001</c:v>
                </c:pt>
                <c:pt idx="58">
                  <c:v>144.21</c:v>
                </c:pt>
                <c:pt idx="59">
                  <c:v>145.31</c:v>
                </c:pt>
                <c:pt idx="60">
                  <c:v>146.41</c:v>
                </c:pt>
                <c:pt idx="61">
                  <c:v>147.51</c:v>
                </c:pt>
                <c:pt idx="62">
                  <c:v>148.61000000000001</c:v>
                </c:pt>
                <c:pt idx="63">
                  <c:v>149.71</c:v>
                </c:pt>
                <c:pt idx="64">
                  <c:v>150.81</c:v>
                </c:pt>
                <c:pt idx="65">
                  <c:v>151.91</c:v>
                </c:pt>
                <c:pt idx="66">
                  <c:v>153.01</c:v>
                </c:pt>
                <c:pt idx="67">
                  <c:v>154.11000000000001</c:v>
                </c:pt>
                <c:pt idx="68">
                  <c:v>155.21</c:v>
                </c:pt>
                <c:pt idx="69">
                  <c:v>156.31</c:v>
                </c:pt>
                <c:pt idx="70">
                  <c:v>157.41</c:v>
                </c:pt>
                <c:pt idx="71">
                  <c:v>158.51</c:v>
                </c:pt>
                <c:pt idx="72">
                  <c:v>159.61000000000001</c:v>
                </c:pt>
                <c:pt idx="73">
                  <c:v>160.71</c:v>
                </c:pt>
                <c:pt idx="74">
                  <c:v>161.81</c:v>
                </c:pt>
                <c:pt idx="75">
                  <c:v>162.91</c:v>
                </c:pt>
                <c:pt idx="76">
                  <c:v>164.01</c:v>
                </c:pt>
                <c:pt idx="77">
                  <c:v>165.11</c:v>
                </c:pt>
                <c:pt idx="78">
                  <c:v>166.21</c:v>
                </c:pt>
                <c:pt idx="79">
                  <c:v>167.31</c:v>
                </c:pt>
                <c:pt idx="80">
                  <c:v>168.41</c:v>
                </c:pt>
                <c:pt idx="81">
                  <c:v>169.51</c:v>
                </c:pt>
                <c:pt idx="82">
                  <c:v>170.61</c:v>
                </c:pt>
                <c:pt idx="83">
                  <c:v>171.71</c:v>
                </c:pt>
                <c:pt idx="84">
                  <c:v>172.81</c:v>
                </c:pt>
                <c:pt idx="85">
                  <c:v>173.91</c:v>
                </c:pt>
                <c:pt idx="86">
                  <c:v>175.01</c:v>
                </c:pt>
                <c:pt idx="87">
                  <c:v>192.12</c:v>
                </c:pt>
                <c:pt idx="88">
                  <c:v>193.32</c:v>
                </c:pt>
                <c:pt idx="89">
                  <c:v>194.51999999999998</c:v>
                </c:pt>
                <c:pt idx="90">
                  <c:v>195.72</c:v>
                </c:pt>
                <c:pt idx="91">
                  <c:v>196.92</c:v>
                </c:pt>
                <c:pt idx="92">
                  <c:v>214.63</c:v>
                </c:pt>
                <c:pt idx="93">
                  <c:v>215.93</c:v>
                </c:pt>
                <c:pt idx="94">
                  <c:v>217.23000000000002</c:v>
                </c:pt>
                <c:pt idx="95">
                  <c:v>218.53</c:v>
                </c:pt>
                <c:pt idx="96">
                  <c:v>219.83</c:v>
                </c:pt>
                <c:pt idx="97">
                  <c:v>238.14000000000001</c:v>
                </c:pt>
                <c:pt idx="98">
                  <c:v>239.54000000000002</c:v>
                </c:pt>
                <c:pt idx="99">
                  <c:v>240.94000000000003</c:v>
                </c:pt>
                <c:pt idx="100">
                  <c:v>242.34000000000003</c:v>
                </c:pt>
                <c:pt idx="101">
                  <c:v>243.74</c:v>
                </c:pt>
                <c:pt idx="102">
                  <c:v>262.64999999999998</c:v>
                </c:pt>
                <c:pt idx="103">
                  <c:v>264.14999999999998</c:v>
                </c:pt>
                <c:pt idx="104">
                  <c:v>265.64999999999998</c:v>
                </c:pt>
                <c:pt idx="105">
                  <c:v>267.14999999999998</c:v>
                </c:pt>
                <c:pt idx="106">
                  <c:v>268.64999999999998</c:v>
                </c:pt>
                <c:pt idx="107">
                  <c:v>288.16000000000003</c:v>
                </c:pt>
                <c:pt idx="108">
                  <c:v>289.76</c:v>
                </c:pt>
                <c:pt idx="109">
                  <c:v>291.36</c:v>
                </c:pt>
                <c:pt idx="110">
                  <c:v>292.95999999999998</c:v>
                </c:pt>
                <c:pt idx="111">
                  <c:v>294.56</c:v>
                </c:pt>
                <c:pt idx="112">
                  <c:v>314.67</c:v>
                </c:pt>
                <c:pt idx="113">
                  <c:v>316.37</c:v>
                </c:pt>
                <c:pt idx="114">
                  <c:v>318.07000000000005</c:v>
                </c:pt>
                <c:pt idx="115">
                  <c:v>319.77000000000004</c:v>
                </c:pt>
                <c:pt idx="116">
                  <c:v>321.47000000000003</c:v>
                </c:pt>
                <c:pt idx="117">
                  <c:v>342.18</c:v>
                </c:pt>
                <c:pt idx="118">
                  <c:v>343.97999999999996</c:v>
                </c:pt>
                <c:pt idx="119">
                  <c:v>345.78</c:v>
                </c:pt>
                <c:pt idx="120">
                  <c:v>347.58</c:v>
                </c:pt>
                <c:pt idx="121">
                  <c:v>349.38</c:v>
                </c:pt>
                <c:pt idx="122">
                  <c:v>370.69</c:v>
                </c:pt>
                <c:pt idx="123">
                  <c:v>372.59000000000003</c:v>
                </c:pt>
                <c:pt idx="124">
                  <c:v>374.49</c:v>
                </c:pt>
                <c:pt idx="125">
                  <c:v>376.39</c:v>
                </c:pt>
                <c:pt idx="126">
                  <c:v>378.29</c:v>
                </c:pt>
                <c:pt idx="127">
                  <c:v>400.20000000000005</c:v>
                </c:pt>
                <c:pt idx="128">
                  <c:v>430.71</c:v>
                </c:pt>
                <c:pt idx="129">
                  <c:v>462.22</c:v>
                </c:pt>
                <c:pt idx="130">
                  <c:v>494.73</c:v>
                </c:pt>
                <c:pt idx="131">
                  <c:v>528.24</c:v>
                </c:pt>
                <c:pt idx="132">
                  <c:v>559.93439999999998</c:v>
                </c:pt>
                <c:pt idx="133">
                  <c:v>593.53046399999994</c:v>
                </c:pt>
                <c:pt idx="134">
                  <c:v>629.14229183999998</c:v>
                </c:pt>
                <c:pt idx="135">
                  <c:v>666.89082935039994</c:v>
                </c:pt>
                <c:pt idx="136">
                  <c:v>706.90427911142388</c:v>
                </c:pt>
                <c:pt idx="137">
                  <c:v>749.31853585810927</c:v>
                </c:pt>
                <c:pt idx="138">
                  <c:v>794.27764800959585</c:v>
                </c:pt>
                <c:pt idx="139">
                  <c:v>841.93430689017157</c:v>
                </c:pt>
                <c:pt idx="140">
                  <c:v>892.45036530358186</c:v>
                </c:pt>
                <c:pt idx="141">
                  <c:v>945.99738722179677</c:v>
                </c:pt>
                <c:pt idx="142">
                  <c:v>1002.7572304551046</c:v>
                </c:pt>
                <c:pt idx="143">
                  <c:v>1062.9226642824108</c:v>
                </c:pt>
                <c:pt idx="144">
                  <c:v>1137.3272507821796</c:v>
                </c:pt>
                <c:pt idx="145">
                  <c:v>1216.9401583369322</c:v>
                </c:pt>
                <c:pt idx="146">
                  <c:v>1302.1259694205175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1C0-4526-BD83-2E2FEAF4E4B1}"/>
            </c:ext>
          </c:extLst>
        </c:ser>
        <c:ser>
          <c:idx val="9"/>
          <c:order val="9"/>
          <c:tx>
            <c:strRef>
              <c:f>'6  Child'!$M$2</c:f>
              <c:strCache>
                <c:ptCount val="1"/>
                <c:pt idx="0">
                  <c:v>Brian's Version 2</c:v>
                </c:pt>
              </c:strCache>
            </c:strRef>
          </c:tx>
          <c:spPr>
            <a:ln w="28575" cap="rnd">
              <a:solidFill>
                <a:srgbClr val="FF99FF"/>
              </a:solidFill>
              <a:round/>
            </a:ln>
            <a:effectLst/>
          </c:spPr>
          <c:marker>
            <c:symbol val="none"/>
          </c:marker>
          <c:cat>
            <c:numRef>
              <c:f>'6  Child'!$A$3:$A$159</c:f>
              <c:numCache>
                <c:formatCode>General</c:formatCode>
                <c:ptCount val="15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  <c:pt idx="147">
                  <c:v>3001</c:v>
                </c:pt>
                <c:pt idx="148">
                  <c:v>3051</c:v>
                </c:pt>
                <c:pt idx="149">
                  <c:v>3101</c:v>
                </c:pt>
                <c:pt idx="150">
                  <c:v>3151</c:v>
                </c:pt>
                <c:pt idx="151">
                  <c:v>3201</c:v>
                </c:pt>
                <c:pt idx="152">
                  <c:v>3251</c:v>
                </c:pt>
                <c:pt idx="153">
                  <c:v>3301</c:v>
                </c:pt>
                <c:pt idx="154">
                  <c:v>3351</c:v>
                </c:pt>
                <c:pt idx="155">
                  <c:v>3401</c:v>
                </c:pt>
                <c:pt idx="156">
                  <c:v>3451</c:v>
                </c:pt>
              </c:numCache>
            </c:numRef>
          </c:cat>
          <c:val>
            <c:numRef>
              <c:f>'6  Child'!$M$3:$M$159</c:f>
              <c:numCache>
                <c:formatCode>#,##0</c:formatCode>
                <c:ptCount val="157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105.10000000000001</c:v>
                </c:pt>
                <c:pt idx="33">
                  <c:v>106.10000000000001</c:v>
                </c:pt>
                <c:pt idx="34">
                  <c:v>107.10000000000001</c:v>
                </c:pt>
                <c:pt idx="35">
                  <c:v>108.10000000000001</c:v>
                </c:pt>
                <c:pt idx="36">
                  <c:v>109.10000000000001</c:v>
                </c:pt>
                <c:pt idx="37">
                  <c:v>110.10000000000001</c:v>
                </c:pt>
                <c:pt idx="38">
                  <c:v>111.10000000000001</c:v>
                </c:pt>
                <c:pt idx="39">
                  <c:v>112.10000000000001</c:v>
                </c:pt>
                <c:pt idx="40">
                  <c:v>113.10000000000001</c:v>
                </c:pt>
                <c:pt idx="41">
                  <c:v>114.10000000000001</c:v>
                </c:pt>
                <c:pt idx="42">
                  <c:v>115.10000000000001</c:v>
                </c:pt>
                <c:pt idx="43">
                  <c:v>116.10000000000001</c:v>
                </c:pt>
                <c:pt idx="44">
                  <c:v>117.10000000000001</c:v>
                </c:pt>
                <c:pt idx="45">
                  <c:v>118.10000000000001</c:v>
                </c:pt>
                <c:pt idx="46">
                  <c:v>119.10000000000001</c:v>
                </c:pt>
                <c:pt idx="47">
                  <c:v>120.10000000000001</c:v>
                </c:pt>
                <c:pt idx="48">
                  <c:v>121.10000000000001</c:v>
                </c:pt>
                <c:pt idx="49">
                  <c:v>122.10000000000001</c:v>
                </c:pt>
                <c:pt idx="50">
                  <c:v>123.10000000000001</c:v>
                </c:pt>
                <c:pt idx="51">
                  <c:v>124.10000000000001</c:v>
                </c:pt>
                <c:pt idx="52">
                  <c:v>125.10000000000001</c:v>
                </c:pt>
                <c:pt idx="53">
                  <c:v>126.10000000000001</c:v>
                </c:pt>
                <c:pt idx="54">
                  <c:v>139.81</c:v>
                </c:pt>
                <c:pt idx="55">
                  <c:v>140.91</c:v>
                </c:pt>
                <c:pt idx="56">
                  <c:v>142.01</c:v>
                </c:pt>
                <c:pt idx="57">
                  <c:v>143.11000000000001</c:v>
                </c:pt>
                <c:pt idx="58">
                  <c:v>144.21</c:v>
                </c:pt>
                <c:pt idx="59">
                  <c:v>145.31</c:v>
                </c:pt>
                <c:pt idx="60">
                  <c:v>146.41</c:v>
                </c:pt>
                <c:pt idx="61">
                  <c:v>147.51</c:v>
                </c:pt>
                <c:pt idx="62">
                  <c:v>162.12</c:v>
                </c:pt>
                <c:pt idx="63">
                  <c:v>163.32000000000002</c:v>
                </c:pt>
                <c:pt idx="64">
                  <c:v>164.52</c:v>
                </c:pt>
                <c:pt idx="65">
                  <c:v>165.72</c:v>
                </c:pt>
                <c:pt idx="66">
                  <c:v>166.92000000000002</c:v>
                </c:pt>
                <c:pt idx="67">
                  <c:v>168.12</c:v>
                </c:pt>
                <c:pt idx="68">
                  <c:v>183.43</c:v>
                </c:pt>
                <c:pt idx="69">
                  <c:v>184.73000000000002</c:v>
                </c:pt>
                <c:pt idx="70">
                  <c:v>186.03</c:v>
                </c:pt>
                <c:pt idx="71">
                  <c:v>187.33</c:v>
                </c:pt>
                <c:pt idx="72">
                  <c:v>188.63</c:v>
                </c:pt>
                <c:pt idx="73">
                  <c:v>204.54000000000002</c:v>
                </c:pt>
                <c:pt idx="74">
                  <c:v>205.94000000000003</c:v>
                </c:pt>
                <c:pt idx="75">
                  <c:v>207.34000000000003</c:v>
                </c:pt>
                <c:pt idx="76">
                  <c:v>208.74</c:v>
                </c:pt>
                <c:pt idx="77">
                  <c:v>210.14000000000001</c:v>
                </c:pt>
                <c:pt idx="78">
                  <c:v>226.65000000000003</c:v>
                </c:pt>
                <c:pt idx="79">
                  <c:v>228.15000000000003</c:v>
                </c:pt>
                <c:pt idx="80">
                  <c:v>229.65000000000003</c:v>
                </c:pt>
                <c:pt idx="81">
                  <c:v>231.15000000000003</c:v>
                </c:pt>
                <c:pt idx="82">
                  <c:v>232.65000000000003</c:v>
                </c:pt>
                <c:pt idx="83">
                  <c:v>249.76000000000002</c:v>
                </c:pt>
                <c:pt idx="84">
                  <c:v>251.36</c:v>
                </c:pt>
                <c:pt idx="85">
                  <c:v>252.96</c:v>
                </c:pt>
                <c:pt idx="86">
                  <c:v>254.56</c:v>
                </c:pt>
                <c:pt idx="87">
                  <c:v>256.16000000000003</c:v>
                </c:pt>
                <c:pt idx="88">
                  <c:v>273.86999999999995</c:v>
                </c:pt>
                <c:pt idx="89">
                  <c:v>275.57</c:v>
                </c:pt>
                <c:pt idx="90">
                  <c:v>277.27</c:v>
                </c:pt>
                <c:pt idx="91">
                  <c:v>278.96999999999997</c:v>
                </c:pt>
                <c:pt idx="92">
                  <c:v>280.66999999999996</c:v>
                </c:pt>
                <c:pt idx="93">
                  <c:v>298.97999999999996</c:v>
                </c:pt>
                <c:pt idx="94">
                  <c:v>300.77999999999997</c:v>
                </c:pt>
                <c:pt idx="95">
                  <c:v>302.58</c:v>
                </c:pt>
                <c:pt idx="96">
                  <c:v>304.38</c:v>
                </c:pt>
                <c:pt idx="97">
                  <c:v>306.18</c:v>
                </c:pt>
                <c:pt idx="98">
                  <c:v>325.09000000000003</c:v>
                </c:pt>
                <c:pt idx="99">
                  <c:v>326.99</c:v>
                </c:pt>
                <c:pt idx="100">
                  <c:v>328.89</c:v>
                </c:pt>
                <c:pt idx="101">
                  <c:v>330.79</c:v>
                </c:pt>
                <c:pt idx="102">
                  <c:v>332.69</c:v>
                </c:pt>
                <c:pt idx="103">
                  <c:v>352.20000000000005</c:v>
                </c:pt>
                <c:pt idx="104">
                  <c:v>354.20000000000005</c:v>
                </c:pt>
                <c:pt idx="105">
                  <c:v>356.20000000000005</c:v>
                </c:pt>
                <c:pt idx="106">
                  <c:v>358.20000000000005</c:v>
                </c:pt>
                <c:pt idx="107">
                  <c:v>360.20000000000005</c:v>
                </c:pt>
                <c:pt idx="108">
                  <c:v>380.31000000000006</c:v>
                </c:pt>
                <c:pt idx="109">
                  <c:v>382.41</c:v>
                </c:pt>
                <c:pt idx="110">
                  <c:v>384.51000000000005</c:v>
                </c:pt>
                <c:pt idx="111">
                  <c:v>386.61</c:v>
                </c:pt>
                <c:pt idx="112">
                  <c:v>388.71000000000004</c:v>
                </c:pt>
                <c:pt idx="113">
                  <c:v>409.42000000000007</c:v>
                </c:pt>
                <c:pt idx="114">
                  <c:v>411.62000000000006</c:v>
                </c:pt>
                <c:pt idx="115">
                  <c:v>413.82000000000005</c:v>
                </c:pt>
                <c:pt idx="116">
                  <c:v>416.02000000000004</c:v>
                </c:pt>
                <c:pt idx="117">
                  <c:v>418.22</c:v>
                </c:pt>
                <c:pt idx="118">
                  <c:v>439.53</c:v>
                </c:pt>
                <c:pt idx="119">
                  <c:v>441.83</c:v>
                </c:pt>
                <c:pt idx="120">
                  <c:v>444.12999999999994</c:v>
                </c:pt>
                <c:pt idx="121">
                  <c:v>446.42999999999995</c:v>
                </c:pt>
                <c:pt idx="122">
                  <c:v>448.72999999999996</c:v>
                </c:pt>
                <c:pt idx="123">
                  <c:v>470.64</c:v>
                </c:pt>
                <c:pt idx="124">
                  <c:v>473.03999999999996</c:v>
                </c:pt>
                <c:pt idx="125">
                  <c:v>475.44</c:v>
                </c:pt>
                <c:pt idx="126">
                  <c:v>477.84</c:v>
                </c:pt>
                <c:pt idx="127">
                  <c:v>480.24</c:v>
                </c:pt>
                <c:pt idx="128">
                  <c:v>512.75</c:v>
                </c:pt>
                <c:pt idx="129">
                  <c:v>546.26</c:v>
                </c:pt>
                <c:pt idx="130">
                  <c:v>580.77</c:v>
                </c:pt>
                <c:pt idx="131">
                  <c:v>616.28000000000009</c:v>
                </c:pt>
                <c:pt idx="132">
                  <c:v>652.79</c:v>
                </c:pt>
                <c:pt idx="133">
                  <c:v>690.3</c:v>
                </c:pt>
                <c:pt idx="134">
                  <c:v>728.81</c:v>
                </c:pt>
                <c:pt idx="135">
                  <c:v>768.32</c:v>
                </c:pt>
                <c:pt idx="136">
                  <c:v>808.83</c:v>
                </c:pt>
                <c:pt idx="137">
                  <c:v>850.33999999999992</c:v>
                </c:pt>
                <c:pt idx="138">
                  <c:v>892.84999999999991</c:v>
                </c:pt>
                <c:pt idx="139">
                  <c:v>936.36</c:v>
                </c:pt>
                <c:pt idx="140">
                  <c:v>980.87</c:v>
                </c:pt>
                <c:pt idx="141">
                  <c:v>1026.3800000000001</c:v>
                </c:pt>
                <c:pt idx="142">
                  <c:v>1072.8900000000001</c:v>
                </c:pt>
                <c:pt idx="143">
                  <c:v>1120.3999999999999</c:v>
                </c:pt>
                <c:pt idx="144">
                  <c:v>1168.9099999999999</c:v>
                </c:pt>
                <c:pt idx="145">
                  <c:v>1218.4199999999998</c:v>
                </c:pt>
                <c:pt idx="146">
                  <c:v>1268.93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1C0-4526-BD83-2E2FEAF4E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09056"/>
        <c:axId val="104923136"/>
      </c:lineChart>
      <c:catAx>
        <c:axId val="10490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923136"/>
        <c:crosses val="autoZero"/>
        <c:auto val="1"/>
        <c:lblAlgn val="ctr"/>
        <c:lblOffset val="100"/>
        <c:noMultiLvlLbl val="0"/>
      </c:catAx>
      <c:valAx>
        <c:axId val="10492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90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Brian's 1 - 6 Children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Sheet5!$C$2</c:f>
              <c:strCache>
                <c:ptCount val="1"/>
                <c:pt idx="0">
                  <c:v>1 Child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Sheet5!$B$3:$B$149</c:f>
              <c:numCache>
                <c:formatCode>General</c:formatCode>
                <c:ptCount val="14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</c:numCache>
            </c:numRef>
          </c:cat>
          <c:val>
            <c:numRef>
              <c:f>Sheet5!$C$3:$C$149</c:f>
              <c:numCache>
                <c:formatCode>0</c:formatCode>
                <c:ptCount val="147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15</c:v>
                </c:pt>
                <c:pt idx="11">
                  <c:v>16.5</c:v>
                </c:pt>
                <c:pt idx="12">
                  <c:v>18</c:v>
                </c:pt>
                <c:pt idx="13">
                  <c:v>19.5</c:v>
                </c:pt>
                <c:pt idx="14">
                  <c:v>20.279999999999998</c:v>
                </c:pt>
                <c:pt idx="15">
                  <c:v>21</c:v>
                </c:pt>
                <c:pt idx="16">
                  <c:v>22</c:v>
                </c:pt>
                <c:pt idx="17">
                  <c:v>30.04</c:v>
                </c:pt>
                <c:pt idx="18">
                  <c:v>31.04</c:v>
                </c:pt>
                <c:pt idx="19">
                  <c:v>32.04</c:v>
                </c:pt>
                <c:pt idx="20">
                  <c:v>33.04</c:v>
                </c:pt>
                <c:pt idx="21">
                  <c:v>34.04</c:v>
                </c:pt>
                <c:pt idx="22">
                  <c:v>35.04</c:v>
                </c:pt>
                <c:pt idx="23">
                  <c:v>36.04</c:v>
                </c:pt>
                <c:pt idx="24">
                  <c:v>37.04</c:v>
                </c:pt>
                <c:pt idx="25">
                  <c:v>38.04</c:v>
                </c:pt>
                <c:pt idx="26">
                  <c:v>39.04</c:v>
                </c:pt>
                <c:pt idx="27">
                  <c:v>50.050000000000004</c:v>
                </c:pt>
                <c:pt idx="28">
                  <c:v>50.550000000000004</c:v>
                </c:pt>
                <c:pt idx="29">
                  <c:v>51.050000000000004</c:v>
                </c:pt>
                <c:pt idx="30">
                  <c:v>51.550000000000004</c:v>
                </c:pt>
                <c:pt idx="31">
                  <c:v>52.050000000000004</c:v>
                </c:pt>
                <c:pt idx="32">
                  <c:v>52.550000000000004</c:v>
                </c:pt>
                <c:pt idx="33">
                  <c:v>53.050000000000004</c:v>
                </c:pt>
                <c:pt idx="34">
                  <c:v>53.550000000000004</c:v>
                </c:pt>
                <c:pt idx="35">
                  <c:v>54.050000000000004</c:v>
                </c:pt>
                <c:pt idx="36">
                  <c:v>54.550000000000004</c:v>
                </c:pt>
                <c:pt idx="37">
                  <c:v>55.050000000000004</c:v>
                </c:pt>
                <c:pt idx="38">
                  <c:v>55.550000000000004</c:v>
                </c:pt>
                <c:pt idx="39">
                  <c:v>56.050000000000004</c:v>
                </c:pt>
                <c:pt idx="40">
                  <c:v>56.550000000000004</c:v>
                </c:pt>
                <c:pt idx="41">
                  <c:v>57.050000000000004</c:v>
                </c:pt>
                <c:pt idx="42">
                  <c:v>57.550000000000004</c:v>
                </c:pt>
                <c:pt idx="43">
                  <c:v>58.050000000000004</c:v>
                </c:pt>
                <c:pt idx="44">
                  <c:v>58.550000000000004</c:v>
                </c:pt>
                <c:pt idx="45">
                  <c:v>59.050000000000004</c:v>
                </c:pt>
                <c:pt idx="46">
                  <c:v>59.550000000000004</c:v>
                </c:pt>
                <c:pt idx="47">
                  <c:v>60</c:v>
                </c:pt>
                <c:pt idx="48">
                  <c:v>61</c:v>
                </c:pt>
                <c:pt idx="49">
                  <c:v>61</c:v>
                </c:pt>
                <c:pt idx="50">
                  <c:v>62</c:v>
                </c:pt>
                <c:pt idx="51">
                  <c:v>62</c:v>
                </c:pt>
                <c:pt idx="52">
                  <c:v>75.06</c:v>
                </c:pt>
                <c:pt idx="53">
                  <c:v>75.66</c:v>
                </c:pt>
                <c:pt idx="54">
                  <c:v>76.259999999999991</c:v>
                </c:pt>
                <c:pt idx="55">
                  <c:v>76.86</c:v>
                </c:pt>
                <c:pt idx="56">
                  <c:v>77.459999999999994</c:v>
                </c:pt>
                <c:pt idx="57">
                  <c:v>78.06</c:v>
                </c:pt>
                <c:pt idx="58">
                  <c:v>78.66</c:v>
                </c:pt>
                <c:pt idx="59">
                  <c:v>79.259999999999991</c:v>
                </c:pt>
                <c:pt idx="60">
                  <c:v>79.86</c:v>
                </c:pt>
                <c:pt idx="61">
                  <c:v>80.459999999999994</c:v>
                </c:pt>
                <c:pt idx="62">
                  <c:v>81.06</c:v>
                </c:pt>
                <c:pt idx="63">
                  <c:v>81.66</c:v>
                </c:pt>
                <c:pt idx="64">
                  <c:v>82.259999999999991</c:v>
                </c:pt>
                <c:pt idx="65">
                  <c:v>82.86</c:v>
                </c:pt>
                <c:pt idx="66">
                  <c:v>83.46</c:v>
                </c:pt>
                <c:pt idx="67">
                  <c:v>84.06</c:v>
                </c:pt>
                <c:pt idx="68">
                  <c:v>84.66</c:v>
                </c:pt>
                <c:pt idx="69">
                  <c:v>85.259999999999991</c:v>
                </c:pt>
                <c:pt idx="70">
                  <c:v>85.86</c:v>
                </c:pt>
                <c:pt idx="71">
                  <c:v>86.46</c:v>
                </c:pt>
                <c:pt idx="72">
                  <c:v>87.06</c:v>
                </c:pt>
                <c:pt idx="73">
                  <c:v>87.66</c:v>
                </c:pt>
                <c:pt idx="74">
                  <c:v>88.259999999999991</c:v>
                </c:pt>
                <c:pt idx="75">
                  <c:v>88.86</c:v>
                </c:pt>
                <c:pt idx="76">
                  <c:v>89.46</c:v>
                </c:pt>
                <c:pt idx="77">
                  <c:v>90.06</c:v>
                </c:pt>
                <c:pt idx="78">
                  <c:v>90.66</c:v>
                </c:pt>
                <c:pt idx="79">
                  <c:v>91.259999999999991</c:v>
                </c:pt>
                <c:pt idx="80">
                  <c:v>91.86</c:v>
                </c:pt>
                <c:pt idx="81">
                  <c:v>92.46</c:v>
                </c:pt>
                <c:pt idx="82">
                  <c:v>93.06</c:v>
                </c:pt>
                <c:pt idx="83">
                  <c:v>93.66</c:v>
                </c:pt>
                <c:pt idx="84">
                  <c:v>94.259999999999991</c:v>
                </c:pt>
                <c:pt idx="85">
                  <c:v>94.86</c:v>
                </c:pt>
                <c:pt idx="86">
                  <c:v>95.46</c:v>
                </c:pt>
                <c:pt idx="87">
                  <c:v>112.07000000000001</c:v>
                </c:pt>
                <c:pt idx="88">
                  <c:v>112.77000000000001</c:v>
                </c:pt>
                <c:pt idx="89">
                  <c:v>113.47000000000001</c:v>
                </c:pt>
                <c:pt idx="90">
                  <c:v>114.17000000000002</c:v>
                </c:pt>
                <c:pt idx="91">
                  <c:v>114.87</c:v>
                </c:pt>
                <c:pt idx="92">
                  <c:v>132.08000000000001</c:v>
                </c:pt>
                <c:pt idx="93">
                  <c:v>132.88</c:v>
                </c:pt>
                <c:pt idx="94">
                  <c:v>133.68</c:v>
                </c:pt>
                <c:pt idx="95">
                  <c:v>134.47999999999999</c:v>
                </c:pt>
                <c:pt idx="96">
                  <c:v>135.28</c:v>
                </c:pt>
                <c:pt idx="97">
                  <c:v>153.09</c:v>
                </c:pt>
                <c:pt idx="98">
                  <c:v>153.98999999999998</c:v>
                </c:pt>
                <c:pt idx="99">
                  <c:v>154.88999999999999</c:v>
                </c:pt>
                <c:pt idx="100">
                  <c:v>155.79</c:v>
                </c:pt>
                <c:pt idx="101">
                  <c:v>156.69</c:v>
                </c:pt>
                <c:pt idx="102">
                  <c:v>175.10000000000002</c:v>
                </c:pt>
                <c:pt idx="103">
                  <c:v>176.10000000000002</c:v>
                </c:pt>
                <c:pt idx="104">
                  <c:v>177.10000000000002</c:v>
                </c:pt>
                <c:pt idx="105">
                  <c:v>178.10000000000002</c:v>
                </c:pt>
                <c:pt idx="106">
                  <c:v>179.10000000000002</c:v>
                </c:pt>
                <c:pt idx="107">
                  <c:v>198.11</c:v>
                </c:pt>
                <c:pt idx="108">
                  <c:v>199.21</c:v>
                </c:pt>
                <c:pt idx="109">
                  <c:v>200.31</c:v>
                </c:pt>
                <c:pt idx="110">
                  <c:v>201.41</c:v>
                </c:pt>
                <c:pt idx="111">
                  <c:v>202.51</c:v>
                </c:pt>
                <c:pt idx="112">
                  <c:v>222.12</c:v>
                </c:pt>
                <c:pt idx="113">
                  <c:v>223.32</c:v>
                </c:pt>
                <c:pt idx="114">
                  <c:v>224.51999999999998</c:v>
                </c:pt>
                <c:pt idx="115">
                  <c:v>225.72</c:v>
                </c:pt>
                <c:pt idx="116">
                  <c:v>226.92</c:v>
                </c:pt>
                <c:pt idx="117">
                  <c:v>247.13</c:v>
                </c:pt>
                <c:pt idx="118">
                  <c:v>248.43</c:v>
                </c:pt>
                <c:pt idx="119">
                  <c:v>249.73000000000002</c:v>
                </c:pt>
                <c:pt idx="120">
                  <c:v>251.03</c:v>
                </c:pt>
                <c:pt idx="121">
                  <c:v>252.33</c:v>
                </c:pt>
                <c:pt idx="122">
                  <c:v>273.14000000000004</c:v>
                </c:pt>
                <c:pt idx="123">
                  <c:v>274.54000000000002</c:v>
                </c:pt>
                <c:pt idx="124">
                  <c:v>275.94000000000005</c:v>
                </c:pt>
                <c:pt idx="125">
                  <c:v>277.34000000000003</c:v>
                </c:pt>
                <c:pt idx="126">
                  <c:v>278.74</c:v>
                </c:pt>
                <c:pt idx="127">
                  <c:v>300.14999999999998</c:v>
                </c:pt>
                <c:pt idx="128">
                  <c:v>328.16</c:v>
                </c:pt>
                <c:pt idx="129">
                  <c:v>357.17</c:v>
                </c:pt>
                <c:pt idx="130">
                  <c:v>387.18</c:v>
                </c:pt>
                <c:pt idx="131">
                  <c:v>418.19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C51-45DD-8616-D5014D15167C}"/>
            </c:ext>
          </c:extLst>
        </c:ser>
        <c:ser>
          <c:idx val="1"/>
          <c:order val="1"/>
          <c:tx>
            <c:strRef>
              <c:f>Sheet5!$D$2</c:f>
              <c:strCache>
                <c:ptCount val="1"/>
                <c:pt idx="0">
                  <c:v>2 Child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Sheet5!$B$3:$B$149</c:f>
              <c:numCache>
                <c:formatCode>General</c:formatCode>
                <c:ptCount val="14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</c:numCache>
            </c:numRef>
          </c:cat>
          <c:val>
            <c:numRef>
              <c:f>Sheet5!$D$3:$D$149</c:f>
              <c:numCache>
                <c:formatCode>0</c:formatCode>
                <c:ptCount val="14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7.5</c:v>
                </c:pt>
                <c:pt idx="6">
                  <c:v>9</c:v>
                </c:pt>
                <c:pt idx="7">
                  <c:v>10.5</c:v>
                </c:pt>
                <c:pt idx="8">
                  <c:v>12</c:v>
                </c:pt>
                <c:pt idx="9">
                  <c:v>13.5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27.04</c:v>
                </c:pt>
                <c:pt idx="15">
                  <c:v>28.04</c:v>
                </c:pt>
                <c:pt idx="16">
                  <c:v>29.04</c:v>
                </c:pt>
                <c:pt idx="17">
                  <c:v>37.550000000000004</c:v>
                </c:pt>
                <c:pt idx="18">
                  <c:v>38.800000000000004</c:v>
                </c:pt>
                <c:pt idx="19">
                  <c:v>40.050000000000004</c:v>
                </c:pt>
                <c:pt idx="20">
                  <c:v>41.300000000000004</c:v>
                </c:pt>
                <c:pt idx="21">
                  <c:v>42.550000000000004</c:v>
                </c:pt>
                <c:pt idx="22">
                  <c:v>43.800000000000004</c:v>
                </c:pt>
                <c:pt idx="23">
                  <c:v>45.050000000000004</c:v>
                </c:pt>
                <c:pt idx="24">
                  <c:v>46.300000000000004</c:v>
                </c:pt>
                <c:pt idx="25">
                  <c:v>47.550000000000004</c:v>
                </c:pt>
                <c:pt idx="26">
                  <c:v>48.800000000000004</c:v>
                </c:pt>
                <c:pt idx="27">
                  <c:v>60.059999999999995</c:v>
                </c:pt>
                <c:pt idx="28">
                  <c:v>60.66</c:v>
                </c:pt>
                <c:pt idx="29">
                  <c:v>61.26</c:v>
                </c:pt>
                <c:pt idx="30">
                  <c:v>61.86</c:v>
                </c:pt>
                <c:pt idx="31">
                  <c:v>62.46</c:v>
                </c:pt>
                <c:pt idx="32">
                  <c:v>63.059999999999995</c:v>
                </c:pt>
                <c:pt idx="33">
                  <c:v>63.66</c:v>
                </c:pt>
                <c:pt idx="34">
                  <c:v>64.259999999999991</c:v>
                </c:pt>
                <c:pt idx="35">
                  <c:v>64.86</c:v>
                </c:pt>
                <c:pt idx="36">
                  <c:v>65.459999999999994</c:v>
                </c:pt>
                <c:pt idx="37">
                  <c:v>66.06</c:v>
                </c:pt>
                <c:pt idx="38">
                  <c:v>66.66</c:v>
                </c:pt>
                <c:pt idx="39">
                  <c:v>67.259999999999991</c:v>
                </c:pt>
                <c:pt idx="40">
                  <c:v>67.86</c:v>
                </c:pt>
                <c:pt idx="41">
                  <c:v>68.459999999999994</c:v>
                </c:pt>
                <c:pt idx="42">
                  <c:v>69.06</c:v>
                </c:pt>
                <c:pt idx="43">
                  <c:v>69.66</c:v>
                </c:pt>
                <c:pt idx="44">
                  <c:v>70.259999999999991</c:v>
                </c:pt>
                <c:pt idx="45">
                  <c:v>70.86</c:v>
                </c:pt>
                <c:pt idx="46">
                  <c:v>71.459999999999994</c:v>
                </c:pt>
                <c:pt idx="47">
                  <c:v>72.06</c:v>
                </c:pt>
                <c:pt idx="48">
                  <c:v>72.66</c:v>
                </c:pt>
                <c:pt idx="49">
                  <c:v>73.259999999999991</c:v>
                </c:pt>
                <c:pt idx="50">
                  <c:v>73.86</c:v>
                </c:pt>
                <c:pt idx="51">
                  <c:v>74.459999999999994</c:v>
                </c:pt>
                <c:pt idx="52">
                  <c:v>87.570000000000007</c:v>
                </c:pt>
                <c:pt idx="53">
                  <c:v>88.27000000000001</c:v>
                </c:pt>
                <c:pt idx="54">
                  <c:v>88.970000000000013</c:v>
                </c:pt>
                <c:pt idx="55">
                  <c:v>89.67</c:v>
                </c:pt>
                <c:pt idx="56">
                  <c:v>90.37</c:v>
                </c:pt>
                <c:pt idx="57">
                  <c:v>91.070000000000007</c:v>
                </c:pt>
                <c:pt idx="58">
                  <c:v>91.77000000000001</c:v>
                </c:pt>
                <c:pt idx="59">
                  <c:v>92.470000000000013</c:v>
                </c:pt>
                <c:pt idx="60">
                  <c:v>93.170000000000016</c:v>
                </c:pt>
                <c:pt idx="61">
                  <c:v>93.87</c:v>
                </c:pt>
                <c:pt idx="62">
                  <c:v>94.570000000000007</c:v>
                </c:pt>
                <c:pt idx="63">
                  <c:v>95.27000000000001</c:v>
                </c:pt>
                <c:pt idx="64">
                  <c:v>95.970000000000013</c:v>
                </c:pt>
                <c:pt idx="65">
                  <c:v>96.670000000000016</c:v>
                </c:pt>
                <c:pt idx="66">
                  <c:v>97.37</c:v>
                </c:pt>
                <c:pt idx="67">
                  <c:v>98.070000000000007</c:v>
                </c:pt>
                <c:pt idx="68">
                  <c:v>98.77000000000001</c:v>
                </c:pt>
                <c:pt idx="69">
                  <c:v>99.470000000000013</c:v>
                </c:pt>
                <c:pt idx="70">
                  <c:v>100.17000000000002</c:v>
                </c:pt>
                <c:pt idx="71">
                  <c:v>100.87</c:v>
                </c:pt>
                <c:pt idx="72">
                  <c:v>101.57000000000001</c:v>
                </c:pt>
                <c:pt idx="73">
                  <c:v>102.27000000000001</c:v>
                </c:pt>
                <c:pt idx="74">
                  <c:v>102.97000000000001</c:v>
                </c:pt>
                <c:pt idx="75">
                  <c:v>103.67000000000002</c:v>
                </c:pt>
                <c:pt idx="76">
                  <c:v>104.37</c:v>
                </c:pt>
                <c:pt idx="77">
                  <c:v>105.07000000000001</c:v>
                </c:pt>
                <c:pt idx="78">
                  <c:v>105.77000000000001</c:v>
                </c:pt>
                <c:pt idx="79">
                  <c:v>106.47000000000001</c:v>
                </c:pt>
                <c:pt idx="80">
                  <c:v>107.17000000000002</c:v>
                </c:pt>
                <c:pt idx="81">
                  <c:v>107.87</c:v>
                </c:pt>
                <c:pt idx="82">
                  <c:v>108.57000000000001</c:v>
                </c:pt>
                <c:pt idx="83">
                  <c:v>109.27000000000001</c:v>
                </c:pt>
                <c:pt idx="84">
                  <c:v>109.97000000000001</c:v>
                </c:pt>
                <c:pt idx="85">
                  <c:v>110.67000000000002</c:v>
                </c:pt>
                <c:pt idx="86">
                  <c:v>111.37</c:v>
                </c:pt>
                <c:pt idx="87">
                  <c:v>128.08000000000001</c:v>
                </c:pt>
                <c:pt idx="88">
                  <c:v>128.88</c:v>
                </c:pt>
                <c:pt idx="89">
                  <c:v>129.68</c:v>
                </c:pt>
                <c:pt idx="90">
                  <c:v>130.47999999999999</c:v>
                </c:pt>
                <c:pt idx="91">
                  <c:v>131.28</c:v>
                </c:pt>
                <c:pt idx="92">
                  <c:v>148.59</c:v>
                </c:pt>
                <c:pt idx="93">
                  <c:v>149.48999999999998</c:v>
                </c:pt>
                <c:pt idx="94">
                  <c:v>150.38999999999999</c:v>
                </c:pt>
                <c:pt idx="95">
                  <c:v>151.29</c:v>
                </c:pt>
                <c:pt idx="96">
                  <c:v>152.19</c:v>
                </c:pt>
                <c:pt idx="97">
                  <c:v>170.10000000000002</c:v>
                </c:pt>
                <c:pt idx="98">
                  <c:v>171.10000000000002</c:v>
                </c:pt>
                <c:pt idx="99">
                  <c:v>172.10000000000002</c:v>
                </c:pt>
                <c:pt idx="100">
                  <c:v>173.10000000000002</c:v>
                </c:pt>
                <c:pt idx="101">
                  <c:v>174.10000000000002</c:v>
                </c:pt>
                <c:pt idx="102">
                  <c:v>192.61</c:v>
                </c:pt>
                <c:pt idx="103">
                  <c:v>193.71</c:v>
                </c:pt>
                <c:pt idx="104">
                  <c:v>194.81</c:v>
                </c:pt>
                <c:pt idx="105">
                  <c:v>195.91</c:v>
                </c:pt>
                <c:pt idx="106">
                  <c:v>197.01</c:v>
                </c:pt>
                <c:pt idx="107">
                  <c:v>216.12</c:v>
                </c:pt>
                <c:pt idx="108">
                  <c:v>217.32</c:v>
                </c:pt>
                <c:pt idx="109">
                  <c:v>218.51999999999998</c:v>
                </c:pt>
                <c:pt idx="110">
                  <c:v>219.72</c:v>
                </c:pt>
                <c:pt idx="111">
                  <c:v>220.92</c:v>
                </c:pt>
                <c:pt idx="112">
                  <c:v>240.63</c:v>
                </c:pt>
                <c:pt idx="113">
                  <c:v>241.93</c:v>
                </c:pt>
                <c:pt idx="114">
                  <c:v>243.23000000000002</c:v>
                </c:pt>
                <c:pt idx="115">
                  <c:v>244.53</c:v>
                </c:pt>
                <c:pt idx="116">
                  <c:v>245.83</c:v>
                </c:pt>
                <c:pt idx="117">
                  <c:v>266.14000000000004</c:v>
                </c:pt>
                <c:pt idx="118">
                  <c:v>267.54000000000002</c:v>
                </c:pt>
                <c:pt idx="119">
                  <c:v>268.94</c:v>
                </c:pt>
                <c:pt idx="120">
                  <c:v>270.34000000000003</c:v>
                </c:pt>
                <c:pt idx="121">
                  <c:v>271.74</c:v>
                </c:pt>
                <c:pt idx="122">
                  <c:v>292.64999999999998</c:v>
                </c:pt>
                <c:pt idx="123">
                  <c:v>294.14999999999998</c:v>
                </c:pt>
                <c:pt idx="124">
                  <c:v>295.64999999999998</c:v>
                </c:pt>
                <c:pt idx="125">
                  <c:v>297.14999999999998</c:v>
                </c:pt>
                <c:pt idx="126">
                  <c:v>298.64999999999998</c:v>
                </c:pt>
                <c:pt idx="127">
                  <c:v>320.16000000000003</c:v>
                </c:pt>
                <c:pt idx="128">
                  <c:v>348.67</c:v>
                </c:pt>
                <c:pt idx="129">
                  <c:v>378.18</c:v>
                </c:pt>
                <c:pt idx="130">
                  <c:v>408.69</c:v>
                </c:pt>
                <c:pt idx="131">
                  <c:v>440.20000000000005</c:v>
                </c:pt>
                <c:pt idx="132">
                  <c:v>472.71</c:v>
                </c:pt>
                <c:pt idx="133">
                  <c:v>506.22</c:v>
                </c:pt>
                <c:pt idx="134">
                  <c:v>540.73</c:v>
                </c:pt>
                <c:pt idx="135">
                  <c:v>576.24</c:v>
                </c:pt>
                <c:pt idx="136">
                  <c:v>612.75</c:v>
                </c:pt>
                <c:pt idx="137">
                  <c:v>650.26</c:v>
                </c:pt>
                <c:pt idx="138">
                  <c:v>688.7700000000001</c:v>
                </c:pt>
                <c:pt idx="139">
                  <c:v>728.28000000000009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C51-45DD-8616-D5014D15167C}"/>
            </c:ext>
          </c:extLst>
        </c:ser>
        <c:ser>
          <c:idx val="2"/>
          <c:order val="2"/>
          <c:tx>
            <c:strRef>
              <c:f>Sheet5!$E$2</c:f>
              <c:strCache>
                <c:ptCount val="1"/>
                <c:pt idx="0">
                  <c:v>3 Child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Sheet5!$B$3:$B$149</c:f>
              <c:numCache>
                <c:formatCode>General</c:formatCode>
                <c:ptCount val="14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</c:numCache>
            </c:numRef>
          </c:cat>
          <c:val>
            <c:numRef>
              <c:f>Sheet5!$E$3:$E$149</c:f>
              <c:numCache>
                <c:formatCode>0</c:formatCode>
                <c:ptCount val="147"/>
                <c:pt idx="0">
                  <c:v>0</c:v>
                </c:pt>
                <c:pt idx="1">
                  <c:v>1.5</c:v>
                </c:pt>
                <c:pt idx="2">
                  <c:v>3</c:v>
                </c:pt>
                <c:pt idx="3">
                  <c:v>4.5</c:v>
                </c:pt>
                <c:pt idx="4">
                  <c:v>6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25</c:v>
                </c:pt>
                <c:pt idx="11">
                  <c:v>27.5</c:v>
                </c:pt>
                <c:pt idx="12">
                  <c:v>30</c:v>
                </c:pt>
                <c:pt idx="13">
                  <c:v>32.5</c:v>
                </c:pt>
                <c:pt idx="14">
                  <c:v>33.800000000000004</c:v>
                </c:pt>
                <c:pt idx="15">
                  <c:v>35.050000000000004</c:v>
                </c:pt>
                <c:pt idx="16">
                  <c:v>36.300000000000004</c:v>
                </c:pt>
                <c:pt idx="17">
                  <c:v>45.059999999999995</c:v>
                </c:pt>
                <c:pt idx="18">
                  <c:v>46.559999999999995</c:v>
                </c:pt>
                <c:pt idx="19">
                  <c:v>48.059999999999995</c:v>
                </c:pt>
                <c:pt idx="20">
                  <c:v>49.559999999999995</c:v>
                </c:pt>
                <c:pt idx="21">
                  <c:v>51.059999999999995</c:v>
                </c:pt>
                <c:pt idx="22">
                  <c:v>52.559999999999995</c:v>
                </c:pt>
                <c:pt idx="23">
                  <c:v>54.059999999999995</c:v>
                </c:pt>
                <c:pt idx="24">
                  <c:v>55.559999999999995</c:v>
                </c:pt>
                <c:pt idx="25">
                  <c:v>57.059999999999995</c:v>
                </c:pt>
                <c:pt idx="26">
                  <c:v>58.559999999999995</c:v>
                </c:pt>
                <c:pt idx="27">
                  <c:v>70.070000000000007</c:v>
                </c:pt>
                <c:pt idx="28">
                  <c:v>70.77000000000001</c:v>
                </c:pt>
                <c:pt idx="29">
                  <c:v>71.470000000000013</c:v>
                </c:pt>
                <c:pt idx="30">
                  <c:v>72.17</c:v>
                </c:pt>
                <c:pt idx="31">
                  <c:v>72.87</c:v>
                </c:pt>
                <c:pt idx="32">
                  <c:v>73.570000000000007</c:v>
                </c:pt>
                <c:pt idx="33">
                  <c:v>74.27000000000001</c:v>
                </c:pt>
                <c:pt idx="34">
                  <c:v>74.970000000000013</c:v>
                </c:pt>
                <c:pt idx="35">
                  <c:v>75.67</c:v>
                </c:pt>
                <c:pt idx="36">
                  <c:v>76.37</c:v>
                </c:pt>
                <c:pt idx="37">
                  <c:v>77.070000000000007</c:v>
                </c:pt>
                <c:pt idx="38">
                  <c:v>77.77000000000001</c:v>
                </c:pt>
                <c:pt idx="39">
                  <c:v>78.470000000000013</c:v>
                </c:pt>
                <c:pt idx="40">
                  <c:v>79.17</c:v>
                </c:pt>
                <c:pt idx="41">
                  <c:v>79.87</c:v>
                </c:pt>
                <c:pt idx="42">
                  <c:v>80.570000000000007</c:v>
                </c:pt>
                <c:pt idx="43">
                  <c:v>81.27000000000001</c:v>
                </c:pt>
                <c:pt idx="44">
                  <c:v>81.970000000000013</c:v>
                </c:pt>
                <c:pt idx="45">
                  <c:v>82.67</c:v>
                </c:pt>
                <c:pt idx="46">
                  <c:v>83.37</c:v>
                </c:pt>
                <c:pt idx="47">
                  <c:v>84.070000000000007</c:v>
                </c:pt>
                <c:pt idx="48">
                  <c:v>84.77000000000001</c:v>
                </c:pt>
                <c:pt idx="49">
                  <c:v>85.470000000000013</c:v>
                </c:pt>
                <c:pt idx="50">
                  <c:v>86.17</c:v>
                </c:pt>
                <c:pt idx="51">
                  <c:v>86.87</c:v>
                </c:pt>
                <c:pt idx="52">
                  <c:v>100.08</c:v>
                </c:pt>
                <c:pt idx="53">
                  <c:v>100.88</c:v>
                </c:pt>
                <c:pt idx="54">
                  <c:v>101.68</c:v>
                </c:pt>
                <c:pt idx="55">
                  <c:v>102.48</c:v>
                </c:pt>
                <c:pt idx="56">
                  <c:v>103.28</c:v>
                </c:pt>
                <c:pt idx="57">
                  <c:v>104.08</c:v>
                </c:pt>
                <c:pt idx="58">
                  <c:v>104.88</c:v>
                </c:pt>
                <c:pt idx="59">
                  <c:v>105.68</c:v>
                </c:pt>
                <c:pt idx="60">
                  <c:v>106.48</c:v>
                </c:pt>
                <c:pt idx="61">
                  <c:v>107.28</c:v>
                </c:pt>
                <c:pt idx="62">
                  <c:v>108.08</c:v>
                </c:pt>
                <c:pt idx="63">
                  <c:v>108.88</c:v>
                </c:pt>
                <c:pt idx="64">
                  <c:v>109.68</c:v>
                </c:pt>
                <c:pt idx="65">
                  <c:v>110.48</c:v>
                </c:pt>
                <c:pt idx="66">
                  <c:v>111.28</c:v>
                </c:pt>
                <c:pt idx="67">
                  <c:v>112.08</c:v>
                </c:pt>
                <c:pt idx="68">
                  <c:v>112.88</c:v>
                </c:pt>
                <c:pt idx="69">
                  <c:v>113.68</c:v>
                </c:pt>
                <c:pt idx="70">
                  <c:v>114.48</c:v>
                </c:pt>
                <c:pt idx="71">
                  <c:v>115.28</c:v>
                </c:pt>
                <c:pt idx="72">
                  <c:v>116.08</c:v>
                </c:pt>
                <c:pt idx="73">
                  <c:v>116.88</c:v>
                </c:pt>
                <c:pt idx="74">
                  <c:v>117.68</c:v>
                </c:pt>
                <c:pt idx="75">
                  <c:v>118.48</c:v>
                </c:pt>
                <c:pt idx="76">
                  <c:v>119.28</c:v>
                </c:pt>
                <c:pt idx="77">
                  <c:v>120.08</c:v>
                </c:pt>
                <c:pt idx="78">
                  <c:v>120.88</c:v>
                </c:pt>
                <c:pt idx="79">
                  <c:v>121.68</c:v>
                </c:pt>
                <c:pt idx="80">
                  <c:v>122.48</c:v>
                </c:pt>
                <c:pt idx="81">
                  <c:v>123.28</c:v>
                </c:pt>
                <c:pt idx="82">
                  <c:v>124.08</c:v>
                </c:pt>
                <c:pt idx="83">
                  <c:v>124.88000000000001</c:v>
                </c:pt>
                <c:pt idx="84">
                  <c:v>125.68</c:v>
                </c:pt>
                <c:pt idx="85">
                  <c:v>126.48</c:v>
                </c:pt>
                <c:pt idx="86">
                  <c:v>127.28</c:v>
                </c:pt>
                <c:pt idx="87">
                  <c:v>144.09</c:v>
                </c:pt>
                <c:pt idx="88">
                  <c:v>144.98999999999998</c:v>
                </c:pt>
                <c:pt idx="89">
                  <c:v>145.88999999999999</c:v>
                </c:pt>
                <c:pt idx="90">
                  <c:v>146.79</c:v>
                </c:pt>
                <c:pt idx="91">
                  <c:v>147.69</c:v>
                </c:pt>
                <c:pt idx="92">
                  <c:v>165.10000000000002</c:v>
                </c:pt>
                <c:pt idx="93">
                  <c:v>166.10000000000002</c:v>
                </c:pt>
                <c:pt idx="94">
                  <c:v>167.10000000000002</c:v>
                </c:pt>
                <c:pt idx="95">
                  <c:v>168.10000000000002</c:v>
                </c:pt>
                <c:pt idx="96">
                  <c:v>169.10000000000002</c:v>
                </c:pt>
                <c:pt idx="97">
                  <c:v>187.11</c:v>
                </c:pt>
                <c:pt idx="98">
                  <c:v>188.21</c:v>
                </c:pt>
                <c:pt idx="99">
                  <c:v>189.31</c:v>
                </c:pt>
                <c:pt idx="100">
                  <c:v>190.41</c:v>
                </c:pt>
                <c:pt idx="101">
                  <c:v>191.51</c:v>
                </c:pt>
                <c:pt idx="102">
                  <c:v>210.12</c:v>
                </c:pt>
                <c:pt idx="103">
                  <c:v>211.32</c:v>
                </c:pt>
                <c:pt idx="104">
                  <c:v>212.51999999999998</c:v>
                </c:pt>
                <c:pt idx="105">
                  <c:v>213.72</c:v>
                </c:pt>
                <c:pt idx="106">
                  <c:v>214.92</c:v>
                </c:pt>
                <c:pt idx="107">
                  <c:v>234.13</c:v>
                </c:pt>
                <c:pt idx="108">
                  <c:v>235.43</c:v>
                </c:pt>
                <c:pt idx="109">
                  <c:v>236.73000000000002</c:v>
                </c:pt>
                <c:pt idx="110">
                  <c:v>238.03</c:v>
                </c:pt>
                <c:pt idx="111">
                  <c:v>239.33</c:v>
                </c:pt>
                <c:pt idx="112">
                  <c:v>259.14000000000004</c:v>
                </c:pt>
                <c:pt idx="113">
                  <c:v>260.54000000000002</c:v>
                </c:pt>
                <c:pt idx="114">
                  <c:v>261.94</c:v>
                </c:pt>
                <c:pt idx="115">
                  <c:v>263.34000000000003</c:v>
                </c:pt>
                <c:pt idx="116">
                  <c:v>264.74</c:v>
                </c:pt>
                <c:pt idx="117">
                  <c:v>285.14999999999998</c:v>
                </c:pt>
                <c:pt idx="118">
                  <c:v>286.64999999999998</c:v>
                </c:pt>
                <c:pt idx="119">
                  <c:v>288.14999999999998</c:v>
                </c:pt>
                <c:pt idx="120">
                  <c:v>289.64999999999998</c:v>
                </c:pt>
                <c:pt idx="121">
                  <c:v>291.14999999999998</c:v>
                </c:pt>
                <c:pt idx="122">
                  <c:v>312.16000000000003</c:v>
                </c:pt>
                <c:pt idx="123">
                  <c:v>313.76</c:v>
                </c:pt>
                <c:pt idx="124">
                  <c:v>315.36</c:v>
                </c:pt>
                <c:pt idx="125">
                  <c:v>316.95999999999998</c:v>
                </c:pt>
                <c:pt idx="126">
                  <c:v>318.56</c:v>
                </c:pt>
                <c:pt idx="127">
                  <c:v>340.17</c:v>
                </c:pt>
                <c:pt idx="128">
                  <c:v>369.18</c:v>
                </c:pt>
                <c:pt idx="129">
                  <c:v>399.19</c:v>
                </c:pt>
                <c:pt idx="130">
                  <c:v>430.20000000000005</c:v>
                </c:pt>
                <c:pt idx="131">
                  <c:v>462.21</c:v>
                </c:pt>
                <c:pt idx="132">
                  <c:v>495.22</c:v>
                </c:pt>
                <c:pt idx="133">
                  <c:v>529.23</c:v>
                </c:pt>
                <c:pt idx="134">
                  <c:v>564.24</c:v>
                </c:pt>
                <c:pt idx="135">
                  <c:v>600.25</c:v>
                </c:pt>
                <c:pt idx="136">
                  <c:v>637.26</c:v>
                </c:pt>
                <c:pt idx="137">
                  <c:v>675.2700000000001</c:v>
                </c:pt>
                <c:pt idx="138">
                  <c:v>714.28000000000009</c:v>
                </c:pt>
                <c:pt idx="139">
                  <c:v>754.29</c:v>
                </c:pt>
                <c:pt idx="140">
                  <c:v>795.3</c:v>
                </c:pt>
                <c:pt idx="141">
                  <c:v>837.31</c:v>
                </c:pt>
                <c:pt idx="142">
                  <c:v>880.32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C51-45DD-8616-D5014D15167C}"/>
            </c:ext>
          </c:extLst>
        </c:ser>
        <c:ser>
          <c:idx val="3"/>
          <c:order val="3"/>
          <c:tx>
            <c:strRef>
              <c:f>Sheet5!$F$2</c:f>
              <c:strCache>
                <c:ptCount val="1"/>
                <c:pt idx="0">
                  <c:v>4 Child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Sheet5!$B$3:$B$149</c:f>
              <c:numCache>
                <c:formatCode>General</c:formatCode>
                <c:ptCount val="14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</c:numCache>
            </c:numRef>
          </c:cat>
          <c:val>
            <c:numRef>
              <c:f>Sheet5!$F$3:$F$149</c:f>
              <c:numCache>
                <c:formatCode>0</c:formatCode>
                <c:ptCount val="14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12.5</c:v>
                </c:pt>
                <c:pt idx="6">
                  <c:v>15</c:v>
                </c:pt>
                <c:pt idx="7">
                  <c:v>17.5</c:v>
                </c:pt>
                <c:pt idx="8">
                  <c:v>20</c:v>
                </c:pt>
                <c:pt idx="9">
                  <c:v>22.5</c:v>
                </c:pt>
                <c:pt idx="10">
                  <c:v>30</c:v>
                </c:pt>
                <c:pt idx="11">
                  <c:v>33</c:v>
                </c:pt>
                <c:pt idx="12">
                  <c:v>36</c:v>
                </c:pt>
                <c:pt idx="13">
                  <c:v>39</c:v>
                </c:pt>
                <c:pt idx="14">
                  <c:v>39</c:v>
                </c:pt>
                <c:pt idx="15">
                  <c:v>42</c:v>
                </c:pt>
                <c:pt idx="16">
                  <c:v>42</c:v>
                </c:pt>
                <c:pt idx="17">
                  <c:v>52.500000000000007</c:v>
                </c:pt>
                <c:pt idx="18">
                  <c:v>54.320000000000007</c:v>
                </c:pt>
                <c:pt idx="19">
                  <c:v>56.070000000000007</c:v>
                </c:pt>
                <c:pt idx="20">
                  <c:v>57.820000000000007</c:v>
                </c:pt>
                <c:pt idx="21">
                  <c:v>59.570000000000007</c:v>
                </c:pt>
                <c:pt idx="22">
                  <c:v>61.320000000000007</c:v>
                </c:pt>
                <c:pt idx="23">
                  <c:v>63.070000000000007</c:v>
                </c:pt>
                <c:pt idx="24">
                  <c:v>64.820000000000007</c:v>
                </c:pt>
                <c:pt idx="25">
                  <c:v>66.570000000000007</c:v>
                </c:pt>
                <c:pt idx="26">
                  <c:v>68.320000000000007</c:v>
                </c:pt>
                <c:pt idx="27">
                  <c:v>80.08</c:v>
                </c:pt>
                <c:pt idx="28">
                  <c:v>80.88</c:v>
                </c:pt>
                <c:pt idx="29">
                  <c:v>81.680000000000007</c:v>
                </c:pt>
                <c:pt idx="30">
                  <c:v>82.48</c:v>
                </c:pt>
                <c:pt idx="31">
                  <c:v>83.28</c:v>
                </c:pt>
                <c:pt idx="32">
                  <c:v>84.08</c:v>
                </c:pt>
                <c:pt idx="33">
                  <c:v>84.88</c:v>
                </c:pt>
                <c:pt idx="34">
                  <c:v>85.68</c:v>
                </c:pt>
                <c:pt idx="35">
                  <c:v>86.48</c:v>
                </c:pt>
                <c:pt idx="36">
                  <c:v>87.28</c:v>
                </c:pt>
                <c:pt idx="37">
                  <c:v>88.08</c:v>
                </c:pt>
                <c:pt idx="38">
                  <c:v>88.88</c:v>
                </c:pt>
                <c:pt idx="39">
                  <c:v>89.68</c:v>
                </c:pt>
                <c:pt idx="40">
                  <c:v>90.48</c:v>
                </c:pt>
                <c:pt idx="41">
                  <c:v>91.28</c:v>
                </c:pt>
                <c:pt idx="42">
                  <c:v>92.08</c:v>
                </c:pt>
                <c:pt idx="43">
                  <c:v>92.88</c:v>
                </c:pt>
                <c:pt idx="44">
                  <c:v>93.68</c:v>
                </c:pt>
                <c:pt idx="45">
                  <c:v>94.48</c:v>
                </c:pt>
                <c:pt idx="46">
                  <c:v>95.28</c:v>
                </c:pt>
                <c:pt idx="47">
                  <c:v>96.08</c:v>
                </c:pt>
                <c:pt idx="48">
                  <c:v>96.88</c:v>
                </c:pt>
                <c:pt idx="49">
                  <c:v>97.68</c:v>
                </c:pt>
                <c:pt idx="50">
                  <c:v>98.48</c:v>
                </c:pt>
                <c:pt idx="51">
                  <c:v>99.28</c:v>
                </c:pt>
                <c:pt idx="52">
                  <c:v>112.58999999999999</c:v>
                </c:pt>
                <c:pt idx="53">
                  <c:v>113.49</c:v>
                </c:pt>
                <c:pt idx="54">
                  <c:v>114.39</c:v>
                </c:pt>
                <c:pt idx="55">
                  <c:v>115.28999999999999</c:v>
                </c:pt>
                <c:pt idx="56">
                  <c:v>116.19</c:v>
                </c:pt>
                <c:pt idx="57">
                  <c:v>117.08999999999999</c:v>
                </c:pt>
                <c:pt idx="58">
                  <c:v>117.99</c:v>
                </c:pt>
                <c:pt idx="59">
                  <c:v>118.89</c:v>
                </c:pt>
                <c:pt idx="60">
                  <c:v>119.78999999999999</c:v>
                </c:pt>
                <c:pt idx="61">
                  <c:v>120.69</c:v>
                </c:pt>
                <c:pt idx="62">
                  <c:v>121.58999999999999</c:v>
                </c:pt>
                <c:pt idx="63">
                  <c:v>122.49</c:v>
                </c:pt>
                <c:pt idx="64">
                  <c:v>123.39</c:v>
                </c:pt>
                <c:pt idx="65">
                  <c:v>124.28999999999999</c:v>
                </c:pt>
                <c:pt idx="66">
                  <c:v>125.19</c:v>
                </c:pt>
                <c:pt idx="67">
                  <c:v>126.08999999999999</c:v>
                </c:pt>
                <c:pt idx="68">
                  <c:v>126.99</c:v>
                </c:pt>
                <c:pt idx="69">
                  <c:v>127.89</c:v>
                </c:pt>
                <c:pt idx="70">
                  <c:v>128.79</c:v>
                </c:pt>
                <c:pt idx="71">
                  <c:v>129.69</c:v>
                </c:pt>
                <c:pt idx="72">
                  <c:v>130.59</c:v>
                </c:pt>
                <c:pt idx="73">
                  <c:v>131.49</c:v>
                </c:pt>
                <c:pt idx="74">
                  <c:v>132.38999999999999</c:v>
                </c:pt>
                <c:pt idx="75">
                  <c:v>133.29</c:v>
                </c:pt>
                <c:pt idx="76">
                  <c:v>134.19</c:v>
                </c:pt>
                <c:pt idx="77">
                  <c:v>135.09</c:v>
                </c:pt>
                <c:pt idx="78">
                  <c:v>135.99</c:v>
                </c:pt>
                <c:pt idx="79">
                  <c:v>136.88999999999999</c:v>
                </c:pt>
                <c:pt idx="80">
                  <c:v>137.79</c:v>
                </c:pt>
                <c:pt idx="81">
                  <c:v>138.69</c:v>
                </c:pt>
                <c:pt idx="82">
                  <c:v>139.59</c:v>
                </c:pt>
                <c:pt idx="83">
                  <c:v>140.48999999999998</c:v>
                </c:pt>
                <c:pt idx="84">
                  <c:v>141.38999999999999</c:v>
                </c:pt>
                <c:pt idx="85">
                  <c:v>142.29</c:v>
                </c:pt>
                <c:pt idx="86">
                  <c:v>143.19</c:v>
                </c:pt>
                <c:pt idx="87">
                  <c:v>160.10000000000002</c:v>
                </c:pt>
                <c:pt idx="88">
                  <c:v>161.10000000000002</c:v>
                </c:pt>
                <c:pt idx="89">
                  <c:v>162.10000000000002</c:v>
                </c:pt>
                <c:pt idx="90">
                  <c:v>163.10000000000002</c:v>
                </c:pt>
                <c:pt idx="91">
                  <c:v>164.10000000000002</c:v>
                </c:pt>
                <c:pt idx="92">
                  <c:v>181.61</c:v>
                </c:pt>
                <c:pt idx="93">
                  <c:v>182.71</c:v>
                </c:pt>
                <c:pt idx="94">
                  <c:v>183.81</c:v>
                </c:pt>
                <c:pt idx="95">
                  <c:v>184.91</c:v>
                </c:pt>
                <c:pt idx="96">
                  <c:v>186.01</c:v>
                </c:pt>
                <c:pt idx="97">
                  <c:v>204.12</c:v>
                </c:pt>
                <c:pt idx="98">
                  <c:v>205.32</c:v>
                </c:pt>
                <c:pt idx="99">
                  <c:v>206.51999999999998</c:v>
                </c:pt>
                <c:pt idx="100">
                  <c:v>207.72</c:v>
                </c:pt>
                <c:pt idx="101">
                  <c:v>208.92</c:v>
                </c:pt>
                <c:pt idx="102">
                  <c:v>227.63</c:v>
                </c:pt>
                <c:pt idx="103">
                  <c:v>228.93</c:v>
                </c:pt>
                <c:pt idx="104">
                  <c:v>230.23000000000002</c:v>
                </c:pt>
                <c:pt idx="105">
                  <c:v>231.53</c:v>
                </c:pt>
                <c:pt idx="106">
                  <c:v>232.83</c:v>
                </c:pt>
                <c:pt idx="107">
                  <c:v>252.14000000000001</c:v>
                </c:pt>
                <c:pt idx="108">
                  <c:v>253.54000000000002</c:v>
                </c:pt>
                <c:pt idx="109">
                  <c:v>254.94000000000003</c:v>
                </c:pt>
                <c:pt idx="110">
                  <c:v>256.34000000000003</c:v>
                </c:pt>
                <c:pt idx="111">
                  <c:v>257.74</c:v>
                </c:pt>
                <c:pt idx="112">
                  <c:v>277.64999999999998</c:v>
                </c:pt>
                <c:pt idx="113">
                  <c:v>279.14999999999998</c:v>
                </c:pt>
                <c:pt idx="114">
                  <c:v>280.64999999999998</c:v>
                </c:pt>
                <c:pt idx="115">
                  <c:v>282.14999999999998</c:v>
                </c:pt>
                <c:pt idx="116">
                  <c:v>283.64999999999998</c:v>
                </c:pt>
                <c:pt idx="117">
                  <c:v>304.16000000000003</c:v>
                </c:pt>
                <c:pt idx="118">
                  <c:v>305.76</c:v>
                </c:pt>
                <c:pt idx="119">
                  <c:v>307.36</c:v>
                </c:pt>
                <c:pt idx="120">
                  <c:v>308.95999999999998</c:v>
                </c:pt>
                <c:pt idx="121">
                  <c:v>310.56</c:v>
                </c:pt>
                <c:pt idx="122">
                  <c:v>331.67</c:v>
                </c:pt>
                <c:pt idx="123">
                  <c:v>333.37</c:v>
                </c:pt>
                <c:pt idx="124">
                  <c:v>335.07000000000005</c:v>
                </c:pt>
                <c:pt idx="125">
                  <c:v>336.77000000000004</c:v>
                </c:pt>
                <c:pt idx="126">
                  <c:v>338.47</c:v>
                </c:pt>
                <c:pt idx="127">
                  <c:v>360.18</c:v>
                </c:pt>
                <c:pt idx="128">
                  <c:v>389.69</c:v>
                </c:pt>
                <c:pt idx="129">
                  <c:v>420.20000000000005</c:v>
                </c:pt>
                <c:pt idx="130">
                  <c:v>451.71</c:v>
                </c:pt>
                <c:pt idx="131">
                  <c:v>484.22</c:v>
                </c:pt>
                <c:pt idx="132">
                  <c:v>513.27319999999997</c:v>
                </c:pt>
                <c:pt idx="133">
                  <c:v>544.06959199999994</c:v>
                </c:pt>
                <c:pt idx="134">
                  <c:v>576.71376751999992</c:v>
                </c:pt>
                <c:pt idx="135">
                  <c:v>611.31659357119997</c:v>
                </c:pt>
                <c:pt idx="136">
                  <c:v>647.995589185472</c:v>
                </c:pt>
                <c:pt idx="137">
                  <c:v>686.87532453660037</c:v>
                </c:pt>
                <c:pt idx="138">
                  <c:v>728.08784400879642</c:v>
                </c:pt>
                <c:pt idx="139">
                  <c:v>771.77311464932416</c:v>
                </c:pt>
                <c:pt idx="140">
                  <c:v>818.07950152828357</c:v>
                </c:pt>
                <c:pt idx="141">
                  <c:v>867.16427161998058</c:v>
                </c:pt>
                <c:pt idx="142">
                  <c:v>919.19412791717946</c:v>
                </c:pt>
                <c:pt idx="143">
                  <c:v>974.3457755922102</c:v>
                </c:pt>
                <c:pt idx="144">
                  <c:v>1032.8065221277427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C51-45DD-8616-D5014D15167C}"/>
            </c:ext>
          </c:extLst>
        </c:ser>
        <c:ser>
          <c:idx val="4"/>
          <c:order val="4"/>
          <c:tx>
            <c:strRef>
              <c:f>Sheet5!$G$2</c:f>
              <c:strCache>
                <c:ptCount val="1"/>
                <c:pt idx="0">
                  <c:v>5 Child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Sheet5!$B$3:$B$149</c:f>
              <c:numCache>
                <c:formatCode>General</c:formatCode>
                <c:ptCount val="14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</c:numCache>
            </c:numRef>
          </c:cat>
          <c:val>
            <c:numRef>
              <c:f>Sheet5!$G$3:$G$149</c:f>
              <c:numCache>
                <c:formatCode>0</c:formatCode>
                <c:ptCount val="147"/>
                <c:pt idx="0">
                  <c:v>0</c:v>
                </c:pt>
                <c:pt idx="1">
                  <c:v>2.5</c:v>
                </c:pt>
                <c:pt idx="2">
                  <c:v>5</c:v>
                </c:pt>
                <c:pt idx="3">
                  <c:v>7.5</c:v>
                </c:pt>
                <c:pt idx="4">
                  <c:v>10</c:v>
                </c:pt>
                <c:pt idx="5">
                  <c:v>15</c:v>
                </c:pt>
                <c:pt idx="6">
                  <c:v>18</c:v>
                </c:pt>
                <c:pt idx="7">
                  <c:v>21</c:v>
                </c:pt>
                <c:pt idx="8">
                  <c:v>24</c:v>
                </c:pt>
                <c:pt idx="9">
                  <c:v>27</c:v>
                </c:pt>
                <c:pt idx="10">
                  <c:v>35</c:v>
                </c:pt>
                <c:pt idx="11">
                  <c:v>38.500000000000007</c:v>
                </c:pt>
                <c:pt idx="12">
                  <c:v>42.000000000000007</c:v>
                </c:pt>
                <c:pt idx="13">
                  <c:v>45.500000000000007</c:v>
                </c:pt>
                <c:pt idx="14">
                  <c:v>46</c:v>
                </c:pt>
                <c:pt idx="15">
                  <c:v>49.000000000000007</c:v>
                </c:pt>
                <c:pt idx="16">
                  <c:v>49</c:v>
                </c:pt>
                <c:pt idx="17">
                  <c:v>60</c:v>
                </c:pt>
                <c:pt idx="18">
                  <c:v>62.08</c:v>
                </c:pt>
                <c:pt idx="19">
                  <c:v>64.08</c:v>
                </c:pt>
                <c:pt idx="20">
                  <c:v>66.08</c:v>
                </c:pt>
                <c:pt idx="21">
                  <c:v>68.08</c:v>
                </c:pt>
                <c:pt idx="22">
                  <c:v>70.08</c:v>
                </c:pt>
                <c:pt idx="23">
                  <c:v>72.08</c:v>
                </c:pt>
                <c:pt idx="24">
                  <c:v>74.08</c:v>
                </c:pt>
                <c:pt idx="25">
                  <c:v>76.08</c:v>
                </c:pt>
                <c:pt idx="26">
                  <c:v>78.08</c:v>
                </c:pt>
                <c:pt idx="27">
                  <c:v>90.09</c:v>
                </c:pt>
                <c:pt idx="28">
                  <c:v>90.99</c:v>
                </c:pt>
                <c:pt idx="29">
                  <c:v>91.89</c:v>
                </c:pt>
                <c:pt idx="30">
                  <c:v>92.789999999999992</c:v>
                </c:pt>
                <c:pt idx="31">
                  <c:v>93.69</c:v>
                </c:pt>
                <c:pt idx="32">
                  <c:v>94.59</c:v>
                </c:pt>
                <c:pt idx="33">
                  <c:v>95.49</c:v>
                </c:pt>
                <c:pt idx="34">
                  <c:v>96.39</c:v>
                </c:pt>
                <c:pt idx="35">
                  <c:v>97.289999999999992</c:v>
                </c:pt>
                <c:pt idx="36">
                  <c:v>98.19</c:v>
                </c:pt>
                <c:pt idx="37">
                  <c:v>99.09</c:v>
                </c:pt>
                <c:pt idx="38">
                  <c:v>99.99</c:v>
                </c:pt>
                <c:pt idx="39">
                  <c:v>100.89</c:v>
                </c:pt>
                <c:pt idx="40">
                  <c:v>101.78999999999999</c:v>
                </c:pt>
                <c:pt idx="41">
                  <c:v>102.69</c:v>
                </c:pt>
                <c:pt idx="42">
                  <c:v>103.58999999999999</c:v>
                </c:pt>
                <c:pt idx="43">
                  <c:v>104.49</c:v>
                </c:pt>
                <c:pt idx="44">
                  <c:v>105.39</c:v>
                </c:pt>
                <c:pt idx="45">
                  <c:v>106.28999999999999</c:v>
                </c:pt>
                <c:pt idx="46">
                  <c:v>107.19</c:v>
                </c:pt>
                <c:pt idx="47">
                  <c:v>108.08999999999999</c:v>
                </c:pt>
                <c:pt idx="48">
                  <c:v>108.99</c:v>
                </c:pt>
                <c:pt idx="49">
                  <c:v>109.89</c:v>
                </c:pt>
                <c:pt idx="50">
                  <c:v>110.78999999999999</c:v>
                </c:pt>
                <c:pt idx="51">
                  <c:v>111.69</c:v>
                </c:pt>
                <c:pt idx="52">
                  <c:v>125.10000000000001</c:v>
                </c:pt>
                <c:pt idx="53">
                  <c:v>126.10000000000001</c:v>
                </c:pt>
                <c:pt idx="54">
                  <c:v>127.10000000000001</c:v>
                </c:pt>
                <c:pt idx="55">
                  <c:v>128.1</c:v>
                </c:pt>
                <c:pt idx="56">
                  <c:v>129.1</c:v>
                </c:pt>
                <c:pt idx="57">
                  <c:v>130.1</c:v>
                </c:pt>
                <c:pt idx="58">
                  <c:v>131.1</c:v>
                </c:pt>
                <c:pt idx="59">
                  <c:v>132.1</c:v>
                </c:pt>
                <c:pt idx="60">
                  <c:v>133.1</c:v>
                </c:pt>
                <c:pt idx="61">
                  <c:v>134.1</c:v>
                </c:pt>
                <c:pt idx="62">
                  <c:v>135.1</c:v>
                </c:pt>
                <c:pt idx="63">
                  <c:v>136.1</c:v>
                </c:pt>
                <c:pt idx="64">
                  <c:v>137.1</c:v>
                </c:pt>
                <c:pt idx="65">
                  <c:v>138.1</c:v>
                </c:pt>
                <c:pt idx="66">
                  <c:v>139.1</c:v>
                </c:pt>
                <c:pt idx="67">
                  <c:v>140.1</c:v>
                </c:pt>
                <c:pt idx="68">
                  <c:v>141.1</c:v>
                </c:pt>
                <c:pt idx="69">
                  <c:v>142.1</c:v>
                </c:pt>
                <c:pt idx="70">
                  <c:v>143.1</c:v>
                </c:pt>
                <c:pt idx="71">
                  <c:v>144.1</c:v>
                </c:pt>
                <c:pt idx="72">
                  <c:v>145.1</c:v>
                </c:pt>
                <c:pt idx="73">
                  <c:v>146.1</c:v>
                </c:pt>
                <c:pt idx="74">
                  <c:v>147.1</c:v>
                </c:pt>
                <c:pt idx="75">
                  <c:v>148.1</c:v>
                </c:pt>
                <c:pt idx="76">
                  <c:v>149.1</c:v>
                </c:pt>
                <c:pt idx="77">
                  <c:v>150.1</c:v>
                </c:pt>
                <c:pt idx="78">
                  <c:v>151.1</c:v>
                </c:pt>
                <c:pt idx="79">
                  <c:v>152.1</c:v>
                </c:pt>
                <c:pt idx="80">
                  <c:v>153.1</c:v>
                </c:pt>
                <c:pt idx="81">
                  <c:v>154.10000000000002</c:v>
                </c:pt>
                <c:pt idx="82">
                  <c:v>155.10000000000002</c:v>
                </c:pt>
                <c:pt idx="83">
                  <c:v>156.10000000000002</c:v>
                </c:pt>
                <c:pt idx="84">
                  <c:v>157.10000000000002</c:v>
                </c:pt>
                <c:pt idx="85">
                  <c:v>158.10000000000002</c:v>
                </c:pt>
                <c:pt idx="86">
                  <c:v>159.10000000000002</c:v>
                </c:pt>
                <c:pt idx="87">
                  <c:v>176.11</c:v>
                </c:pt>
                <c:pt idx="88">
                  <c:v>177.21</c:v>
                </c:pt>
                <c:pt idx="89">
                  <c:v>178.31</c:v>
                </c:pt>
                <c:pt idx="90">
                  <c:v>179.41</c:v>
                </c:pt>
                <c:pt idx="91">
                  <c:v>180.51</c:v>
                </c:pt>
                <c:pt idx="92">
                  <c:v>198.12</c:v>
                </c:pt>
                <c:pt idx="93">
                  <c:v>199.32</c:v>
                </c:pt>
                <c:pt idx="94">
                  <c:v>200.51999999999998</c:v>
                </c:pt>
                <c:pt idx="95">
                  <c:v>201.72</c:v>
                </c:pt>
                <c:pt idx="96">
                  <c:v>202.92</c:v>
                </c:pt>
                <c:pt idx="97">
                  <c:v>221.13</c:v>
                </c:pt>
                <c:pt idx="98">
                  <c:v>222.43</c:v>
                </c:pt>
                <c:pt idx="99">
                  <c:v>223.73000000000002</c:v>
                </c:pt>
                <c:pt idx="100">
                  <c:v>225.03</c:v>
                </c:pt>
                <c:pt idx="101">
                  <c:v>226.33</c:v>
                </c:pt>
                <c:pt idx="102">
                  <c:v>245.14000000000001</c:v>
                </c:pt>
                <c:pt idx="103">
                  <c:v>246.54000000000002</c:v>
                </c:pt>
                <c:pt idx="104">
                  <c:v>247.94000000000003</c:v>
                </c:pt>
                <c:pt idx="105">
                  <c:v>249.34000000000003</c:v>
                </c:pt>
                <c:pt idx="106">
                  <c:v>250.74000000000004</c:v>
                </c:pt>
                <c:pt idx="107">
                  <c:v>270.14999999999998</c:v>
                </c:pt>
                <c:pt idx="108">
                  <c:v>271.64999999999998</c:v>
                </c:pt>
                <c:pt idx="109">
                  <c:v>273.14999999999998</c:v>
                </c:pt>
                <c:pt idx="110">
                  <c:v>274.64999999999998</c:v>
                </c:pt>
                <c:pt idx="111">
                  <c:v>276.14999999999998</c:v>
                </c:pt>
                <c:pt idx="112">
                  <c:v>296.16000000000003</c:v>
                </c:pt>
                <c:pt idx="113">
                  <c:v>297.76</c:v>
                </c:pt>
                <c:pt idx="114">
                  <c:v>299.36</c:v>
                </c:pt>
                <c:pt idx="115">
                  <c:v>300.95999999999998</c:v>
                </c:pt>
                <c:pt idx="116">
                  <c:v>302.56</c:v>
                </c:pt>
                <c:pt idx="117">
                  <c:v>323.17</c:v>
                </c:pt>
                <c:pt idx="118">
                  <c:v>324.87</c:v>
                </c:pt>
                <c:pt idx="119">
                  <c:v>326.57000000000005</c:v>
                </c:pt>
                <c:pt idx="120">
                  <c:v>328.27000000000004</c:v>
                </c:pt>
                <c:pt idx="121">
                  <c:v>329.97</c:v>
                </c:pt>
                <c:pt idx="122">
                  <c:v>351.18</c:v>
                </c:pt>
                <c:pt idx="123">
                  <c:v>352.97999999999996</c:v>
                </c:pt>
                <c:pt idx="124">
                  <c:v>354.78</c:v>
                </c:pt>
                <c:pt idx="125">
                  <c:v>356.58</c:v>
                </c:pt>
                <c:pt idx="126">
                  <c:v>358.38</c:v>
                </c:pt>
                <c:pt idx="127">
                  <c:v>380.19</c:v>
                </c:pt>
                <c:pt idx="128">
                  <c:v>410.20000000000005</c:v>
                </c:pt>
                <c:pt idx="129">
                  <c:v>441.21</c:v>
                </c:pt>
                <c:pt idx="130">
                  <c:v>473.22</c:v>
                </c:pt>
                <c:pt idx="131">
                  <c:v>506.23</c:v>
                </c:pt>
                <c:pt idx="132">
                  <c:v>536.60379999999998</c:v>
                </c:pt>
                <c:pt idx="133">
                  <c:v>568.800028</c:v>
                </c:pt>
                <c:pt idx="134">
                  <c:v>602.92802968000001</c:v>
                </c:pt>
                <c:pt idx="135">
                  <c:v>639.10371146080001</c:v>
                </c:pt>
                <c:pt idx="136">
                  <c:v>677.44993414844805</c:v>
                </c:pt>
                <c:pt idx="137">
                  <c:v>718.09693019735494</c:v>
                </c:pt>
                <c:pt idx="138">
                  <c:v>761.18274600919619</c:v>
                </c:pt>
                <c:pt idx="139">
                  <c:v>806.85371076974798</c:v>
                </c:pt>
                <c:pt idx="140">
                  <c:v>855.26493341593289</c:v>
                </c:pt>
                <c:pt idx="141">
                  <c:v>906.5808294208889</c:v>
                </c:pt>
                <c:pt idx="142">
                  <c:v>960.9756791861422</c:v>
                </c:pt>
                <c:pt idx="143">
                  <c:v>1018.6342199373107</c:v>
                </c:pt>
                <c:pt idx="144">
                  <c:v>1079.7522731335494</c:v>
                </c:pt>
                <c:pt idx="145">
                  <c:v>1144.5374095215623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C51-45DD-8616-D5014D15167C}"/>
            </c:ext>
          </c:extLst>
        </c:ser>
        <c:ser>
          <c:idx val="5"/>
          <c:order val="5"/>
          <c:tx>
            <c:strRef>
              <c:f>Sheet5!$H$2</c:f>
              <c:strCache>
                <c:ptCount val="1"/>
                <c:pt idx="0">
                  <c:v>6 Child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Sheet5!$B$3:$B$149</c:f>
              <c:numCache>
                <c:formatCode>General</c:formatCode>
                <c:ptCount val="147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676</c:v>
                </c:pt>
                <c:pt idx="15">
                  <c:v>701</c:v>
                </c:pt>
                <c:pt idx="16">
                  <c:v>726</c:v>
                </c:pt>
                <c:pt idx="17">
                  <c:v>751</c:v>
                </c:pt>
                <c:pt idx="18">
                  <c:v>776</c:v>
                </c:pt>
                <c:pt idx="19">
                  <c:v>801</c:v>
                </c:pt>
                <c:pt idx="20">
                  <c:v>826</c:v>
                </c:pt>
                <c:pt idx="21">
                  <c:v>851</c:v>
                </c:pt>
                <c:pt idx="22">
                  <c:v>876</c:v>
                </c:pt>
                <c:pt idx="23">
                  <c:v>901</c:v>
                </c:pt>
                <c:pt idx="24">
                  <c:v>926</c:v>
                </c:pt>
                <c:pt idx="25">
                  <c:v>951</c:v>
                </c:pt>
                <c:pt idx="26">
                  <c:v>976</c:v>
                </c:pt>
                <c:pt idx="27">
                  <c:v>1001</c:v>
                </c:pt>
                <c:pt idx="28">
                  <c:v>1011</c:v>
                </c:pt>
                <c:pt idx="29">
                  <c:v>1021</c:v>
                </c:pt>
                <c:pt idx="30">
                  <c:v>1031</c:v>
                </c:pt>
                <c:pt idx="31">
                  <c:v>1041</c:v>
                </c:pt>
                <c:pt idx="32">
                  <c:v>1051</c:v>
                </c:pt>
                <c:pt idx="33">
                  <c:v>1061</c:v>
                </c:pt>
                <c:pt idx="34">
                  <c:v>1071</c:v>
                </c:pt>
                <c:pt idx="35">
                  <c:v>1081</c:v>
                </c:pt>
                <c:pt idx="36">
                  <c:v>1091</c:v>
                </c:pt>
                <c:pt idx="37">
                  <c:v>1101</c:v>
                </c:pt>
                <c:pt idx="38">
                  <c:v>1111</c:v>
                </c:pt>
                <c:pt idx="39">
                  <c:v>1121</c:v>
                </c:pt>
                <c:pt idx="40">
                  <c:v>1131</c:v>
                </c:pt>
                <c:pt idx="41">
                  <c:v>1141</c:v>
                </c:pt>
                <c:pt idx="42">
                  <c:v>1151</c:v>
                </c:pt>
                <c:pt idx="43">
                  <c:v>1161</c:v>
                </c:pt>
                <c:pt idx="44">
                  <c:v>1171</c:v>
                </c:pt>
                <c:pt idx="45">
                  <c:v>1181</c:v>
                </c:pt>
                <c:pt idx="46">
                  <c:v>1191</c:v>
                </c:pt>
                <c:pt idx="47">
                  <c:v>1201</c:v>
                </c:pt>
                <c:pt idx="48">
                  <c:v>1211</c:v>
                </c:pt>
                <c:pt idx="49">
                  <c:v>1221</c:v>
                </c:pt>
                <c:pt idx="50">
                  <c:v>1231</c:v>
                </c:pt>
                <c:pt idx="51">
                  <c:v>1241</c:v>
                </c:pt>
                <c:pt idx="52">
                  <c:v>1251</c:v>
                </c:pt>
                <c:pt idx="53">
                  <c:v>1261</c:v>
                </c:pt>
                <c:pt idx="54">
                  <c:v>1271</c:v>
                </c:pt>
                <c:pt idx="55">
                  <c:v>1281</c:v>
                </c:pt>
                <c:pt idx="56">
                  <c:v>1291</c:v>
                </c:pt>
                <c:pt idx="57">
                  <c:v>1301</c:v>
                </c:pt>
                <c:pt idx="58">
                  <c:v>1311</c:v>
                </c:pt>
                <c:pt idx="59">
                  <c:v>1321</c:v>
                </c:pt>
                <c:pt idx="60">
                  <c:v>1331</c:v>
                </c:pt>
                <c:pt idx="61">
                  <c:v>1341</c:v>
                </c:pt>
                <c:pt idx="62">
                  <c:v>1351</c:v>
                </c:pt>
                <c:pt idx="63">
                  <c:v>1361</c:v>
                </c:pt>
                <c:pt idx="64">
                  <c:v>1371</c:v>
                </c:pt>
                <c:pt idx="65">
                  <c:v>1381</c:v>
                </c:pt>
                <c:pt idx="66">
                  <c:v>1391</c:v>
                </c:pt>
                <c:pt idx="67">
                  <c:v>1401</c:v>
                </c:pt>
                <c:pt idx="68">
                  <c:v>1411</c:v>
                </c:pt>
                <c:pt idx="69">
                  <c:v>1421</c:v>
                </c:pt>
                <c:pt idx="70">
                  <c:v>1431</c:v>
                </c:pt>
                <c:pt idx="71">
                  <c:v>1441</c:v>
                </c:pt>
                <c:pt idx="72">
                  <c:v>1451</c:v>
                </c:pt>
                <c:pt idx="73">
                  <c:v>1461</c:v>
                </c:pt>
                <c:pt idx="74">
                  <c:v>1471</c:v>
                </c:pt>
                <c:pt idx="75">
                  <c:v>1481</c:v>
                </c:pt>
                <c:pt idx="76">
                  <c:v>1491</c:v>
                </c:pt>
                <c:pt idx="77">
                  <c:v>1501</c:v>
                </c:pt>
                <c:pt idx="78">
                  <c:v>1511</c:v>
                </c:pt>
                <c:pt idx="79">
                  <c:v>1521</c:v>
                </c:pt>
                <c:pt idx="80">
                  <c:v>1531</c:v>
                </c:pt>
                <c:pt idx="81">
                  <c:v>1541</c:v>
                </c:pt>
                <c:pt idx="82">
                  <c:v>1551</c:v>
                </c:pt>
                <c:pt idx="83">
                  <c:v>1561</c:v>
                </c:pt>
                <c:pt idx="84">
                  <c:v>1571</c:v>
                </c:pt>
                <c:pt idx="85">
                  <c:v>1581</c:v>
                </c:pt>
                <c:pt idx="86">
                  <c:v>1591</c:v>
                </c:pt>
                <c:pt idx="87">
                  <c:v>1601</c:v>
                </c:pt>
                <c:pt idx="88">
                  <c:v>1611</c:v>
                </c:pt>
                <c:pt idx="89">
                  <c:v>1621</c:v>
                </c:pt>
                <c:pt idx="90">
                  <c:v>1631</c:v>
                </c:pt>
                <c:pt idx="91">
                  <c:v>1641</c:v>
                </c:pt>
                <c:pt idx="92">
                  <c:v>1651</c:v>
                </c:pt>
                <c:pt idx="93">
                  <c:v>1661</c:v>
                </c:pt>
                <c:pt idx="94">
                  <c:v>1671</c:v>
                </c:pt>
                <c:pt idx="95">
                  <c:v>1681</c:v>
                </c:pt>
                <c:pt idx="96">
                  <c:v>1691</c:v>
                </c:pt>
                <c:pt idx="97">
                  <c:v>1701</c:v>
                </c:pt>
                <c:pt idx="98">
                  <c:v>1711</c:v>
                </c:pt>
                <c:pt idx="99">
                  <c:v>1721</c:v>
                </c:pt>
                <c:pt idx="100">
                  <c:v>1731</c:v>
                </c:pt>
                <c:pt idx="101">
                  <c:v>1741</c:v>
                </c:pt>
                <c:pt idx="102">
                  <c:v>1751</c:v>
                </c:pt>
                <c:pt idx="103">
                  <c:v>1761</c:v>
                </c:pt>
                <c:pt idx="104">
                  <c:v>1771</c:v>
                </c:pt>
                <c:pt idx="105">
                  <c:v>1781</c:v>
                </c:pt>
                <c:pt idx="106">
                  <c:v>1791</c:v>
                </c:pt>
                <c:pt idx="107">
                  <c:v>1801</c:v>
                </c:pt>
                <c:pt idx="108">
                  <c:v>1811</c:v>
                </c:pt>
                <c:pt idx="109">
                  <c:v>1821</c:v>
                </c:pt>
                <c:pt idx="110">
                  <c:v>1831</c:v>
                </c:pt>
                <c:pt idx="111">
                  <c:v>1841</c:v>
                </c:pt>
                <c:pt idx="112">
                  <c:v>1851</c:v>
                </c:pt>
                <c:pt idx="113">
                  <c:v>1861</c:v>
                </c:pt>
                <c:pt idx="114">
                  <c:v>1871</c:v>
                </c:pt>
                <c:pt idx="115">
                  <c:v>1881</c:v>
                </c:pt>
                <c:pt idx="116">
                  <c:v>1891</c:v>
                </c:pt>
                <c:pt idx="117">
                  <c:v>1901</c:v>
                </c:pt>
                <c:pt idx="118">
                  <c:v>1911</c:v>
                </c:pt>
                <c:pt idx="119">
                  <c:v>1921</c:v>
                </c:pt>
                <c:pt idx="120">
                  <c:v>1931</c:v>
                </c:pt>
                <c:pt idx="121">
                  <c:v>1941</c:v>
                </c:pt>
                <c:pt idx="122">
                  <c:v>1951</c:v>
                </c:pt>
                <c:pt idx="123">
                  <c:v>1961</c:v>
                </c:pt>
                <c:pt idx="124">
                  <c:v>1971</c:v>
                </c:pt>
                <c:pt idx="125">
                  <c:v>1981</c:v>
                </c:pt>
                <c:pt idx="126">
                  <c:v>1991</c:v>
                </c:pt>
                <c:pt idx="127">
                  <c:v>2001</c:v>
                </c:pt>
                <c:pt idx="128">
                  <c:v>2051</c:v>
                </c:pt>
                <c:pt idx="129">
                  <c:v>2101</c:v>
                </c:pt>
                <c:pt idx="130">
                  <c:v>2151</c:v>
                </c:pt>
                <c:pt idx="131">
                  <c:v>2201</c:v>
                </c:pt>
                <c:pt idx="132">
                  <c:v>2251</c:v>
                </c:pt>
                <c:pt idx="133">
                  <c:v>2301</c:v>
                </c:pt>
                <c:pt idx="134">
                  <c:v>2351</c:v>
                </c:pt>
                <c:pt idx="135">
                  <c:v>2401</c:v>
                </c:pt>
                <c:pt idx="136">
                  <c:v>2451</c:v>
                </c:pt>
                <c:pt idx="137">
                  <c:v>2501</c:v>
                </c:pt>
                <c:pt idx="138">
                  <c:v>2551</c:v>
                </c:pt>
                <c:pt idx="139">
                  <c:v>2601</c:v>
                </c:pt>
                <c:pt idx="140">
                  <c:v>2651</c:v>
                </c:pt>
                <c:pt idx="141">
                  <c:v>2701</c:v>
                </c:pt>
                <c:pt idx="142">
                  <c:v>2751</c:v>
                </c:pt>
                <c:pt idx="143">
                  <c:v>2801</c:v>
                </c:pt>
                <c:pt idx="144">
                  <c:v>2851</c:v>
                </c:pt>
                <c:pt idx="145">
                  <c:v>2901</c:v>
                </c:pt>
                <c:pt idx="146">
                  <c:v>2951</c:v>
                </c:pt>
              </c:numCache>
            </c:numRef>
          </c:cat>
          <c:val>
            <c:numRef>
              <c:f>Sheet5!$H$3:$H$149</c:f>
              <c:numCache>
                <c:formatCode>0</c:formatCode>
                <c:ptCount val="147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17.5</c:v>
                </c:pt>
                <c:pt idx="6">
                  <c:v>21.000000000000004</c:v>
                </c:pt>
                <c:pt idx="7">
                  <c:v>24.500000000000004</c:v>
                </c:pt>
                <c:pt idx="8">
                  <c:v>28.000000000000004</c:v>
                </c:pt>
                <c:pt idx="9">
                  <c:v>31.500000000000004</c:v>
                </c:pt>
                <c:pt idx="10">
                  <c:v>40</c:v>
                </c:pt>
                <c:pt idx="11">
                  <c:v>44</c:v>
                </c:pt>
                <c:pt idx="12">
                  <c:v>48</c:v>
                </c:pt>
                <c:pt idx="13">
                  <c:v>52</c:v>
                </c:pt>
                <c:pt idx="14">
                  <c:v>52</c:v>
                </c:pt>
                <c:pt idx="15">
                  <c:v>56</c:v>
                </c:pt>
                <c:pt idx="16">
                  <c:v>56</c:v>
                </c:pt>
                <c:pt idx="17">
                  <c:v>67.5</c:v>
                </c:pt>
                <c:pt idx="18">
                  <c:v>69.84</c:v>
                </c:pt>
                <c:pt idx="19">
                  <c:v>72.09</c:v>
                </c:pt>
                <c:pt idx="20">
                  <c:v>74.34</c:v>
                </c:pt>
                <c:pt idx="21">
                  <c:v>76.59</c:v>
                </c:pt>
                <c:pt idx="22">
                  <c:v>78.84</c:v>
                </c:pt>
                <c:pt idx="23">
                  <c:v>81.09</c:v>
                </c:pt>
                <c:pt idx="24">
                  <c:v>83.34</c:v>
                </c:pt>
                <c:pt idx="25">
                  <c:v>85.59</c:v>
                </c:pt>
                <c:pt idx="26">
                  <c:v>87.84</c:v>
                </c:pt>
                <c:pt idx="27">
                  <c:v>100.10000000000001</c:v>
                </c:pt>
                <c:pt idx="28">
                  <c:v>101.10000000000001</c:v>
                </c:pt>
                <c:pt idx="29">
                  <c:v>102.10000000000001</c:v>
                </c:pt>
                <c:pt idx="30">
                  <c:v>103.10000000000001</c:v>
                </c:pt>
                <c:pt idx="31">
                  <c:v>104.10000000000001</c:v>
                </c:pt>
                <c:pt idx="32">
                  <c:v>105.10000000000001</c:v>
                </c:pt>
                <c:pt idx="33">
                  <c:v>106.10000000000001</c:v>
                </c:pt>
                <c:pt idx="34">
                  <c:v>107.10000000000001</c:v>
                </c:pt>
                <c:pt idx="35">
                  <c:v>108.10000000000001</c:v>
                </c:pt>
                <c:pt idx="36">
                  <c:v>109.10000000000001</c:v>
                </c:pt>
                <c:pt idx="37">
                  <c:v>110.10000000000001</c:v>
                </c:pt>
                <c:pt idx="38">
                  <c:v>111.10000000000001</c:v>
                </c:pt>
                <c:pt idx="39">
                  <c:v>112.10000000000001</c:v>
                </c:pt>
                <c:pt idx="40">
                  <c:v>113.10000000000001</c:v>
                </c:pt>
                <c:pt idx="41">
                  <c:v>114.10000000000001</c:v>
                </c:pt>
                <c:pt idx="42">
                  <c:v>115.10000000000001</c:v>
                </c:pt>
                <c:pt idx="43">
                  <c:v>116.10000000000001</c:v>
                </c:pt>
                <c:pt idx="44">
                  <c:v>117.10000000000001</c:v>
                </c:pt>
                <c:pt idx="45">
                  <c:v>118.10000000000001</c:v>
                </c:pt>
                <c:pt idx="46">
                  <c:v>119.10000000000001</c:v>
                </c:pt>
                <c:pt idx="47">
                  <c:v>120.10000000000001</c:v>
                </c:pt>
                <c:pt idx="48">
                  <c:v>121.10000000000001</c:v>
                </c:pt>
                <c:pt idx="49">
                  <c:v>122.10000000000001</c:v>
                </c:pt>
                <c:pt idx="50">
                  <c:v>123.10000000000001</c:v>
                </c:pt>
                <c:pt idx="51">
                  <c:v>124.10000000000001</c:v>
                </c:pt>
                <c:pt idx="52">
                  <c:v>137.61000000000001</c:v>
                </c:pt>
                <c:pt idx="53">
                  <c:v>138.71</c:v>
                </c:pt>
                <c:pt idx="54">
                  <c:v>139.81</c:v>
                </c:pt>
                <c:pt idx="55">
                  <c:v>140.91</c:v>
                </c:pt>
                <c:pt idx="56">
                  <c:v>142.01</c:v>
                </c:pt>
                <c:pt idx="57">
                  <c:v>143.11000000000001</c:v>
                </c:pt>
                <c:pt idx="58">
                  <c:v>144.21</c:v>
                </c:pt>
                <c:pt idx="59">
                  <c:v>145.31</c:v>
                </c:pt>
                <c:pt idx="60">
                  <c:v>146.41</c:v>
                </c:pt>
                <c:pt idx="61">
                  <c:v>147.51</c:v>
                </c:pt>
                <c:pt idx="62">
                  <c:v>148.61000000000001</c:v>
                </c:pt>
                <c:pt idx="63">
                  <c:v>149.71</c:v>
                </c:pt>
                <c:pt idx="64">
                  <c:v>150.81</c:v>
                </c:pt>
                <c:pt idx="65">
                  <c:v>151.91</c:v>
                </c:pt>
                <c:pt idx="66">
                  <c:v>153.01</c:v>
                </c:pt>
                <c:pt idx="67">
                  <c:v>154.11000000000001</c:v>
                </c:pt>
                <c:pt idx="68">
                  <c:v>155.21</c:v>
                </c:pt>
                <c:pt idx="69">
                  <c:v>156.31</c:v>
                </c:pt>
                <c:pt idx="70">
                  <c:v>157.41</c:v>
                </c:pt>
                <c:pt idx="71">
                  <c:v>158.51</c:v>
                </c:pt>
                <c:pt idx="72">
                  <c:v>159.61000000000001</c:v>
                </c:pt>
                <c:pt idx="73">
                  <c:v>160.71</c:v>
                </c:pt>
                <c:pt idx="74">
                  <c:v>161.81</c:v>
                </c:pt>
                <c:pt idx="75">
                  <c:v>162.91</c:v>
                </c:pt>
                <c:pt idx="76">
                  <c:v>164.01</c:v>
                </c:pt>
                <c:pt idx="77">
                  <c:v>165.11</c:v>
                </c:pt>
                <c:pt idx="78">
                  <c:v>166.21</c:v>
                </c:pt>
                <c:pt idx="79">
                  <c:v>167.31</c:v>
                </c:pt>
                <c:pt idx="80">
                  <c:v>168.41</c:v>
                </c:pt>
                <c:pt idx="81">
                  <c:v>169.51</c:v>
                </c:pt>
                <c:pt idx="82">
                  <c:v>170.61</c:v>
                </c:pt>
                <c:pt idx="83">
                  <c:v>171.71</c:v>
                </c:pt>
                <c:pt idx="84">
                  <c:v>172.81</c:v>
                </c:pt>
                <c:pt idx="85">
                  <c:v>173.91</c:v>
                </c:pt>
                <c:pt idx="86">
                  <c:v>175.01</c:v>
                </c:pt>
                <c:pt idx="87">
                  <c:v>192.12</c:v>
                </c:pt>
                <c:pt idx="88">
                  <c:v>193.32</c:v>
                </c:pt>
                <c:pt idx="89">
                  <c:v>194.51999999999998</c:v>
                </c:pt>
                <c:pt idx="90">
                  <c:v>195.72</c:v>
                </c:pt>
                <c:pt idx="91">
                  <c:v>196.92</c:v>
                </c:pt>
                <c:pt idx="92">
                  <c:v>214.63</c:v>
                </c:pt>
                <c:pt idx="93">
                  <c:v>215.93</c:v>
                </c:pt>
                <c:pt idx="94">
                  <c:v>217.23000000000002</c:v>
                </c:pt>
                <c:pt idx="95">
                  <c:v>218.53</c:v>
                </c:pt>
                <c:pt idx="96">
                  <c:v>219.83</c:v>
                </c:pt>
                <c:pt idx="97">
                  <c:v>238.14000000000001</c:v>
                </c:pt>
                <c:pt idx="98">
                  <c:v>239.54000000000002</c:v>
                </c:pt>
                <c:pt idx="99">
                  <c:v>240.94000000000003</c:v>
                </c:pt>
                <c:pt idx="100">
                  <c:v>242.34000000000003</c:v>
                </c:pt>
                <c:pt idx="101">
                  <c:v>243.74</c:v>
                </c:pt>
                <c:pt idx="102">
                  <c:v>262.64999999999998</c:v>
                </c:pt>
                <c:pt idx="103">
                  <c:v>264.14999999999998</c:v>
                </c:pt>
                <c:pt idx="104">
                  <c:v>265.64999999999998</c:v>
                </c:pt>
                <c:pt idx="105">
                  <c:v>267.14999999999998</c:v>
                </c:pt>
                <c:pt idx="106">
                  <c:v>268.64999999999998</c:v>
                </c:pt>
                <c:pt idx="107">
                  <c:v>288.16000000000003</c:v>
                </c:pt>
                <c:pt idx="108">
                  <c:v>289.76</c:v>
                </c:pt>
                <c:pt idx="109">
                  <c:v>291.36</c:v>
                </c:pt>
                <c:pt idx="110">
                  <c:v>292.95999999999998</c:v>
                </c:pt>
                <c:pt idx="111">
                  <c:v>294.56</c:v>
                </c:pt>
                <c:pt idx="112">
                  <c:v>314.67</c:v>
                </c:pt>
                <c:pt idx="113">
                  <c:v>316.37</c:v>
                </c:pt>
                <c:pt idx="114">
                  <c:v>318.07000000000005</c:v>
                </c:pt>
                <c:pt idx="115">
                  <c:v>319.77000000000004</c:v>
                </c:pt>
                <c:pt idx="116">
                  <c:v>321.47000000000003</c:v>
                </c:pt>
                <c:pt idx="117">
                  <c:v>342.18</c:v>
                </c:pt>
                <c:pt idx="118">
                  <c:v>343.97999999999996</c:v>
                </c:pt>
                <c:pt idx="119">
                  <c:v>345.78</c:v>
                </c:pt>
                <c:pt idx="120">
                  <c:v>347.58</c:v>
                </c:pt>
                <c:pt idx="121">
                  <c:v>349.38</c:v>
                </c:pt>
                <c:pt idx="122">
                  <c:v>370.69</c:v>
                </c:pt>
                <c:pt idx="123">
                  <c:v>372.59000000000003</c:v>
                </c:pt>
                <c:pt idx="124">
                  <c:v>374.49</c:v>
                </c:pt>
                <c:pt idx="125">
                  <c:v>376.39</c:v>
                </c:pt>
                <c:pt idx="126">
                  <c:v>378.29</c:v>
                </c:pt>
                <c:pt idx="127">
                  <c:v>400.20000000000005</c:v>
                </c:pt>
                <c:pt idx="128">
                  <c:v>430.71</c:v>
                </c:pt>
                <c:pt idx="129">
                  <c:v>462.22</c:v>
                </c:pt>
                <c:pt idx="130">
                  <c:v>494.73</c:v>
                </c:pt>
                <c:pt idx="131">
                  <c:v>528.24</c:v>
                </c:pt>
                <c:pt idx="132">
                  <c:v>559.93439999999998</c:v>
                </c:pt>
                <c:pt idx="133">
                  <c:v>593.53046399999994</c:v>
                </c:pt>
                <c:pt idx="134">
                  <c:v>629.14229183999998</c:v>
                </c:pt>
                <c:pt idx="135">
                  <c:v>666.89082935039994</c:v>
                </c:pt>
                <c:pt idx="136">
                  <c:v>706.90427911142388</c:v>
                </c:pt>
                <c:pt idx="137">
                  <c:v>749.31853585810927</c:v>
                </c:pt>
                <c:pt idx="138">
                  <c:v>794.27764800959585</c:v>
                </c:pt>
                <c:pt idx="139">
                  <c:v>841.93430689017157</c:v>
                </c:pt>
                <c:pt idx="140">
                  <c:v>892.45036530358186</c:v>
                </c:pt>
                <c:pt idx="141">
                  <c:v>945.99738722179677</c:v>
                </c:pt>
                <c:pt idx="142">
                  <c:v>1002.7572304551046</c:v>
                </c:pt>
                <c:pt idx="143">
                  <c:v>1062.9226642824108</c:v>
                </c:pt>
                <c:pt idx="144">
                  <c:v>1137.3272507821796</c:v>
                </c:pt>
                <c:pt idx="145">
                  <c:v>1216.9401583369322</c:v>
                </c:pt>
                <c:pt idx="146">
                  <c:v>1302.1259694205175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4C51-45DD-8616-D5014D151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62208"/>
        <c:axId val="106468096"/>
      </c:lineChart>
      <c:catAx>
        <c:axId val="106462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68096"/>
        <c:crosses val="autoZero"/>
        <c:auto val="1"/>
        <c:lblAlgn val="ctr"/>
        <c:lblOffset val="100"/>
        <c:noMultiLvlLbl val="0"/>
      </c:catAx>
      <c:valAx>
        <c:axId val="10646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6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B1DEC6BB-9CB3-4681-9BF8-AF9F8DE7C6E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29752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3DEC9F6D-3D73-42E0-981C-97BAEB4EC70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29752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BC3A8412-2922-4A53-AEF7-3F807EA561D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29752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A29730C0-8C93-4F85-AEB8-A85E2171AFB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8333" cy="629708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3DA32760-D962-489E-9CD8-21636FC7FD0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29752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E2AC8BD6-ACD6-4FBA-AB13-8D776693F9F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4835" cy="629752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204AAC47-3662-4B7E-A647-585D192FA2A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29752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88BCB9B2-39B9-4447-B5A3-E399733DF83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29752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B4B042A7-3AD1-451F-972F-E137BCC35FF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6963" cy="629752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CC5858AA-B3EC-432A-B9BD-47920A97F54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74835" cy="629752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67CD1EFB-1FB8-48F5-BF77-C10959BA40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74835" cy="629752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1EC28CB3-39ED-4DAA-BBB1-775A20D7419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k Brasher" id="{7B729AA1-11E6-46ED-B9A9-7573DF804FA3}" userId="S::mbrasher@utah.gov::19ad77bb-bb49-4404-9093-8c9e4ebf5f9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135" dT="2019-07-12T16:19:16.79" personId="{7B729AA1-11E6-46ED-B9A9-7573DF804FA3}" id="{2BFAC77F-FD8A-4D5E-B8EF-FDCC7A531791}">
    <text>From this point on the numbers were added by me to create an intersection with the current guidelines table.  I tried to follow the pattern set by Brian Higginbotham.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35" dT="2019-07-12T16:19:16.79" personId="{7B729AA1-11E6-46ED-B9A9-7573DF804FA3}" id="{1FDD5B40-D6BB-4577-93EF-D0F421496FE6}">
    <text>From this point on the numbers were added by me to create an intersection with the current guidelines table.  I tried to follow the pattern set by Brian Higginbotham.</text>
  </threadedComment>
</ThreadedComment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3"/>
  <sheetViews>
    <sheetView zoomScale="130" zoomScaleNormal="13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O12" sqref="O12"/>
    </sheetView>
  </sheetViews>
  <sheetFormatPr defaultRowHeight="14.4" x14ac:dyDescent="0.3"/>
  <cols>
    <col min="2" max="2" width="2.109375" bestFit="1" customWidth="1"/>
    <col min="8" max="8" width="10.44140625" customWidth="1"/>
    <col min="9" max="10" width="9.6640625" customWidth="1"/>
  </cols>
  <sheetData>
    <row r="2" spans="1:11" ht="69" customHeight="1" x14ac:dyDescent="0.25">
      <c r="D2" s="2" t="s">
        <v>2</v>
      </c>
      <c r="E2" s="2" t="s">
        <v>3</v>
      </c>
      <c r="F2" s="2" t="s">
        <v>4</v>
      </c>
      <c r="G2" s="2" t="s">
        <v>6</v>
      </c>
      <c r="H2" s="2" t="s">
        <v>5</v>
      </c>
      <c r="I2" s="2" t="s">
        <v>7</v>
      </c>
      <c r="J2" s="2" t="s">
        <v>8</v>
      </c>
      <c r="K2" s="2" t="s">
        <v>9</v>
      </c>
    </row>
    <row r="3" spans="1:11" ht="15" x14ac:dyDescent="0.25">
      <c r="A3">
        <v>0</v>
      </c>
      <c r="B3" t="s">
        <v>0</v>
      </c>
      <c r="C3">
        <v>649</v>
      </c>
      <c r="D3">
        <v>30</v>
      </c>
      <c r="F3">
        <v>30</v>
      </c>
      <c r="G3" s="1">
        <v>30</v>
      </c>
      <c r="H3" s="1">
        <v>30</v>
      </c>
      <c r="I3" s="1">
        <v>30</v>
      </c>
      <c r="J3" s="1">
        <v>30</v>
      </c>
      <c r="K3" s="1">
        <v>30</v>
      </c>
    </row>
    <row r="4" spans="1:11" ht="15" x14ac:dyDescent="0.25">
      <c r="A4">
        <v>650</v>
      </c>
      <c r="B4" t="s">
        <v>0</v>
      </c>
      <c r="C4">
        <v>675</v>
      </c>
      <c r="D4">
        <v>30</v>
      </c>
      <c r="F4">
        <v>30</v>
      </c>
      <c r="G4" s="1">
        <v>30</v>
      </c>
      <c r="H4" s="1">
        <v>50</v>
      </c>
      <c r="I4" s="1">
        <v>50</v>
      </c>
      <c r="J4" s="1">
        <v>50</v>
      </c>
      <c r="K4" s="1">
        <v>50</v>
      </c>
    </row>
    <row r="5" spans="1:11" ht="15" x14ac:dyDescent="0.25">
      <c r="A5">
        <v>676</v>
      </c>
      <c r="B5" t="s">
        <v>0</v>
      </c>
      <c r="C5">
        <v>700</v>
      </c>
      <c r="D5">
        <v>58</v>
      </c>
      <c r="F5">
        <v>30</v>
      </c>
      <c r="G5" s="1">
        <v>30</v>
      </c>
      <c r="H5" s="1">
        <v>50</v>
      </c>
      <c r="I5" s="1">
        <v>50</v>
      </c>
      <c r="J5" s="1">
        <v>50</v>
      </c>
      <c r="K5" s="1">
        <v>50</v>
      </c>
    </row>
    <row r="6" spans="1:11" ht="15" x14ac:dyDescent="0.25">
      <c r="A6">
        <v>701</v>
      </c>
      <c r="B6" t="s">
        <v>0</v>
      </c>
      <c r="C6">
        <v>725</v>
      </c>
      <c r="D6">
        <v>88</v>
      </c>
      <c r="F6">
        <v>30</v>
      </c>
      <c r="G6" s="1">
        <v>30</v>
      </c>
      <c r="H6" s="1">
        <v>50</v>
      </c>
      <c r="I6" s="1">
        <v>50</v>
      </c>
      <c r="J6" s="1">
        <v>50</v>
      </c>
      <c r="K6" s="1">
        <v>50</v>
      </c>
    </row>
    <row r="7" spans="1:11" ht="15" x14ac:dyDescent="0.25">
      <c r="A7">
        <v>726</v>
      </c>
      <c r="B7" t="s">
        <v>0</v>
      </c>
      <c r="C7">
        <v>750</v>
      </c>
      <c r="D7">
        <v>117</v>
      </c>
      <c r="E7">
        <v>138</v>
      </c>
      <c r="F7">
        <v>30</v>
      </c>
      <c r="G7" s="1">
        <v>30</v>
      </c>
      <c r="H7" s="1">
        <v>50</v>
      </c>
      <c r="I7" s="1">
        <v>50</v>
      </c>
      <c r="J7" s="1">
        <v>50</v>
      </c>
      <c r="K7" s="1">
        <v>50</v>
      </c>
    </row>
    <row r="8" spans="1:11" ht="15" x14ac:dyDescent="0.25">
      <c r="A8">
        <v>751</v>
      </c>
      <c r="B8" t="s">
        <v>0</v>
      </c>
      <c r="C8">
        <v>775</v>
      </c>
      <c r="E8">
        <v>141</v>
      </c>
      <c r="F8">
        <v>30</v>
      </c>
      <c r="G8" s="1">
        <v>30</v>
      </c>
      <c r="H8" s="1">
        <v>50</v>
      </c>
      <c r="I8" s="1">
        <v>50</v>
      </c>
      <c r="J8" s="1">
        <v>50</v>
      </c>
      <c r="K8" s="1">
        <v>50</v>
      </c>
    </row>
    <row r="9" spans="1:11" ht="15" x14ac:dyDescent="0.25">
      <c r="A9">
        <v>776</v>
      </c>
      <c r="B9" t="s">
        <v>0</v>
      </c>
      <c r="C9">
        <v>800</v>
      </c>
      <c r="E9">
        <v>146</v>
      </c>
      <c r="F9">
        <v>30</v>
      </c>
      <c r="G9" s="1">
        <v>30</v>
      </c>
      <c r="H9" s="1">
        <v>50</v>
      </c>
      <c r="I9" s="1">
        <v>50</v>
      </c>
      <c r="J9" s="1">
        <v>50</v>
      </c>
      <c r="K9" s="1">
        <v>50</v>
      </c>
    </row>
    <row r="10" spans="1:11" ht="15" x14ac:dyDescent="0.25">
      <c r="A10">
        <v>801</v>
      </c>
      <c r="B10" t="s">
        <v>0</v>
      </c>
      <c r="C10">
        <v>825</v>
      </c>
      <c r="E10">
        <v>151</v>
      </c>
      <c r="F10">
        <v>30</v>
      </c>
      <c r="G10" s="1">
        <v>30</v>
      </c>
      <c r="H10" s="1">
        <v>50</v>
      </c>
      <c r="I10" s="1">
        <v>50</v>
      </c>
      <c r="J10" s="1">
        <v>50</v>
      </c>
      <c r="K10" s="1">
        <v>50</v>
      </c>
    </row>
    <row r="11" spans="1:11" ht="15" x14ac:dyDescent="0.25">
      <c r="A11">
        <v>826</v>
      </c>
      <c r="B11" t="s">
        <v>0</v>
      </c>
      <c r="C11">
        <v>850</v>
      </c>
      <c r="E11">
        <v>155</v>
      </c>
      <c r="F11">
        <v>30</v>
      </c>
      <c r="G11" s="1">
        <v>30</v>
      </c>
      <c r="H11" s="1">
        <v>50</v>
      </c>
      <c r="I11" s="1">
        <v>50</v>
      </c>
      <c r="J11" s="1">
        <v>50</v>
      </c>
      <c r="K11" s="1">
        <v>50</v>
      </c>
    </row>
    <row r="12" spans="1:11" ht="15" x14ac:dyDescent="0.25">
      <c r="A12">
        <v>851</v>
      </c>
      <c r="B12" t="s">
        <v>0</v>
      </c>
      <c r="C12">
        <v>875</v>
      </c>
      <c r="E12">
        <v>160</v>
      </c>
      <c r="F12">
        <v>30</v>
      </c>
      <c r="G12" s="1">
        <v>30</v>
      </c>
      <c r="H12" s="1">
        <v>50</v>
      </c>
      <c r="I12" s="1">
        <v>50</v>
      </c>
      <c r="J12" s="1">
        <v>50</v>
      </c>
      <c r="K12" s="1">
        <v>50</v>
      </c>
    </row>
    <row r="13" spans="1:11" ht="15" x14ac:dyDescent="0.25">
      <c r="A13">
        <v>876</v>
      </c>
      <c r="B13" t="s">
        <v>0</v>
      </c>
      <c r="C13">
        <v>900</v>
      </c>
      <c r="E13">
        <v>165</v>
      </c>
      <c r="F13">
        <v>30</v>
      </c>
      <c r="G13" s="1">
        <v>30</v>
      </c>
      <c r="H13" s="1">
        <v>50</v>
      </c>
      <c r="I13" s="1">
        <v>50</v>
      </c>
      <c r="J13" s="1">
        <v>50</v>
      </c>
      <c r="K13" s="1">
        <v>50</v>
      </c>
    </row>
    <row r="14" spans="1:11" ht="15" x14ac:dyDescent="0.25">
      <c r="A14">
        <v>901</v>
      </c>
      <c r="B14" t="s">
        <v>0</v>
      </c>
      <c r="C14">
        <v>925</v>
      </c>
      <c r="E14">
        <v>169</v>
      </c>
      <c r="F14">
        <v>30</v>
      </c>
      <c r="G14" s="1">
        <v>30</v>
      </c>
      <c r="H14" s="1">
        <v>50</v>
      </c>
      <c r="I14" s="1">
        <v>50</v>
      </c>
      <c r="J14" s="1">
        <v>50</v>
      </c>
      <c r="K14" s="1">
        <v>50</v>
      </c>
    </row>
    <row r="15" spans="1:11" ht="15" x14ac:dyDescent="0.25">
      <c r="A15">
        <v>926</v>
      </c>
      <c r="B15" t="s">
        <v>0</v>
      </c>
      <c r="C15">
        <v>950</v>
      </c>
      <c r="E15">
        <v>174</v>
      </c>
      <c r="F15">
        <v>30</v>
      </c>
      <c r="G15" s="1">
        <v>30</v>
      </c>
      <c r="H15" s="1">
        <v>50</v>
      </c>
      <c r="I15" s="1">
        <v>50</v>
      </c>
      <c r="J15" s="1">
        <v>50</v>
      </c>
      <c r="K15" s="1">
        <v>50</v>
      </c>
    </row>
    <row r="16" spans="1:11" ht="15" x14ac:dyDescent="0.25">
      <c r="A16">
        <v>951</v>
      </c>
      <c r="B16" t="s">
        <v>0</v>
      </c>
      <c r="C16">
        <v>975</v>
      </c>
      <c r="E16">
        <v>179</v>
      </c>
      <c r="F16">
        <v>30</v>
      </c>
      <c r="G16" s="1">
        <v>30</v>
      </c>
      <c r="H16" s="1">
        <v>50</v>
      </c>
      <c r="I16" s="1">
        <v>50</v>
      </c>
      <c r="J16" s="1">
        <v>50</v>
      </c>
      <c r="K16" s="1">
        <v>50</v>
      </c>
    </row>
    <row r="17" spans="1:11" ht="15" x14ac:dyDescent="0.25">
      <c r="A17">
        <v>976</v>
      </c>
      <c r="B17" t="s">
        <v>0</v>
      </c>
      <c r="C17">
        <v>1000</v>
      </c>
      <c r="E17">
        <v>183</v>
      </c>
      <c r="F17">
        <v>30</v>
      </c>
      <c r="G17" s="1">
        <v>30</v>
      </c>
      <c r="H17" s="1">
        <v>50</v>
      </c>
      <c r="I17" s="1">
        <v>50</v>
      </c>
      <c r="J17" s="1">
        <v>50</v>
      </c>
      <c r="K17" s="1">
        <v>50</v>
      </c>
    </row>
    <row r="18" spans="1:11" ht="15" x14ac:dyDescent="0.25">
      <c r="A18">
        <v>1001</v>
      </c>
      <c r="C18">
        <v>1010</v>
      </c>
      <c r="E18">
        <v>193</v>
      </c>
      <c r="F18">
        <v>30</v>
      </c>
      <c r="G18" s="1">
        <v>30</v>
      </c>
      <c r="H18" s="1">
        <v>50</v>
      </c>
      <c r="I18" s="1">
        <v>50</v>
      </c>
      <c r="J18" s="1">
        <v>50</v>
      </c>
      <c r="K18" s="1">
        <v>50</v>
      </c>
    </row>
    <row r="19" spans="1:11" ht="15" x14ac:dyDescent="0.25">
      <c r="A19">
        <v>1011</v>
      </c>
      <c r="C19">
        <v>1020</v>
      </c>
      <c r="E19">
        <v>193</v>
      </c>
      <c r="F19">
        <v>30</v>
      </c>
      <c r="G19" s="1">
        <v>30</v>
      </c>
      <c r="H19" s="1">
        <v>50</v>
      </c>
      <c r="I19" s="1">
        <v>50</v>
      </c>
      <c r="J19" s="1">
        <v>50</v>
      </c>
      <c r="K19" s="1">
        <v>50</v>
      </c>
    </row>
    <row r="20" spans="1:11" ht="15" x14ac:dyDescent="0.25">
      <c r="A20">
        <v>1021</v>
      </c>
      <c r="C20">
        <v>1030</v>
      </c>
      <c r="E20">
        <v>193</v>
      </c>
      <c r="F20">
        <v>30</v>
      </c>
      <c r="G20" s="1">
        <v>30</v>
      </c>
      <c r="H20" s="1">
        <v>50</v>
      </c>
      <c r="I20" s="1">
        <v>50</v>
      </c>
      <c r="J20" s="1">
        <v>50</v>
      </c>
      <c r="K20" s="1">
        <v>50</v>
      </c>
    </row>
    <row r="21" spans="1:11" ht="15" x14ac:dyDescent="0.25">
      <c r="A21">
        <v>1031</v>
      </c>
      <c r="C21">
        <v>1040</v>
      </c>
      <c r="E21">
        <v>193</v>
      </c>
      <c r="F21">
        <v>30</v>
      </c>
      <c r="G21" s="1">
        <v>30</v>
      </c>
      <c r="H21" s="1">
        <v>50</v>
      </c>
      <c r="I21" s="1">
        <v>50</v>
      </c>
      <c r="J21" s="1">
        <v>50</v>
      </c>
      <c r="K21" s="1">
        <v>50</v>
      </c>
    </row>
    <row r="22" spans="1:11" ht="15" x14ac:dyDescent="0.25">
      <c r="A22">
        <v>1041</v>
      </c>
      <c r="C22">
        <v>1050</v>
      </c>
      <c r="E22">
        <v>193</v>
      </c>
      <c r="F22">
        <v>31</v>
      </c>
      <c r="G22" s="1">
        <v>30</v>
      </c>
      <c r="H22" s="1">
        <v>50</v>
      </c>
      <c r="I22" s="1">
        <v>50</v>
      </c>
      <c r="J22" s="1">
        <v>50</v>
      </c>
      <c r="K22" s="1">
        <v>50</v>
      </c>
    </row>
    <row r="23" spans="1:11" ht="15" x14ac:dyDescent="0.25">
      <c r="A23">
        <v>1051</v>
      </c>
      <c r="C23">
        <v>1060</v>
      </c>
      <c r="E23">
        <v>201</v>
      </c>
      <c r="F23">
        <v>39</v>
      </c>
      <c r="G23" s="1">
        <v>30</v>
      </c>
      <c r="H23" s="1">
        <v>50</v>
      </c>
      <c r="I23" s="1">
        <v>50</v>
      </c>
      <c r="J23" s="1">
        <v>50</v>
      </c>
      <c r="K23" s="1">
        <v>50</v>
      </c>
    </row>
    <row r="24" spans="1:11" ht="15" x14ac:dyDescent="0.25">
      <c r="A24">
        <v>1061</v>
      </c>
      <c r="C24">
        <v>1070</v>
      </c>
      <c r="E24">
        <v>201</v>
      </c>
      <c r="F24">
        <v>49</v>
      </c>
      <c r="G24" s="1">
        <v>30</v>
      </c>
      <c r="H24" s="1">
        <v>50</v>
      </c>
      <c r="I24" s="1">
        <v>50</v>
      </c>
      <c r="J24" s="1">
        <v>50</v>
      </c>
      <c r="K24" s="1">
        <v>50</v>
      </c>
    </row>
    <row r="25" spans="1:11" ht="15" x14ac:dyDescent="0.25">
      <c r="A25">
        <v>1071</v>
      </c>
      <c r="C25">
        <v>1080</v>
      </c>
      <c r="E25">
        <v>201</v>
      </c>
      <c r="F25">
        <v>59</v>
      </c>
      <c r="G25" s="1">
        <v>30</v>
      </c>
      <c r="H25" s="1">
        <v>50</v>
      </c>
      <c r="I25" s="1">
        <v>50</v>
      </c>
      <c r="J25" s="1">
        <v>50</v>
      </c>
      <c r="K25" s="1">
        <v>50</v>
      </c>
    </row>
    <row r="26" spans="1:11" ht="15" x14ac:dyDescent="0.25">
      <c r="A26">
        <v>1081</v>
      </c>
      <c r="C26">
        <v>1090</v>
      </c>
      <c r="E26">
        <v>201</v>
      </c>
      <c r="F26">
        <v>69</v>
      </c>
      <c r="G26" s="1">
        <v>30</v>
      </c>
      <c r="H26" s="1">
        <v>50</v>
      </c>
      <c r="I26" s="1">
        <v>50</v>
      </c>
      <c r="J26" s="1">
        <v>50</v>
      </c>
      <c r="K26" s="1">
        <v>50</v>
      </c>
    </row>
    <row r="27" spans="1:11" ht="15" x14ac:dyDescent="0.25">
      <c r="A27">
        <v>1091</v>
      </c>
      <c r="C27">
        <v>1100</v>
      </c>
      <c r="E27">
        <v>201</v>
      </c>
      <c r="F27">
        <v>79</v>
      </c>
      <c r="G27" s="1">
        <v>30</v>
      </c>
      <c r="H27" s="1">
        <v>50</v>
      </c>
      <c r="I27" s="1">
        <v>50</v>
      </c>
      <c r="J27" s="1">
        <v>50</v>
      </c>
      <c r="K27" s="1">
        <v>50</v>
      </c>
    </row>
    <row r="28" spans="1:11" ht="15" x14ac:dyDescent="0.25">
      <c r="A28">
        <v>1101</v>
      </c>
      <c r="B28" t="s">
        <v>1</v>
      </c>
      <c r="C28">
        <v>1110</v>
      </c>
      <c r="E28">
        <v>210</v>
      </c>
      <c r="F28">
        <v>89</v>
      </c>
      <c r="G28" s="1">
        <v>30</v>
      </c>
      <c r="H28" s="1">
        <v>50</v>
      </c>
      <c r="I28" s="1">
        <v>50</v>
      </c>
      <c r="J28" s="1">
        <v>50</v>
      </c>
      <c r="K28" s="1">
        <v>50</v>
      </c>
    </row>
    <row r="29" spans="1:11" ht="15" x14ac:dyDescent="0.25">
      <c r="A29">
        <v>1111</v>
      </c>
      <c r="B29" t="s">
        <v>1</v>
      </c>
      <c r="C29">
        <v>1120</v>
      </c>
      <c r="E29">
        <v>210</v>
      </c>
      <c r="F29">
        <v>99</v>
      </c>
      <c r="G29" s="1">
        <v>30</v>
      </c>
      <c r="H29" s="1">
        <v>50</v>
      </c>
      <c r="I29" s="1">
        <v>50</v>
      </c>
      <c r="J29" s="1">
        <v>50</v>
      </c>
      <c r="K29" s="1">
        <v>50</v>
      </c>
    </row>
    <row r="30" spans="1:11" ht="15" x14ac:dyDescent="0.25">
      <c r="A30">
        <v>1121</v>
      </c>
      <c r="B30" t="s">
        <v>1</v>
      </c>
      <c r="C30">
        <v>1130</v>
      </c>
      <c r="E30">
        <v>210</v>
      </c>
      <c r="F30">
        <v>109</v>
      </c>
      <c r="G30" s="1">
        <v>30</v>
      </c>
      <c r="H30" s="1">
        <v>50</v>
      </c>
      <c r="I30" s="1">
        <v>50</v>
      </c>
      <c r="J30" s="1">
        <v>50</v>
      </c>
      <c r="K30" s="1">
        <v>50</v>
      </c>
    </row>
    <row r="31" spans="1:11" ht="15" x14ac:dyDescent="0.25">
      <c r="A31">
        <v>1131</v>
      </c>
      <c r="B31" t="s">
        <v>1</v>
      </c>
      <c r="C31">
        <v>1140</v>
      </c>
      <c r="E31">
        <v>210</v>
      </c>
      <c r="F31">
        <v>119</v>
      </c>
      <c r="G31" s="1">
        <v>30</v>
      </c>
      <c r="H31" s="1">
        <v>50</v>
      </c>
      <c r="I31" s="1">
        <v>50</v>
      </c>
      <c r="J31" s="1">
        <v>50</v>
      </c>
      <c r="K31" s="1">
        <v>50</v>
      </c>
    </row>
    <row r="32" spans="1:11" ht="15" x14ac:dyDescent="0.25">
      <c r="A32">
        <v>1141</v>
      </c>
      <c r="B32" t="s">
        <v>1</v>
      </c>
      <c r="C32">
        <v>1150</v>
      </c>
      <c r="E32">
        <v>210</v>
      </c>
      <c r="F32">
        <v>129</v>
      </c>
      <c r="G32" s="1">
        <v>30</v>
      </c>
      <c r="H32" s="1">
        <v>50</v>
      </c>
      <c r="I32" s="1">
        <v>50</v>
      </c>
      <c r="J32" s="1">
        <v>50</v>
      </c>
      <c r="K32" s="1">
        <v>50</v>
      </c>
    </row>
    <row r="33" spans="1:11" ht="15" x14ac:dyDescent="0.25">
      <c r="A33">
        <v>1151</v>
      </c>
      <c r="B33" t="s">
        <v>1</v>
      </c>
      <c r="C33">
        <v>1160</v>
      </c>
      <c r="E33">
        <v>220</v>
      </c>
      <c r="F33">
        <v>139</v>
      </c>
      <c r="G33" s="1">
        <v>30</v>
      </c>
      <c r="H33" s="1">
        <v>50</v>
      </c>
      <c r="I33" s="1">
        <v>50</v>
      </c>
      <c r="J33" s="1">
        <v>50</v>
      </c>
      <c r="K33" s="1">
        <v>50</v>
      </c>
    </row>
    <row r="34" spans="1:11" x14ac:dyDescent="0.3">
      <c r="A34">
        <v>1161</v>
      </c>
      <c r="B34" t="s">
        <v>1</v>
      </c>
      <c r="C34">
        <v>1170</v>
      </c>
      <c r="E34">
        <v>220</v>
      </c>
      <c r="F34">
        <v>149</v>
      </c>
      <c r="G34" s="1">
        <v>30</v>
      </c>
      <c r="H34" s="1">
        <v>50</v>
      </c>
      <c r="I34" s="1">
        <v>50</v>
      </c>
      <c r="J34" s="1">
        <v>50</v>
      </c>
      <c r="K34" s="1">
        <v>50</v>
      </c>
    </row>
    <row r="35" spans="1:11" x14ac:dyDescent="0.3">
      <c r="A35">
        <v>1171</v>
      </c>
      <c r="B35" t="s">
        <v>1</v>
      </c>
      <c r="C35">
        <v>1180</v>
      </c>
      <c r="E35">
        <v>220</v>
      </c>
      <c r="F35">
        <v>159</v>
      </c>
      <c r="G35" s="1">
        <v>30</v>
      </c>
      <c r="H35" s="1">
        <v>50</v>
      </c>
      <c r="I35" s="1">
        <v>50</v>
      </c>
      <c r="J35" s="1">
        <v>50</v>
      </c>
      <c r="K35" s="1">
        <v>50</v>
      </c>
    </row>
    <row r="36" spans="1:11" x14ac:dyDescent="0.3">
      <c r="A36">
        <v>1181</v>
      </c>
      <c r="B36" t="s">
        <v>1</v>
      </c>
      <c r="C36">
        <v>1190</v>
      </c>
      <c r="E36">
        <v>220</v>
      </c>
      <c r="F36">
        <v>169</v>
      </c>
      <c r="G36" s="1">
        <v>30</v>
      </c>
      <c r="H36" s="1">
        <v>50</v>
      </c>
      <c r="I36" s="1">
        <v>50</v>
      </c>
      <c r="J36" s="1">
        <v>50</v>
      </c>
      <c r="K36" s="1">
        <v>50</v>
      </c>
    </row>
    <row r="37" spans="1:11" x14ac:dyDescent="0.3">
      <c r="A37">
        <v>1191</v>
      </c>
      <c r="B37" t="s">
        <v>1</v>
      </c>
      <c r="C37">
        <v>1200</v>
      </c>
      <c r="E37">
        <v>220</v>
      </c>
      <c r="F37">
        <v>179</v>
      </c>
      <c r="G37" s="1">
        <v>30</v>
      </c>
      <c r="H37" s="1">
        <v>50</v>
      </c>
      <c r="I37" s="1">
        <v>50</v>
      </c>
      <c r="J37" s="1">
        <v>50</v>
      </c>
      <c r="K37" s="1">
        <v>50</v>
      </c>
    </row>
    <row r="38" spans="1:11" x14ac:dyDescent="0.3">
      <c r="A38">
        <v>1201</v>
      </c>
      <c r="B38" t="s">
        <v>1</v>
      </c>
      <c r="C38">
        <v>1210</v>
      </c>
      <c r="E38">
        <v>229</v>
      </c>
      <c r="F38">
        <v>189</v>
      </c>
      <c r="G38" s="1">
        <v>30</v>
      </c>
      <c r="H38" s="1">
        <v>50</v>
      </c>
      <c r="I38" s="1">
        <v>50</v>
      </c>
      <c r="J38" s="1">
        <v>50</v>
      </c>
      <c r="K38" s="1">
        <v>50</v>
      </c>
    </row>
    <row r="39" spans="1:11" x14ac:dyDescent="0.3">
      <c r="A39">
        <v>1211</v>
      </c>
      <c r="B39" t="s">
        <v>1</v>
      </c>
      <c r="C39">
        <v>1220</v>
      </c>
      <c r="E39">
        <v>229</v>
      </c>
      <c r="F39">
        <v>199</v>
      </c>
      <c r="G39" s="1">
        <v>30</v>
      </c>
      <c r="H39" s="1">
        <v>50</v>
      </c>
      <c r="I39" s="1">
        <v>50</v>
      </c>
      <c r="J39" s="1">
        <v>50</v>
      </c>
      <c r="K39" s="1">
        <v>50</v>
      </c>
    </row>
    <row r="40" spans="1:11" x14ac:dyDescent="0.3">
      <c r="A40">
        <v>1221</v>
      </c>
      <c r="B40" t="s">
        <v>1</v>
      </c>
      <c r="C40">
        <v>1230</v>
      </c>
      <c r="E40">
        <v>229</v>
      </c>
      <c r="F40">
        <v>209</v>
      </c>
      <c r="G40" s="1">
        <v>30</v>
      </c>
      <c r="H40" s="1">
        <v>50</v>
      </c>
      <c r="I40" s="1">
        <v>50</v>
      </c>
      <c r="J40" s="1">
        <v>50</v>
      </c>
      <c r="K40" s="1">
        <v>50</v>
      </c>
    </row>
    <row r="41" spans="1:11" x14ac:dyDescent="0.3">
      <c r="A41">
        <v>1231</v>
      </c>
      <c r="B41" t="s">
        <v>1</v>
      </c>
      <c r="C41">
        <v>1240</v>
      </c>
      <c r="E41">
        <v>229</v>
      </c>
      <c r="F41">
        <v>219</v>
      </c>
      <c r="G41" s="1">
        <v>30</v>
      </c>
      <c r="H41" s="1">
        <v>50</v>
      </c>
      <c r="I41" s="1">
        <v>50</v>
      </c>
      <c r="J41" s="1">
        <v>50</v>
      </c>
      <c r="K41" s="1">
        <v>50</v>
      </c>
    </row>
    <row r="42" spans="1:11" x14ac:dyDescent="0.3">
      <c r="A42">
        <v>1241</v>
      </c>
      <c r="B42" t="s">
        <v>1</v>
      </c>
      <c r="C42">
        <v>1250</v>
      </c>
      <c r="E42">
        <v>229</v>
      </c>
      <c r="F42">
        <v>229</v>
      </c>
      <c r="G42" s="1">
        <v>30</v>
      </c>
      <c r="H42" s="1">
        <v>50</v>
      </c>
      <c r="I42" s="1">
        <v>50</v>
      </c>
      <c r="J42" s="1">
        <v>50</v>
      </c>
      <c r="K42" s="1">
        <v>50</v>
      </c>
    </row>
    <row r="43" spans="1:11" x14ac:dyDescent="0.3">
      <c r="A43">
        <v>1251</v>
      </c>
      <c r="B43" t="s">
        <v>1</v>
      </c>
      <c r="C43">
        <v>1260</v>
      </c>
      <c r="E43">
        <v>238</v>
      </c>
      <c r="G43" s="1">
        <v>30</v>
      </c>
      <c r="H43" s="1">
        <v>50</v>
      </c>
      <c r="I43" s="1">
        <v>50</v>
      </c>
      <c r="J43" s="1">
        <v>50</v>
      </c>
      <c r="K43" s="1">
        <v>50</v>
      </c>
    </row>
    <row r="44" spans="1:11" x14ac:dyDescent="0.3">
      <c r="A44">
        <v>1261</v>
      </c>
      <c r="B44" t="s">
        <v>1</v>
      </c>
      <c r="C44">
        <v>1270</v>
      </c>
      <c r="E44">
        <v>238</v>
      </c>
      <c r="G44" s="1">
        <v>30</v>
      </c>
      <c r="H44" s="1">
        <v>55</v>
      </c>
      <c r="I44" s="1">
        <v>53.75</v>
      </c>
      <c r="J44" s="1">
        <v>51.75</v>
      </c>
      <c r="K44" s="1">
        <v>51.75</v>
      </c>
    </row>
    <row r="45" spans="1:11" x14ac:dyDescent="0.3">
      <c r="A45">
        <v>1271</v>
      </c>
      <c r="B45" t="s">
        <v>1</v>
      </c>
      <c r="C45">
        <v>1280</v>
      </c>
      <c r="E45">
        <v>238</v>
      </c>
      <c r="G45" s="1">
        <v>30</v>
      </c>
      <c r="H45" s="1">
        <v>60.5</v>
      </c>
      <c r="I45" s="1">
        <v>57.78125</v>
      </c>
      <c r="J45" s="1">
        <v>53.561250000000001</v>
      </c>
      <c r="K45" s="1">
        <v>53.561250000000001</v>
      </c>
    </row>
    <row r="46" spans="1:11" x14ac:dyDescent="0.3">
      <c r="A46">
        <v>1281</v>
      </c>
      <c r="B46" t="s">
        <v>1</v>
      </c>
      <c r="C46">
        <v>1290</v>
      </c>
      <c r="E46">
        <v>238</v>
      </c>
      <c r="G46" s="1">
        <v>30</v>
      </c>
      <c r="H46" s="1">
        <v>66.55</v>
      </c>
      <c r="I46" s="1">
        <v>62.114843749999999</v>
      </c>
      <c r="J46" s="1">
        <v>55.435893749999998</v>
      </c>
      <c r="K46" s="1">
        <v>55.435893749999998</v>
      </c>
    </row>
    <row r="47" spans="1:11" x14ac:dyDescent="0.3">
      <c r="A47">
        <v>1291</v>
      </c>
      <c r="B47" t="s">
        <v>1</v>
      </c>
      <c r="C47">
        <v>1300</v>
      </c>
      <c r="E47">
        <v>238</v>
      </c>
      <c r="G47" s="1">
        <v>30</v>
      </c>
      <c r="H47" s="1">
        <v>73.204999999999998</v>
      </c>
      <c r="I47" s="1">
        <v>66.773457031250004</v>
      </c>
      <c r="J47" s="1">
        <v>57.376150031249999</v>
      </c>
      <c r="K47" s="1">
        <v>57.376150031249999</v>
      </c>
    </row>
    <row r="48" spans="1:11" x14ac:dyDescent="0.3">
      <c r="A48">
        <v>1301</v>
      </c>
      <c r="B48" t="s">
        <v>1</v>
      </c>
      <c r="C48">
        <v>1310</v>
      </c>
      <c r="E48">
        <v>248</v>
      </c>
      <c r="G48" s="1">
        <v>30</v>
      </c>
      <c r="H48" s="1">
        <v>80.525499999999994</v>
      </c>
      <c r="I48" s="1">
        <v>71.78146630859375</v>
      </c>
      <c r="J48" s="1">
        <v>59.384315282343749</v>
      </c>
      <c r="K48" s="1">
        <v>59.384315282343749</v>
      </c>
    </row>
    <row r="49" spans="1:11" x14ac:dyDescent="0.3">
      <c r="A49">
        <v>1311</v>
      </c>
      <c r="B49" t="s">
        <v>1</v>
      </c>
      <c r="C49">
        <v>1320</v>
      </c>
      <c r="E49">
        <v>248</v>
      </c>
      <c r="G49" s="1">
        <v>30</v>
      </c>
      <c r="H49" s="1">
        <v>88.57804999999999</v>
      </c>
      <c r="I49" s="1">
        <v>77.16507628173828</v>
      </c>
      <c r="J49" s="1">
        <v>61.462766317225778</v>
      </c>
      <c r="K49" s="1">
        <v>61.462766317225778</v>
      </c>
    </row>
    <row r="50" spans="1:11" x14ac:dyDescent="0.3">
      <c r="A50">
        <v>1321</v>
      </c>
      <c r="B50" t="s">
        <v>1</v>
      </c>
      <c r="C50">
        <v>1330</v>
      </c>
      <c r="E50">
        <v>248</v>
      </c>
      <c r="G50" s="1">
        <v>30</v>
      </c>
      <c r="H50" s="1">
        <v>97.435854999999989</v>
      </c>
      <c r="I50" s="1">
        <v>82.952457002868655</v>
      </c>
      <c r="J50" s="1">
        <v>63.613963138328678</v>
      </c>
      <c r="K50" s="1">
        <v>63.613963138328678</v>
      </c>
    </row>
    <row r="51" spans="1:11" x14ac:dyDescent="0.3">
      <c r="A51">
        <v>1331</v>
      </c>
      <c r="B51" t="s">
        <v>1</v>
      </c>
      <c r="C51">
        <v>1340</v>
      </c>
      <c r="E51">
        <v>248</v>
      </c>
      <c r="G51" s="1">
        <v>30</v>
      </c>
      <c r="H51" s="1">
        <v>107.17944049999998</v>
      </c>
      <c r="I51" s="1">
        <v>89.173891278083801</v>
      </c>
      <c r="J51" s="1">
        <v>65.840451848170176</v>
      </c>
      <c r="K51" s="1">
        <v>65.840451848170176</v>
      </c>
    </row>
    <row r="52" spans="1:11" x14ac:dyDescent="0.3">
      <c r="A52">
        <v>1341</v>
      </c>
      <c r="B52" t="s">
        <v>1</v>
      </c>
      <c r="C52">
        <v>1350</v>
      </c>
      <c r="E52">
        <v>248</v>
      </c>
      <c r="G52" s="1">
        <v>49</v>
      </c>
      <c r="H52" s="1">
        <v>117.89738454999998</v>
      </c>
      <c r="I52" s="1">
        <v>95.861933123940091</v>
      </c>
      <c r="J52" s="1">
        <v>68.144867662856129</v>
      </c>
      <c r="K52" s="1">
        <v>68.144867662856129</v>
      </c>
    </row>
    <row r="53" spans="1:11" x14ac:dyDescent="0.3">
      <c r="A53">
        <v>1351</v>
      </c>
      <c r="B53" t="s">
        <v>1</v>
      </c>
      <c r="C53">
        <v>1360</v>
      </c>
      <c r="E53">
        <v>256</v>
      </c>
      <c r="G53" s="1">
        <v>59</v>
      </c>
      <c r="H53" s="1">
        <v>129.68712300499999</v>
      </c>
      <c r="I53" s="1">
        <v>103.0515781082356</v>
      </c>
      <c r="J53" s="1">
        <v>70.529938031056091</v>
      </c>
      <c r="K53" s="1">
        <v>70.529938031056091</v>
      </c>
    </row>
    <row r="54" spans="1:11" x14ac:dyDescent="0.3">
      <c r="A54">
        <v>1361</v>
      </c>
      <c r="B54" t="s">
        <v>1</v>
      </c>
      <c r="C54">
        <v>1370</v>
      </c>
      <c r="E54">
        <v>256</v>
      </c>
      <c r="G54" s="1">
        <v>69</v>
      </c>
      <c r="H54" s="1">
        <v>142.65583530549998</v>
      </c>
      <c r="I54" s="1">
        <v>108.20415701364739</v>
      </c>
      <c r="J54" s="1">
        <v>73.351135552298331</v>
      </c>
      <c r="K54" s="1">
        <v>73.351135552298331</v>
      </c>
    </row>
    <row r="55" spans="1:11" x14ac:dyDescent="0.3">
      <c r="A55">
        <v>1371</v>
      </c>
      <c r="B55" t="s">
        <v>1</v>
      </c>
      <c r="C55">
        <v>1380</v>
      </c>
      <c r="E55">
        <v>256</v>
      </c>
      <c r="G55" s="1">
        <v>79</v>
      </c>
      <c r="H55" s="1">
        <v>156.92141883604998</v>
      </c>
      <c r="I55" s="1">
        <v>113.61436486432976</v>
      </c>
      <c r="J55" s="1">
        <v>76.285180974390258</v>
      </c>
      <c r="K55" s="1">
        <v>76.285180974390258</v>
      </c>
    </row>
    <row r="56" spans="1:11" x14ac:dyDescent="0.3">
      <c r="A56">
        <v>1381</v>
      </c>
      <c r="B56" t="s">
        <v>1</v>
      </c>
      <c r="C56">
        <v>1390</v>
      </c>
      <c r="E56">
        <v>256</v>
      </c>
      <c r="G56" s="1">
        <v>89</v>
      </c>
      <c r="H56" s="1">
        <v>172.61356071965497</v>
      </c>
      <c r="I56" s="1">
        <v>119.29508310754625</v>
      </c>
      <c r="J56" s="1">
        <v>79.336588213365872</v>
      </c>
      <c r="K56" s="1">
        <v>79.336588213365872</v>
      </c>
    </row>
    <row r="57" spans="1:11" x14ac:dyDescent="0.3">
      <c r="A57">
        <v>1391</v>
      </c>
      <c r="B57" t="s">
        <v>1</v>
      </c>
      <c r="C57">
        <v>1400</v>
      </c>
      <c r="E57">
        <v>256</v>
      </c>
      <c r="G57" s="1">
        <v>99</v>
      </c>
      <c r="H57" s="1">
        <v>189.87491679162048</v>
      </c>
      <c r="I57" s="1">
        <v>125.25983726292355</v>
      </c>
      <c r="J57" s="1">
        <v>82.510051741900512</v>
      </c>
      <c r="K57" s="1">
        <v>82.510051741900512</v>
      </c>
    </row>
    <row r="58" spans="1:11" x14ac:dyDescent="0.3">
      <c r="A58">
        <v>1401</v>
      </c>
      <c r="B58" t="s">
        <v>1</v>
      </c>
      <c r="C58">
        <v>1410</v>
      </c>
      <c r="E58">
        <v>265</v>
      </c>
      <c r="G58" s="1">
        <v>109</v>
      </c>
      <c r="H58" s="1">
        <v>208.86240847078253</v>
      </c>
      <c r="I58" s="1">
        <v>131.52282912606972</v>
      </c>
      <c r="J58" s="1">
        <v>85.810453811576537</v>
      </c>
      <c r="K58" s="1">
        <v>85.810453811576537</v>
      </c>
    </row>
    <row r="59" spans="1:11" x14ac:dyDescent="0.3">
      <c r="A59">
        <v>1411</v>
      </c>
      <c r="B59" t="s">
        <v>1</v>
      </c>
      <c r="C59">
        <v>1420</v>
      </c>
      <c r="E59">
        <v>265</v>
      </c>
      <c r="G59" s="1">
        <v>119</v>
      </c>
      <c r="H59" s="1">
        <v>229.74864931786078</v>
      </c>
      <c r="I59" s="1">
        <v>138.0989705823732</v>
      </c>
      <c r="J59" s="1">
        <v>89.242871964039594</v>
      </c>
      <c r="K59" s="1">
        <v>89.242871964039594</v>
      </c>
    </row>
    <row r="60" spans="1:11" x14ac:dyDescent="0.3">
      <c r="A60">
        <v>1421</v>
      </c>
      <c r="B60" t="s">
        <v>1</v>
      </c>
      <c r="C60">
        <v>1430</v>
      </c>
      <c r="E60">
        <v>265</v>
      </c>
      <c r="G60" s="1">
        <v>129</v>
      </c>
      <c r="H60" s="1">
        <v>252.72351424964685</v>
      </c>
      <c r="I60" s="1">
        <v>145.00391911149185</v>
      </c>
      <c r="J60" s="1">
        <v>92.812586842601178</v>
      </c>
      <c r="K60" s="1">
        <v>92.812586842601178</v>
      </c>
    </row>
    <row r="61" spans="1:11" x14ac:dyDescent="0.3">
      <c r="A61">
        <v>1431</v>
      </c>
      <c r="B61" t="s">
        <v>1</v>
      </c>
      <c r="C61">
        <v>1440</v>
      </c>
      <c r="E61">
        <v>265</v>
      </c>
      <c r="G61" s="1">
        <v>139</v>
      </c>
      <c r="H61" s="1">
        <v>278</v>
      </c>
      <c r="I61" s="1">
        <v>152.25411506706644</v>
      </c>
      <c r="J61" s="1">
        <v>96.525090316305224</v>
      </c>
      <c r="K61" s="1">
        <v>96.525090316305224</v>
      </c>
    </row>
    <row r="62" spans="1:11" x14ac:dyDescent="0.3">
      <c r="A62">
        <v>1441</v>
      </c>
      <c r="B62" t="s">
        <v>1</v>
      </c>
      <c r="C62">
        <v>1450</v>
      </c>
      <c r="E62">
        <v>265</v>
      </c>
      <c r="G62" s="1">
        <v>149</v>
      </c>
      <c r="H62" s="1"/>
      <c r="I62" s="1">
        <v>159.86682082041975</v>
      </c>
      <c r="J62" s="1">
        <v>100.38609392895744</v>
      </c>
      <c r="K62" s="1">
        <v>100.38609392895744</v>
      </c>
    </row>
    <row r="63" spans="1:11" x14ac:dyDescent="0.3">
      <c r="A63">
        <v>1451</v>
      </c>
      <c r="B63" t="s">
        <v>1</v>
      </c>
      <c r="C63">
        <v>1460</v>
      </c>
      <c r="E63">
        <v>275</v>
      </c>
      <c r="G63" s="1">
        <v>159</v>
      </c>
      <c r="H63" s="1"/>
      <c r="I63" s="1">
        <v>167.86016186144073</v>
      </c>
      <c r="J63" s="1">
        <v>104.40153768611573</v>
      </c>
      <c r="K63" s="1">
        <v>104.40153768611573</v>
      </c>
    </row>
    <row r="64" spans="1:11" x14ac:dyDescent="0.3">
      <c r="A64">
        <v>1461</v>
      </c>
      <c r="B64" t="s">
        <v>1</v>
      </c>
      <c r="C64">
        <v>1470</v>
      </c>
      <c r="E64">
        <v>275</v>
      </c>
      <c r="G64" s="1">
        <v>169</v>
      </c>
      <c r="H64" s="1"/>
      <c r="I64" s="1">
        <v>176.25316995451277</v>
      </c>
      <c r="J64" s="1">
        <v>108.57759919356036</v>
      </c>
      <c r="K64" s="1">
        <v>108.57759919356036</v>
      </c>
    </row>
    <row r="65" spans="1:11" x14ac:dyDescent="0.3">
      <c r="A65">
        <v>1471</v>
      </c>
      <c r="B65" t="s">
        <v>1</v>
      </c>
      <c r="C65">
        <v>1480</v>
      </c>
      <c r="E65">
        <v>275</v>
      </c>
      <c r="G65" s="1">
        <v>179</v>
      </c>
      <c r="H65" s="1"/>
      <c r="I65" s="1">
        <v>185.06582845223841</v>
      </c>
      <c r="J65" s="1">
        <v>112.92070316130277</v>
      </c>
      <c r="K65" s="1">
        <v>112.92070316130277</v>
      </c>
    </row>
    <row r="66" spans="1:11" x14ac:dyDescent="0.3">
      <c r="A66">
        <v>1481</v>
      </c>
      <c r="B66" t="s">
        <v>1</v>
      </c>
      <c r="C66">
        <v>1490</v>
      </c>
      <c r="E66">
        <v>275</v>
      </c>
      <c r="G66" s="1">
        <v>189</v>
      </c>
      <c r="H66" s="1"/>
      <c r="I66" s="1">
        <v>194.31911987485032</v>
      </c>
      <c r="J66" s="1">
        <v>117.43753128775488</v>
      </c>
      <c r="K66" s="1">
        <v>117.43753128775488</v>
      </c>
    </row>
    <row r="67" spans="1:11" x14ac:dyDescent="0.3">
      <c r="A67">
        <v>1491</v>
      </c>
      <c r="B67" t="s">
        <v>1</v>
      </c>
      <c r="C67">
        <v>1500</v>
      </c>
      <c r="E67">
        <v>275</v>
      </c>
      <c r="G67" s="1">
        <v>199</v>
      </c>
      <c r="H67" s="1"/>
      <c r="I67" s="1">
        <v>204.03507586859283</v>
      </c>
      <c r="J67" s="1">
        <v>122.13503253926507</v>
      </c>
      <c r="K67" s="1">
        <v>122.13503253926507</v>
      </c>
    </row>
    <row r="68" spans="1:11" x14ac:dyDescent="0.3">
      <c r="A68">
        <v>1501</v>
      </c>
      <c r="B68" t="s">
        <v>1</v>
      </c>
      <c r="C68">
        <v>1510</v>
      </c>
      <c r="E68">
        <v>284</v>
      </c>
      <c r="G68" s="1">
        <v>209</v>
      </c>
      <c r="H68" s="1"/>
      <c r="I68" s="1">
        <v>214.23682966202247</v>
      </c>
      <c r="J68" s="1">
        <v>127.02043384083566</v>
      </c>
      <c r="K68" s="1">
        <v>127.02043384083566</v>
      </c>
    </row>
    <row r="69" spans="1:11" x14ac:dyDescent="0.3">
      <c r="A69">
        <v>1511</v>
      </c>
      <c r="B69" t="s">
        <v>1</v>
      </c>
      <c r="C69">
        <v>1520</v>
      </c>
      <c r="E69">
        <v>284</v>
      </c>
      <c r="G69" s="1">
        <v>219</v>
      </c>
      <c r="H69" s="1"/>
      <c r="I69" s="1">
        <v>214</v>
      </c>
      <c r="J69" s="1">
        <v>131.46614902526491</v>
      </c>
      <c r="K69" s="1">
        <v>132.10125119446909</v>
      </c>
    </row>
    <row r="70" spans="1:11" x14ac:dyDescent="0.3">
      <c r="A70">
        <v>1521</v>
      </c>
      <c r="B70" t="s">
        <v>1</v>
      </c>
      <c r="C70">
        <v>1530</v>
      </c>
      <c r="E70">
        <v>284</v>
      </c>
      <c r="G70" s="1">
        <v>229</v>
      </c>
      <c r="H70" s="1"/>
      <c r="I70" s="1">
        <v>214</v>
      </c>
      <c r="J70" s="1">
        <v>136.0674642411492</v>
      </c>
      <c r="K70" s="1">
        <v>137.38530124224786</v>
      </c>
    </row>
    <row r="71" spans="1:11" x14ac:dyDescent="0.3">
      <c r="A71">
        <v>1531</v>
      </c>
      <c r="B71" t="s">
        <v>1</v>
      </c>
      <c r="C71">
        <v>1540</v>
      </c>
      <c r="E71">
        <v>284</v>
      </c>
      <c r="G71" s="1">
        <v>239</v>
      </c>
      <c r="H71" s="1"/>
      <c r="I71" s="1">
        <v>214</v>
      </c>
      <c r="J71" s="1">
        <v>140.82982548958941</v>
      </c>
      <c r="K71" s="1">
        <v>142.88071329193778</v>
      </c>
    </row>
    <row r="72" spans="1:11" x14ac:dyDescent="0.3">
      <c r="A72">
        <v>1541</v>
      </c>
      <c r="B72" t="s">
        <v>1</v>
      </c>
      <c r="C72">
        <v>1550</v>
      </c>
      <c r="E72">
        <v>284</v>
      </c>
      <c r="G72" s="1">
        <v>249</v>
      </c>
      <c r="H72" s="1"/>
      <c r="I72" s="1">
        <v>214</v>
      </c>
      <c r="J72" s="1">
        <v>145.75886938172505</v>
      </c>
      <c r="K72" s="1">
        <v>148.59594182361531</v>
      </c>
    </row>
    <row r="73" spans="1:11" x14ac:dyDescent="0.3">
      <c r="A73">
        <v>1551</v>
      </c>
      <c r="B73" t="s">
        <v>1</v>
      </c>
      <c r="C73">
        <v>1560</v>
      </c>
      <c r="E73">
        <v>293</v>
      </c>
      <c r="G73" s="1">
        <v>259</v>
      </c>
      <c r="H73" s="1"/>
      <c r="I73" s="1">
        <v>225</v>
      </c>
      <c r="J73" s="1">
        <v>150.86042981008544</v>
      </c>
      <c r="K73" s="1">
        <v>154.53977949655993</v>
      </c>
    </row>
    <row r="74" spans="1:11" x14ac:dyDescent="0.3">
      <c r="A74">
        <v>1561</v>
      </c>
      <c r="B74" t="s">
        <v>1</v>
      </c>
      <c r="C74">
        <v>1570</v>
      </c>
      <c r="E74">
        <v>293</v>
      </c>
      <c r="G74" s="1">
        <v>269</v>
      </c>
      <c r="H74" s="1"/>
      <c r="I74" s="1">
        <v>225</v>
      </c>
      <c r="J74" s="1">
        <v>156.14054485343843</v>
      </c>
      <c r="K74" s="1">
        <v>160.72137067642234</v>
      </c>
    </row>
    <row r="75" spans="1:11" x14ac:dyDescent="0.3">
      <c r="A75">
        <v>1571</v>
      </c>
      <c r="B75" t="s">
        <v>1</v>
      </c>
      <c r="C75">
        <v>1580</v>
      </c>
      <c r="E75">
        <v>293</v>
      </c>
      <c r="G75" s="1">
        <v>279</v>
      </c>
      <c r="H75" s="1"/>
      <c r="I75" s="1">
        <v>225</v>
      </c>
      <c r="J75" s="1">
        <v>161.60546392330878</v>
      </c>
      <c r="K75" s="1">
        <v>167.15022550347922</v>
      </c>
    </row>
    <row r="76" spans="1:11" x14ac:dyDescent="0.3">
      <c r="A76">
        <v>1581</v>
      </c>
      <c r="B76" t="s">
        <v>1</v>
      </c>
      <c r="C76">
        <v>1590</v>
      </c>
      <c r="E76">
        <v>293</v>
      </c>
      <c r="G76" s="1">
        <v>289</v>
      </c>
      <c r="H76" s="1"/>
      <c r="I76" s="1">
        <v>225</v>
      </c>
      <c r="J76" s="1">
        <v>167.26165516062457</v>
      </c>
      <c r="K76" s="1">
        <v>173.8362345236184</v>
      </c>
    </row>
    <row r="77" spans="1:11" x14ac:dyDescent="0.3">
      <c r="A77">
        <v>1591</v>
      </c>
      <c r="B77" t="s">
        <v>1</v>
      </c>
      <c r="C77">
        <v>1600</v>
      </c>
      <c r="E77">
        <v>293</v>
      </c>
      <c r="G77" s="1">
        <v>299</v>
      </c>
      <c r="H77" s="1"/>
      <c r="I77" s="1">
        <v>225</v>
      </c>
      <c r="J77" s="1">
        <v>172.27950481544332</v>
      </c>
      <c r="K77" s="1">
        <v>180.78968390456313</v>
      </c>
    </row>
    <row r="78" spans="1:11" x14ac:dyDescent="0.3">
      <c r="A78">
        <v>1601</v>
      </c>
      <c r="B78" t="s">
        <v>1</v>
      </c>
      <c r="C78">
        <v>1610</v>
      </c>
      <c r="E78">
        <v>303</v>
      </c>
      <c r="G78" s="1">
        <v>309</v>
      </c>
      <c r="H78" s="1"/>
      <c r="I78" s="1">
        <v>236</v>
      </c>
      <c r="J78" s="1">
        <v>177.4478899599066</v>
      </c>
      <c r="K78" s="1">
        <v>188.02127126074566</v>
      </c>
    </row>
    <row r="79" spans="1:11" x14ac:dyDescent="0.3">
      <c r="A79">
        <v>1611</v>
      </c>
      <c r="B79" t="s">
        <v>1</v>
      </c>
      <c r="C79">
        <v>1620</v>
      </c>
      <c r="E79">
        <v>303</v>
      </c>
      <c r="G79" s="1"/>
      <c r="H79" s="1"/>
      <c r="I79" s="1">
        <v>236</v>
      </c>
      <c r="J79" s="1">
        <v>182.7713266587038</v>
      </c>
      <c r="K79" s="1">
        <v>194.60201575487176</v>
      </c>
    </row>
    <row r="80" spans="1:11" x14ac:dyDescent="0.3">
      <c r="A80">
        <v>1621</v>
      </c>
      <c r="B80" t="s">
        <v>1</v>
      </c>
      <c r="C80">
        <v>1630</v>
      </c>
      <c r="E80">
        <v>303</v>
      </c>
      <c r="G80" s="1"/>
      <c r="H80" s="1"/>
      <c r="I80" s="1">
        <v>236</v>
      </c>
      <c r="J80" s="1">
        <v>188.25446645846492</v>
      </c>
      <c r="K80" s="1">
        <v>201.41308630629226</v>
      </c>
    </row>
    <row r="81" spans="1:11" x14ac:dyDescent="0.3">
      <c r="A81">
        <v>1631</v>
      </c>
      <c r="B81" t="s">
        <v>1</v>
      </c>
      <c r="C81">
        <v>1640</v>
      </c>
      <c r="E81">
        <v>303</v>
      </c>
      <c r="G81" s="1"/>
      <c r="H81" s="1"/>
      <c r="I81" s="1">
        <v>236</v>
      </c>
      <c r="J81" s="1">
        <v>193.90210045221886</v>
      </c>
      <c r="K81" s="1">
        <v>208.46254432701249</v>
      </c>
    </row>
    <row r="82" spans="1:11" x14ac:dyDescent="0.3">
      <c r="A82">
        <v>1641</v>
      </c>
      <c r="B82" t="s">
        <v>1</v>
      </c>
      <c r="C82">
        <v>1650</v>
      </c>
      <c r="E82">
        <v>303</v>
      </c>
      <c r="G82" s="1"/>
      <c r="H82" s="1"/>
      <c r="I82" s="1">
        <v>236</v>
      </c>
      <c r="J82" s="1">
        <v>199.71916346578541</v>
      </c>
      <c r="K82" s="1">
        <v>215.75873337845792</v>
      </c>
    </row>
    <row r="83" spans="1:11" x14ac:dyDescent="0.3">
      <c r="A83">
        <v>1651</v>
      </c>
      <c r="B83" t="s">
        <v>1</v>
      </c>
      <c r="C83">
        <v>1660</v>
      </c>
      <c r="E83">
        <v>311</v>
      </c>
      <c r="G83" s="1"/>
      <c r="H83" s="1"/>
      <c r="I83" s="1">
        <v>248</v>
      </c>
      <c r="J83" s="1">
        <v>205.71073836975899</v>
      </c>
      <c r="K83" s="1">
        <v>223.31028904670396</v>
      </c>
    </row>
    <row r="84" spans="1:11" x14ac:dyDescent="0.3">
      <c r="A84">
        <v>1661</v>
      </c>
      <c r="B84" t="s">
        <v>1</v>
      </c>
      <c r="C84">
        <v>1670</v>
      </c>
      <c r="E84">
        <v>311</v>
      </c>
      <c r="G84" s="1"/>
      <c r="H84" s="1"/>
      <c r="I84" s="1">
        <v>248</v>
      </c>
      <c r="J84" s="1">
        <v>210.85350682900295</v>
      </c>
      <c r="K84" s="1">
        <v>231.1261491633386</v>
      </c>
    </row>
    <row r="85" spans="1:11" x14ac:dyDescent="0.3">
      <c r="A85">
        <v>1671</v>
      </c>
      <c r="B85" t="s">
        <v>1</v>
      </c>
      <c r="C85">
        <v>1680</v>
      </c>
      <c r="E85">
        <v>311</v>
      </c>
      <c r="G85" s="1"/>
      <c r="H85" s="1"/>
      <c r="I85" s="1">
        <v>248</v>
      </c>
      <c r="J85" s="1">
        <v>216.12484449972803</v>
      </c>
      <c r="K85" s="1">
        <v>239.21556438405545</v>
      </c>
    </row>
    <row r="86" spans="1:11" x14ac:dyDescent="0.3">
      <c r="A86">
        <v>1681</v>
      </c>
      <c r="B86" t="s">
        <v>1</v>
      </c>
      <c r="C86">
        <v>1690</v>
      </c>
      <c r="E86">
        <v>311</v>
      </c>
      <c r="G86" s="1"/>
      <c r="H86" s="1"/>
      <c r="I86" s="1">
        <v>248</v>
      </c>
      <c r="J86" s="1">
        <v>221.52796561222124</v>
      </c>
      <c r="K86" s="1">
        <v>247.58810913749738</v>
      </c>
    </row>
    <row r="87" spans="1:11" x14ac:dyDescent="0.3">
      <c r="A87">
        <v>1691</v>
      </c>
      <c r="B87" t="s">
        <v>1</v>
      </c>
      <c r="C87">
        <v>1700</v>
      </c>
      <c r="E87">
        <v>311</v>
      </c>
      <c r="G87" s="1"/>
      <c r="H87" s="1"/>
      <c r="I87" s="1">
        <v>248</v>
      </c>
      <c r="J87" s="1">
        <v>227.06616475252676</v>
      </c>
      <c r="K87" s="1">
        <v>256.2536929573098</v>
      </c>
    </row>
    <row r="88" spans="1:11" x14ac:dyDescent="0.3">
      <c r="A88">
        <v>1701</v>
      </c>
      <c r="B88" t="s">
        <v>1</v>
      </c>
      <c r="C88">
        <v>1710</v>
      </c>
      <c r="E88">
        <v>320</v>
      </c>
      <c r="G88" s="1"/>
      <c r="H88" s="1"/>
      <c r="I88" s="1">
        <v>260</v>
      </c>
      <c r="J88" s="1">
        <v>232.74281887133992</v>
      </c>
      <c r="K88" s="1">
        <v>265.22257221081566</v>
      </c>
    </row>
    <row r="89" spans="1:11" x14ac:dyDescent="0.3">
      <c r="A89">
        <v>1711</v>
      </c>
      <c r="B89" t="s">
        <v>1</v>
      </c>
      <c r="C89">
        <v>1720</v>
      </c>
      <c r="E89">
        <v>320</v>
      </c>
      <c r="G89" s="1"/>
      <c r="H89" s="1"/>
      <c r="I89" s="1">
        <v>260</v>
      </c>
      <c r="J89" s="1">
        <v>238.56138934312341</v>
      </c>
      <c r="K89" s="1">
        <v>273.17924937714014</v>
      </c>
    </row>
    <row r="90" spans="1:11" x14ac:dyDescent="0.3">
      <c r="A90">
        <v>1721</v>
      </c>
      <c r="B90" t="s">
        <v>1</v>
      </c>
      <c r="C90">
        <v>1730</v>
      </c>
      <c r="E90">
        <v>320</v>
      </c>
      <c r="G90" s="1"/>
      <c r="H90" s="1"/>
      <c r="I90" s="1">
        <v>260</v>
      </c>
      <c r="J90" s="1">
        <v>244.52542407670148</v>
      </c>
      <c r="K90" s="1">
        <v>281.37462685845435</v>
      </c>
    </row>
    <row r="91" spans="1:11" x14ac:dyDescent="0.3">
      <c r="A91">
        <v>1731</v>
      </c>
      <c r="B91" t="s">
        <v>1</v>
      </c>
      <c r="C91">
        <v>1740</v>
      </c>
      <c r="E91">
        <v>320</v>
      </c>
      <c r="G91" s="1"/>
      <c r="H91" s="1"/>
      <c r="I91" s="1">
        <v>260</v>
      </c>
      <c r="J91" s="1">
        <v>249.41593255823551</v>
      </c>
      <c r="K91" s="1">
        <v>289.81586566420799</v>
      </c>
    </row>
    <row r="92" spans="1:11" x14ac:dyDescent="0.3">
      <c r="A92">
        <v>1741</v>
      </c>
      <c r="B92" t="s">
        <v>1</v>
      </c>
      <c r="C92">
        <v>1750</v>
      </c>
      <c r="E92">
        <v>320</v>
      </c>
      <c r="G92" s="1"/>
      <c r="H92" s="1"/>
      <c r="I92" s="1">
        <v>260</v>
      </c>
      <c r="J92" s="1">
        <v>254.40425120940023</v>
      </c>
      <c r="K92" s="1">
        <v>298.51034163413425</v>
      </c>
    </row>
    <row r="93" spans="1:11" x14ac:dyDescent="0.3">
      <c r="A93">
        <v>1751</v>
      </c>
      <c r="B93" t="s">
        <v>1</v>
      </c>
      <c r="C93">
        <v>1760</v>
      </c>
      <c r="E93">
        <v>330</v>
      </c>
      <c r="G93" s="1"/>
      <c r="H93" s="1"/>
      <c r="I93" s="1">
        <v>273</v>
      </c>
      <c r="J93" s="1">
        <v>259.49233623358822</v>
      </c>
      <c r="K93" s="1">
        <v>307.46565188315827</v>
      </c>
    </row>
    <row r="94" spans="1:11" x14ac:dyDescent="0.3">
      <c r="A94">
        <v>1761</v>
      </c>
      <c r="B94" t="s">
        <v>1</v>
      </c>
      <c r="C94">
        <v>1770</v>
      </c>
      <c r="E94">
        <v>330</v>
      </c>
      <c r="G94" s="1"/>
      <c r="H94" s="1"/>
      <c r="I94" s="1">
        <v>273</v>
      </c>
      <c r="J94" s="1">
        <v>264.03345211767601</v>
      </c>
      <c r="K94" s="1">
        <v>316.68962143965302</v>
      </c>
    </row>
    <row r="95" spans="1:11" x14ac:dyDescent="0.3">
      <c r="A95">
        <v>1771</v>
      </c>
      <c r="B95" t="s">
        <v>1</v>
      </c>
      <c r="C95">
        <v>1780</v>
      </c>
      <c r="E95">
        <v>330</v>
      </c>
      <c r="G95" s="1"/>
      <c r="H95" s="1"/>
      <c r="I95" s="1">
        <v>273</v>
      </c>
      <c r="J95" s="1">
        <v>268.65403752973532</v>
      </c>
      <c r="K95" s="1">
        <v>326.19031008284264</v>
      </c>
    </row>
    <row r="96" spans="1:11" x14ac:dyDescent="0.3">
      <c r="A96">
        <v>1781</v>
      </c>
      <c r="B96" t="s">
        <v>1</v>
      </c>
      <c r="C96">
        <v>1790</v>
      </c>
      <c r="E96">
        <v>330</v>
      </c>
      <c r="G96" s="1"/>
      <c r="H96" s="1"/>
      <c r="I96" s="1">
        <v>273</v>
      </c>
      <c r="J96" s="1">
        <v>273.35548318650569</v>
      </c>
      <c r="K96" s="1">
        <v>335.9760193853279</v>
      </c>
    </row>
    <row r="97" spans="1:11" x14ac:dyDescent="0.3">
      <c r="A97">
        <v>1791</v>
      </c>
      <c r="B97" t="s">
        <v>1</v>
      </c>
      <c r="C97">
        <v>1800</v>
      </c>
      <c r="E97">
        <v>330</v>
      </c>
      <c r="G97" s="1"/>
      <c r="H97" s="1"/>
      <c r="I97" s="1">
        <v>273</v>
      </c>
      <c r="J97" s="1">
        <v>278.13920414226953</v>
      </c>
      <c r="K97" s="1"/>
    </row>
    <row r="98" spans="1:11" x14ac:dyDescent="0.3">
      <c r="A98">
        <v>1801</v>
      </c>
      <c r="B98" t="s">
        <v>1</v>
      </c>
      <c r="C98">
        <v>1810</v>
      </c>
      <c r="E98">
        <v>339</v>
      </c>
      <c r="G98" s="1"/>
      <c r="H98" s="1"/>
      <c r="I98" s="1">
        <v>287</v>
      </c>
      <c r="J98" s="1">
        <v>283.00664021475927</v>
      </c>
      <c r="K98" s="1"/>
    </row>
    <row r="99" spans="1:11" x14ac:dyDescent="0.3">
      <c r="A99">
        <v>1811</v>
      </c>
      <c r="B99" t="s">
        <v>1</v>
      </c>
      <c r="C99">
        <v>1820</v>
      </c>
      <c r="E99">
        <v>339</v>
      </c>
      <c r="G99" s="1"/>
      <c r="H99" s="1"/>
      <c r="I99" s="1">
        <v>287</v>
      </c>
      <c r="J99" s="1">
        <v>287.95925641851755</v>
      </c>
      <c r="K99" s="1"/>
    </row>
    <row r="100" spans="1:11" x14ac:dyDescent="0.3">
      <c r="A100">
        <v>1821</v>
      </c>
      <c r="B100" t="s">
        <v>1</v>
      </c>
      <c r="C100">
        <v>1830</v>
      </c>
      <c r="E100">
        <v>339</v>
      </c>
      <c r="G100" s="1"/>
      <c r="H100" s="1"/>
      <c r="I100" s="1">
        <v>287</v>
      </c>
      <c r="J100" s="1">
        <v>292.99854340584159</v>
      </c>
      <c r="K100" s="1"/>
    </row>
    <row r="101" spans="1:11" x14ac:dyDescent="0.3">
      <c r="A101">
        <v>1831</v>
      </c>
      <c r="B101" t="s">
        <v>1</v>
      </c>
      <c r="C101">
        <v>1840</v>
      </c>
      <c r="E101">
        <v>339</v>
      </c>
      <c r="G101" s="1"/>
      <c r="H101" s="1"/>
      <c r="I101" s="1">
        <v>287</v>
      </c>
      <c r="J101" s="1">
        <v>298.12601791544381</v>
      </c>
      <c r="K101" s="1"/>
    </row>
    <row r="102" spans="1:11" x14ac:dyDescent="0.3">
      <c r="A102">
        <v>1841</v>
      </c>
      <c r="B102" t="s">
        <v>1</v>
      </c>
      <c r="C102">
        <v>1850</v>
      </c>
      <c r="E102">
        <v>339</v>
      </c>
      <c r="G102" s="1"/>
      <c r="H102" s="1"/>
      <c r="I102" s="1">
        <v>287</v>
      </c>
      <c r="J102" s="1">
        <v>303.34322322896406</v>
      </c>
      <c r="K102" s="1"/>
    </row>
    <row r="103" spans="1:11" x14ac:dyDescent="0.3">
      <c r="A103">
        <v>1851</v>
      </c>
      <c r="B103" t="s">
        <v>1</v>
      </c>
      <c r="C103">
        <v>1860</v>
      </c>
      <c r="E103">
        <v>348</v>
      </c>
      <c r="G103" s="1"/>
      <c r="H103" s="1"/>
      <c r="I103" s="1">
        <v>301</v>
      </c>
      <c r="J103" s="1">
        <v>308.65172963547093</v>
      </c>
      <c r="K103" s="1"/>
    </row>
    <row r="104" spans="1:11" x14ac:dyDescent="0.3">
      <c r="A104">
        <v>1861</v>
      </c>
      <c r="B104" t="s">
        <v>1</v>
      </c>
      <c r="C104">
        <v>1870</v>
      </c>
      <c r="E104">
        <v>348</v>
      </c>
      <c r="G104" s="1"/>
      <c r="H104" s="1"/>
      <c r="I104" s="1">
        <v>301</v>
      </c>
      <c r="J104" s="1">
        <v>314.05313490409168</v>
      </c>
      <c r="K104" s="1"/>
    </row>
    <row r="105" spans="1:11" x14ac:dyDescent="0.3">
      <c r="A105">
        <v>1871</v>
      </c>
      <c r="B105" t="s">
        <v>1</v>
      </c>
      <c r="C105">
        <v>1880</v>
      </c>
      <c r="E105">
        <v>348</v>
      </c>
      <c r="G105" s="1"/>
      <c r="H105" s="1"/>
      <c r="I105" s="1">
        <v>301</v>
      </c>
      <c r="J105" s="1">
        <v>319.54906476491328</v>
      </c>
      <c r="K105" s="1"/>
    </row>
    <row r="106" spans="1:11" x14ac:dyDescent="0.3">
      <c r="A106">
        <v>1881</v>
      </c>
      <c r="B106" t="s">
        <v>1</v>
      </c>
      <c r="C106">
        <v>1890</v>
      </c>
      <c r="E106">
        <v>348</v>
      </c>
      <c r="G106" s="1"/>
      <c r="H106" s="1"/>
      <c r="I106" s="1">
        <v>301</v>
      </c>
      <c r="J106" s="1">
        <v>325.14117339829926</v>
      </c>
      <c r="K106" s="1"/>
    </row>
    <row r="107" spans="1:11" x14ac:dyDescent="0.3">
      <c r="A107">
        <v>1891</v>
      </c>
      <c r="B107" t="s">
        <v>1</v>
      </c>
      <c r="C107">
        <v>1900</v>
      </c>
      <c r="E107">
        <v>348</v>
      </c>
      <c r="G107" s="1"/>
      <c r="H107" s="1"/>
      <c r="I107" s="1">
        <v>301</v>
      </c>
      <c r="J107" s="1">
        <v>330.83114393276952</v>
      </c>
      <c r="K107" s="1"/>
    </row>
    <row r="108" spans="1:11" x14ac:dyDescent="0.3">
      <c r="A108">
        <v>1901</v>
      </c>
      <c r="B108" t="s">
        <v>1</v>
      </c>
      <c r="C108">
        <v>1910</v>
      </c>
      <c r="E108">
        <v>358</v>
      </c>
      <c r="G108" s="1"/>
      <c r="H108" s="1"/>
      <c r="I108" s="1">
        <v>316</v>
      </c>
      <c r="J108" s="1">
        <v>336.62068895159297</v>
      </c>
      <c r="K108" s="1"/>
    </row>
    <row r="109" spans="1:11" x14ac:dyDescent="0.3">
      <c r="A109">
        <v>1911</v>
      </c>
      <c r="B109" t="s">
        <v>1</v>
      </c>
      <c r="C109">
        <v>1920</v>
      </c>
      <c r="E109">
        <v>358</v>
      </c>
      <c r="G109" s="1"/>
      <c r="H109" s="1"/>
      <c r="I109" s="1">
        <v>316</v>
      </c>
      <c r="J109" s="1">
        <v>342.51155100824582</v>
      </c>
      <c r="K109" s="1"/>
    </row>
    <row r="110" spans="1:11" x14ac:dyDescent="0.3">
      <c r="A110">
        <v>1921</v>
      </c>
      <c r="B110" t="s">
        <v>1</v>
      </c>
      <c r="C110">
        <v>1930</v>
      </c>
      <c r="E110">
        <v>358</v>
      </c>
      <c r="G110" s="1"/>
      <c r="H110" s="1"/>
      <c r="I110" s="1">
        <v>316</v>
      </c>
      <c r="J110" s="1">
        <v>348.50550315089009</v>
      </c>
      <c r="K110" s="1"/>
    </row>
    <row r="111" spans="1:11" x14ac:dyDescent="0.3">
      <c r="A111">
        <v>1931</v>
      </c>
      <c r="B111" t="s">
        <v>1</v>
      </c>
      <c r="C111">
        <v>1940</v>
      </c>
      <c r="E111">
        <v>358</v>
      </c>
      <c r="G111" s="1"/>
      <c r="H111" s="1"/>
      <c r="I111" s="1">
        <v>316</v>
      </c>
      <c r="J111" s="1">
        <v>354.60434945603066</v>
      </c>
      <c r="K111" s="1"/>
    </row>
    <row r="112" spans="1:11" x14ac:dyDescent="0.3">
      <c r="A112">
        <v>1941</v>
      </c>
      <c r="B112" t="s">
        <v>1</v>
      </c>
      <c r="C112">
        <v>1950</v>
      </c>
      <c r="E112">
        <v>358</v>
      </c>
      <c r="G112" s="1"/>
      <c r="H112" s="1"/>
      <c r="I112" s="1">
        <v>316</v>
      </c>
      <c r="J112" s="1">
        <v>360.8099255715112</v>
      </c>
      <c r="K112" s="1"/>
    </row>
    <row r="113" spans="1:11" x14ac:dyDescent="0.3">
      <c r="A113">
        <v>1951</v>
      </c>
      <c r="B113" t="s">
        <v>1</v>
      </c>
      <c r="C113">
        <v>1960</v>
      </c>
      <c r="E113">
        <v>366</v>
      </c>
      <c r="G113" s="1"/>
      <c r="H113" s="1"/>
      <c r="I113" s="1">
        <v>332</v>
      </c>
      <c r="J113" s="1">
        <v>367.12409926901267</v>
      </c>
      <c r="K113" s="1"/>
    </row>
    <row r="114" spans="1:11" x14ac:dyDescent="0.3">
      <c r="A114">
        <v>1961</v>
      </c>
      <c r="B114" t="s">
        <v>1</v>
      </c>
      <c r="C114">
        <v>1970</v>
      </c>
      <c r="E114">
        <v>366</v>
      </c>
      <c r="G114" s="1"/>
      <c r="H114" s="1"/>
      <c r="I114" s="1">
        <v>332</v>
      </c>
      <c r="J114" s="1">
        <v>373.54877100622042</v>
      </c>
      <c r="K114" s="1"/>
    </row>
    <row r="115" spans="1:11" x14ac:dyDescent="0.3">
      <c r="A115">
        <v>1971</v>
      </c>
      <c r="B115" t="s">
        <v>1</v>
      </c>
      <c r="C115">
        <v>1980</v>
      </c>
      <c r="E115">
        <v>366</v>
      </c>
      <c r="G115" s="1"/>
      <c r="H115" s="1"/>
      <c r="I115" s="1">
        <v>332</v>
      </c>
      <c r="J115" s="1"/>
      <c r="K115" s="1"/>
    </row>
    <row r="116" spans="1:11" x14ac:dyDescent="0.3">
      <c r="A116">
        <v>1981</v>
      </c>
      <c r="B116" t="s">
        <v>1</v>
      </c>
      <c r="C116">
        <v>1990</v>
      </c>
      <c r="E116">
        <v>366</v>
      </c>
      <c r="G116" s="1"/>
      <c r="H116" s="1"/>
      <c r="I116" s="1">
        <v>332</v>
      </c>
      <c r="J116" s="1"/>
      <c r="K116" s="1"/>
    </row>
    <row r="117" spans="1:11" x14ac:dyDescent="0.3">
      <c r="A117">
        <v>1991</v>
      </c>
      <c r="B117" t="s">
        <v>1</v>
      </c>
      <c r="C117">
        <v>2000</v>
      </c>
      <c r="E117">
        <v>366</v>
      </c>
      <c r="G117" s="1"/>
      <c r="H117" s="1"/>
      <c r="I117" s="1">
        <v>332</v>
      </c>
      <c r="J117" s="1"/>
      <c r="K117" s="1"/>
    </row>
    <row r="118" spans="1:11" x14ac:dyDescent="0.3">
      <c r="A118">
        <v>2001</v>
      </c>
      <c r="B118" t="s">
        <v>1</v>
      </c>
      <c r="C118">
        <v>2050</v>
      </c>
      <c r="E118">
        <v>385</v>
      </c>
      <c r="G118" s="1"/>
      <c r="H118" s="1"/>
      <c r="I118" s="1">
        <v>349</v>
      </c>
      <c r="J118" s="1"/>
      <c r="K118" s="1"/>
    </row>
    <row r="119" spans="1:11" x14ac:dyDescent="0.3">
      <c r="A119">
        <v>2051</v>
      </c>
      <c r="B119" t="s">
        <v>1</v>
      </c>
      <c r="C119">
        <v>2100</v>
      </c>
      <c r="E119">
        <v>385</v>
      </c>
      <c r="G119" s="1"/>
      <c r="H119" s="1"/>
      <c r="I119" s="1">
        <v>349</v>
      </c>
      <c r="J119" s="1"/>
      <c r="K119" s="1"/>
    </row>
    <row r="120" spans="1:11" x14ac:dyDescent="0.3">
      <c r="A120">
        <v>2101</v>
      </c>
      <c r="B120" t="s">
        <v>1</v>
      </c>
      <c r="C120">
        <v>2150</v>
      </c>
      <c r="E120">
        <v>399</v>
      </c>
      <c r="G120" s="1"/>
      <c r="H120" s="1"/>
      <c r="I120" s="1">
        <v>366</v>
      </c>
      <c r="J120" s="1"/>
      <c r="K120" s="1"/>
    </row>
    <row r="121" spans="1:11" x14ac:dyDescent="0.3">
      <c r="A121">
        <v>2151</v>
      </c>
      <c r="B121" t="s">
        <v>1</v>
      </c>
      <c r="C121">
        <v>2200</v>
      </c>
      <c r="E121">
        <v>399</v>
      </c>
      <c r="G121" s="1"/>
      <c r="H121" s="1"/>
      <c r="I121" s="1">
        <v>366</v>
      </c>
      <c r="J121" s="1"/>
      <c r="K121" s="1"/>
    </row>
    <row r="122" spans="1:11" x14ac:dyDescent="0.3">
      <c r="A122">
        <v>2201</v>
      </c>
      <c r="B122" t="s">
        <v>1</v>
      </c>
      <c r="C122">
        <v>2250</v>
      </c>
      <c r="E122">
        <v>410</v>
      </c>
      <c r="G122" s="1"/>
      <c r="H122" s="1"/>
      <c r="I122" s="1">
        <v>385</v>
      </c>
      <c r="J122" s="1"/>
      <c r="K122" s="1"/>
    </row>
    <row r="123" spans="1:11" x14ac:dyDescent="0.3">
      <c r="A123">
        <v>2251</v>
      </c>
      <c r="B123" t="s">
        <v>1</v>
      </c>
      <c r="C123">
        <v>2300</v>
      </c>
      <c r="E123">
        <v>410</v>
      </c>
      <c r="G123" s="1"/>
      <c r="H123" s="1"/>
      <c r="I123" s="1">
        <v>385</v>
      </c>
      <c r="J123" s="1"/>
      <c r="K123" s="1"/>
    </row>
    <row r="124" spans="1:11" x14ac:dyDescent="0.3">
      <c r="A124">
        <v>2301</v>
      </c>
      <c r="B124" t="s">
        <v>1</v>
      </c>
      <c r="C124">
        <v>2350</v>
      </c>
      <c r="E124">
        <v>420</v>
      </c>
      <c r="G124" s="1"/>
      <c r="H124" s="1"/>
      <c r="I124" s="1">
        <v>404</v>
      </c>
      <c r="J124" s="1"/>
      <c r="K124" s="1"/>
    </row>
    <row r="125" spans="1:11" x14ac:dyDescent="0.3">
      <c r="A125">
        <v>2351</v>
      </c>
      <c r="B125" t="s">
        <v>1</v>
      </c>
      <c r="C125">
        <v>2400</v>
      </c>
      <c r="E125">
        <v>420</v>
      </c>
      <c r="G125" s="1"/>
      <c r="H125" s="1"/>
      <c r="I125" s="1">
        <v>404</v>
      </c>
      <c r="J125" s="1"/>
      <c r="K125" s="1"/>
    </row>
    <row r="126" spans="1:11" x14ac:dyDescent="0.3">
      <c r="A126">
        <v>2401</v>
      </c>
      <c r="B126" t="s">
        <v>1</v>
      </c>
      <c r="C126">
        <v>2450</v>
      </c>
      <c r="E126">
        <v>431</v>
      </c>
      <c r="G126" s="1"/>
      <c r="H126" s="1"/>
      <c r="I126" s="1">
        <v>424</v>
      </c>
      <c r="J126" s="1"/>
      <c r="K126" s="1"/>
    </row>
    <row r="127" spans="1:11" x14ac:dyDescent="0.3">
      <c r="A127">
        <v>2451</v>
      </c>
      <c r="B127" t="s">
        <v>1</v>
      </c>
      <c r="C127">
        <v>2500</v>
      </c>
      <c r="E127">
        <v>431</v>
      </c>
      <c r="G127" s="1"/>
      <c r="H127" s="1"/>
      <c r="I127" s="1">
        <v>424</v>
      </c>
      <c r="J127" s="1"/>
      <c r="K127" s="1"/>
    </row>
    <row r="128" spans="1:11" x14ac:dyDescent="0.3">
      <c r="A128">
        <v>2501</v>
      </c>
      <c r="B128" t="s">
        <v>1</v>
      </c>
      <c r="C128">
        <v>2550</v>
      </c>
      <c r="E128">
        <v>443</v>
      </c>
      <c r="G128" s="1"/>
      <c r="H128" s="1"/>
      <c r="I128" s="1"/>
      <c r="J128" s="1"/>
      <c r="K128" s="1"/>
    </row>
    <row r="129" spans="1:11" x14ac:dyDescent="0.3">
      <c r="A129">
        <v>2551</v>
      </c>
      <c r="B129" t="s">
        <v>1</v>
      </c>
      <c r="C129">
        <v>2600</v>
      </c>
      <c r="E129">
        <v>443</v>
      </c>
      <c r="G129" s="1"/>
      <c r="H129" s="1"/>
      <c r="I129" s="1"/>
      <c r="J129" s="1"/>
      <c r="K129" s="1"/>
    </row>
    <row r="130" spans="1:11" x14ac:dyDescent="0.3">
      <c r="A130">
        <v>2601</v>
      </c>
      <c r="B130" t="s">
        <v>1</v>
      </c>
      <c r="C130">
        <v>2650</v>
      </c>
      <c r="E130">
        <v>453</v>
      </c>
      <c r="G130" s="1"/>
      <c r="H130" s="1"/>
      <c r="I130" s="1"/>
      <c r="J130" s="1"/>
      <c r="K130" s="1"/>
    </row>
    <row r="131" spans="1:11" x14ac:dyDescent="0.3">
      <c r="A131">
        <v>2651</v>
      </c>
      <c r="B131" t="s">
        <v>1</v>
      </c>
      <c r="C131">
        <v>2700</v>
      </c>
      <c r="E131">
        <v>453</v>
      </c>
      <c r="G131" s="1"/>
      <c r="H131" s="1"/>
      <c r="I131" s="1"/>
      <c r="J131" s="1"/>
      <c r="K131" s="1"/>
    </row>
    <row r="132" spans="1:11" x14ac:dyDescent="0.3">
      <c r="A132">
        <v>2701</v>
      </c>
      <c r="B132" t="s">
        <v>1</v>
      </c>
      <c r="C132">
        <v>2750</v>
      </c>
      <c r="E132">
        <v>464</v>
      </c>
      <c r="K132" s="1"/>
    </row>
    <row r="133" spans="1:11" x14ac:dyDescent="0.3">
      <c r="A133">
        <v>2751</v>
      </c>
      <c r="B133" t="s">
        <v>1</v>
      </c>
      <c r="C133">
        <v>2800</v>
      </c>
      <c r="E133">
        <v>464</v>
      </c>
      <c r="K133" s="1"/>
    </row>
    <row r="134" spans="1:11" x14ac:dyDescent="0.3">
      <c r="A134">
        <v>2801</v>
      </c>
      <c r="B134" t="s">
        <v>1</v>
      </c>
      <c r="C134">
        <v>2850</v>
      </c>
      <c r="E134">
        <v>475</v>
      </c>
      <c r="K134" s="1"/>
    </row>
    <row r="135" spans="1:11" x14ac:dyDescent="0.3">
      <c r="A135">
        <v>2851</v>
      </c>
      <c r="B135" t="s">
        <v>1</v>
      </c>
      <c r="C135">
        <v>2900</v>
      </c>
      <c r="E135">
        <v>475</v>
      </c>
      <c r="K135" s="1"/>
    </row>
    <row r="136" spans="1:11" x14ac:dyDescent="0.3">
      <c r="A136">
        <v>2901</v>
      </c>
      <c r="B136" t="s">
        <v>1</v>
      </c>
      <c r="C136">
        <v>2950</v>
      </c>
      <c r="E136">
        <v>485</v>
      </c>
      <c r="K136" s="1"/>
    </row>
    <row r="137" spans="1:11" x14ac:dyDescent="0.3">
      <c r="A137">
        <v>2951</v>
      </c>
      <c r="B137" t="s">
        <v>1</v>
      </c>
      <c r="C137">
        <v>3000</v>
      </c>
      <c r="E137">
        <v>485</v>
      </c>
      <c r="K137" s="1"/>
    </row>
    <row r="138" spans="1:11" x14ac:dyDescent="0.3">
      <c r="A138">
        <v>3001</v>
      </c>
      <c r="B138" t="s">
        <v>1</v>
      </c>
      <c r="C138">
        <v>3050</v>
      </c>
      <c r="E138" s="52">
        <v>496</v>
      </c>
    </row>
    <row r="139" spans="1:11" x14ac:dyDescent="0.3">
      <c r="A139">
        <v>3051</v>
      </c>
      <c r="B139" t="s">
        <v>1</v>
      </c>
      <c r="C139">
        <v>3100</v>
      </c>
      <c r="E139" s="52">
        <v>496</v>
      </c>
    </row>
    <row r="140" spans="1:11" x14ac:dyDescent="0.3">
      <c r="A140">
        <v>3101</v>
      </c>
      <c r="B140" t="s">
        <v>1</v>
      </c>
      <c r="C140">
        <v>3150</v>
      </c>
      <c r="E140" s="52">
        <v>508</v>
      </c>
    </row>
    <row r="141" spans="1:11" x14ac:dyDescent="0.3">
      <c r="A141">
        <v>3151</v>
      </c>
      <c r="B141" t="s">
        <v>1</v>
      </c>
      <c r="C141">
        <v>3200</v>
      </c>
      <c r="E141" s="52">
        <v>508</v>
      </c>
    </row>
    <row r="142" spans="1:11" x14ac:dyDescent="0.3">
      <c r="A142">
        <v>3201</v>
      </c>
      <c r="B142" t="s">
        <v>1</v>
      </c>
      <c r="C142">
        <v>3250</v>
      </c>
      <c r="E142" s="52">
        <v>518</v>
      </c>
    </row>
    <row r="143" spans="1:11" x14ac:dyDescent="0.3">
      <c r="A143">
        <v>3251</v>
      </c>
      <c r="B143" t="s">
        <v>1</v>
      </c>
      <c r="C143">
        <v>3300</v>
      </c>
      <c r="E143" s="52">
        <v>518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5"/>
  <sheetViews>
    <sheetView zoomScale="120" zoomScaleNormal="12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O140" sqref="O140"/>
    </sheetView>
  </sheetViews>
  <sheetFormatPr defaultRowHeight="14.4" x14ac:dyDescent="0.3"/>
  <cols>
    <col min="2" max="2" width="2.109375" bestFit="1" customWidth="1"/>
    <col min="8" max="8" width="10.44140625" customWidth="1"/>
    <col min="9" max="9" width="9.6640625" customWidth="1"/>
    <col min="11" max="11" width="9.6640625" customWidth="1"/>
    <col min="13" max="13" width="9.109375" style="1"/>
  </cols>
  <sheetData>
    <row r="2" spans="1:13" ht="69" customHeight="1" x14ac:dyDescent="0.25">
      <c r="D2" s="2" t="s">
        <v>2</v>
      </c>
      <c r="E2" s="2" t="s">
        <v>3</v>
      </c>
      <c r="F2" s="2" t="s">
        <v>4</v>
      </c>
      <c r="G2" s="2" t="s">
        <v>6</v>
      </c>
      <c r="H2" s="2" t="s">
        <v>5</v>
      </c>
      <c r="I2" s="2" t="s">
        <v>7</v>
      </c>
      <c r="J2" s="2" t="s">
        <v>8</v>
      </c>
      <c r="K2" s="2" t="s">
        <v>9</v>
      </c>
      <c r="L2" s="2" t="s">
        <v>27</v>
      </c>
      <c r="M2" s="2" t="s">
        <v>28</v>
      </c>
    </row>
    <row r="3" spans="1:13" ht="15" x14ac:dyDescent="0.25">
      <c r="A3">
        <v>0</v>
      </c>
      <c r="B3" t="s">
        <v>0</v>
      </c>
      <c r="C3">
        <v>49</v>
      </c>
      <c r="D3">
        <v>30</v>
      </c>
      <c r="F3">
        <v>30</v>
      </c>
      <c r="G3">
        <v>30</v>
      </c>
      <c r="H3" s="1">
        <v>49</v>
      </c>
      <c r="I3">
        <v>49</v>
      </c>
      <c r="J3" s="1">
        <v>49</v>
      </c>
      <c r="K3" s="1">
        <v>49</v>
      </c>
      <c r="L3" s="55">
        <v>0</v>
      </c>
      <c r="M3" s="1">
        <f>'Master Data'!H3</f>
        <v>32</v>
      </c>
    </row>
    <row r="4" spans="1:13" ht="15" x14ac:dyDescent="0.25">
      <c r="A4">
        <v>50</v>
      </c>
      <c r="B4" t="s">
        <v>0</v>
      </c>
      <c r="C4">
        <v>99</v>
      </c>
      <c r="D4">
        <v>30</v>
      </c>
      <c r="F4">
        <v>30</v>
      </c>
      <c r="G4">
        <v>30</v>
      </c>
      <c r="H4" s="1">
        <v>49</v>
      </c>
      <c r="I4">
        <v>49</v>
      </c>
      <c r="J4" s="1">
        <v>49</v>
      </c>
      <c r="K4" s="1">
        <v>49</v>
      </c>
      <c r="L4" s="55">
        <v>1.5</v>
      </c>
      <c r="M4" s="1">
        <f>'Master Data'!H4</f>
        <v>32</v>
      </c>
    </row>
    <row r="5" spans="1:13" ht="15" x14ac:dyDescent="0.25">
      <c r="A5">
        <v>100</v>
      </c>
      <c r="B5" t="s">
        <v>0</v>
      </c>
      <c r="C5">
        <v>149</v>
      </c>
      <c r="D5">
        <v>30</v>
      </c>
      <c r="F5">
        <v>30</v>
      </c>
      <c r="G5">
        <v>30</v>
      </c>
      <c r="H5" s="1">
        <v>49</v>
      </c>
      <c r="I5">
        <v>49</v>
      </c>
      <c r="J5" s="1">
        <v>49</v>
      </c>
      <c r="K5" s="1">
        <v>49</v>
      </c>
      <c r="L5" s="55">
        <v>3</v>
      </c>
      <c r="M5" s="1">
        <f>'Master Data'!H5</f>
        <v>32</v>
      </c>
    </row>
    <row r="6" spans="1:13" ht="15" x14ac:dyDescent="0.25">
      <c r="A6">
        <v>150</v>
      </c>
      <c r="B6" t="s">
        <v>0</v>
      </c>
      <c r="C6">
        <v>199</v>
      </c>
      <c r="D6">
        <v>30</v>
      </c>
      <c r="F6">
        <v>30</v>
      </c>
      <c r="G6">
        <v>30</v>
      </c>
      <c r="H6" s="1">
        <v>49</v>
      </c>
      <c r="I6">
        <v>49</v>
      </c>
      <c r="J6" s="1">
        <v>49</v>
      </c>
      <c r="K6" s="1">
        <v>49</v>
      </c>
      <c r="L6" s="55">
        <v>4.5</v>
      </c>
      <c r="M6" s="1">
        <f>'Master Data'!H6</f>
        <v>32</v>
      </c>
    </row>
    <row r="7" spans="1:13" ht="15" x14ac:dyDescent="0.25">
      <c r="A7">
        <v>200</v>
      </c>
      <c r="B7" t="s">
        <v>0</v>
      </c>
      <c r="C7">
        <v>249</v>
      </c>
      <c r="D7">
        <v>30</v>
      </c>
      <c r="F7">
        <v>30</v>
      </c>
      <c r="G7">
        <v>30</v>
      </c>
      <c r="H7" s="1">
        <v>49</v>
      </c>
      <c r="I7">
        <v>49</v>
      </c>
      <c r="J7" s="1">
        <v>49</v>
      </c>
      <c r="K7" s="1">
        <v>49</v>
      </c>
      <c r="L7" s="55">
        <v>6</v>
      </c>
      <c r="M7" s="1">
        <f>'Master Data'!H7</f>
        <v>32</v>
      </c>
    </row>
    <row r="8" spans="1:13" ht="15" x14ac:dyDescent="0.25">
      <c r="A8">
        <v>250</v>
      </c>
      <c r="B8" t="s">
        <v>0</v>
      </c>
      <c r="C8">
        <v>299</v>
      </c>
      <c r="D8">
        <v>30</v>
      </c>
      <c r="F8">
        <v>30</v>
      </c>
      <c r="G8">
        <v>30</v>
      </c>
      <c r="H8" s="1">
        <v>49</v>
      </c>
      <c r="I8">
        <v>49</v>
      </c>
      <c r="J8" s="1">
        <v>49</v>
      </c>
      <c r="K8" s="1">
        <v>49</v>
      </c>
      <c r="L8" s="55">
        <v>10</v>
      </c>
      <c r="M8" s="1">
        <f>'Master Data'!H8</f>
        <v>32</v>
      </c>
    </row>
    <row r="9" spans="1:13" ht="15" x14ac:dyDescent="0.25">
      <c r="A9">
        <v>300</v>
      </c>
      <c r="B9" t="s">
        <v>0</v>
      </c>
      <c r="C9">
        <v>349</v>
      </c>
      <c r="D9">
        <v>30</v>
      </c>
      <c r="F9">
        <v>30</v>
      </c>
      <c r="G9">
        <v>30</v>
      </c>
      <c r="H9" s="1">
        <v>49</v>
      </c>
      <c r="I9">
        <v>49</v>
      </c>
      <c r="J9" s="1">
        <v>49</v>
      </c>
      <c r="K9" s="1">
        <v>49</v>
      </c>
      <c r="L9" s="55">
        <v>12</v>
      </c>
      <c r="M9" s="1">
        <f>'Master Data'!H9</f>
        <v>32</v>
      </c>
    </row>
    <row r="10" spans="1:13" ht="15" x14ac:dyDescent="0.25">
      <c r="A10">
        <v>350</v>
      </c>
      <c r="B10" t="s">
        <v>0</v>
      </c>
      <c r="C10">
        <v>399</v>
      </c>
      <c r="D10">
        <v>30</v>
      </c>
      <c r="F10">
        <v>30</v>
      </c>
      <c r="G10">
        <v>30</v>
      </c>
      <c r="H10" s="1">
        <v>49</v>
      </c>
      <c r="I10">
        <v>49</v>
      </c>
      <c r="J10" s="1">
        <v>49</v>
      </c>
      <c r="K10" s="1">
        <v>49</v>
      </c>
      <c r="L10" s="55">
        <v>14</v>
      </c>
      <c r="M10" s="1">
        <f>'Master Data'!H10</f>
        <v>32</v>
      </c>
    </row>
    <row r="11" spans="1:13" ht="15" x14ac:dyDescent="0.25">
      <c r="A11">
        <v>400</v>
      </c>
      <c r="B11" t="s">
        <v>0</v>
      </c>
      <c r="C11">
        <v>449</v>
      </c>
      <c r="D11">
        <v>30</v>
      </c>
      <c r="F11">
        <v>30</v>
      </c>
      <c r="G11">
        <v>30</v>
      </c>
      <c r="H11" s="1">
        <v>49</v>
      </c>
      <c r="I11">
        <v>49</v>
      </c>
      <c r="J11" s="1">
        <v>49</v>
      </c>
      <c r="K11" s="1">
        <v>49</v>
      </c>
      <c r="L11" s="55">
        <v>16</v>
      </c>
      <c r="M11" s="1">
        <f>'Master Data'!H11</f>
        <v>32</v>
      </c>
    </row>
    <row r="12" spans="1:13" ht="15" x14ac:dyDescent="0.25">
      <c r="A12">
        <v>450</v>
      </c>
      <c r="B12" t="s">
        <v>0</v>
      </c>
      <c r="C12">
        <v>499</v>
      </c>
      <c r="D12">
        <v>30</v>
      </c>
      <c r="F12">
        <v>30</v>
      </c>
      <c r="G12">
        <v>30</v>
      </c>
      <c r="H12" s="1">
        <v>49</v>
      </c>
      <c r="I12">
        <v>49</v>
      </c>
      <c r="J12" s="1">
        <v>49</v>
      </c>
      <c r="K12" s="1">
        <v>49</v>
      </c>
      <c r="L12" s="55">
        <v>18</v>
      </c>
      <c r="M12" s="1">
        <f>'Master Data'!H12</f>
        <v>32</v>
      </c>
    </row>
    <row r="13" spans="1:13" ht="15" x14ac:dyDescent="0.25">
      <c r="A13">
        <v>500</v>
      </c>
      <c r="B13" t="s">
        <v>0</v>
      </c>
      <c r="C13">
        <v>549</v>
      </c>
      <c r="D13">
        <v>30</v>
      </c>
      <c r="F13">
        <v>30</v>
      </c>
      <c r="G13">
        <v>30</v>
      </c>
      <c r="H13" s="1">
        <v>49</v>
      </c>
      <c r="I13">
        <v>49</v>
      </c>
      <c r="J13" s="1">
        <v>49</v>
      </c>
      <c r="K13" s="1">
        <v>49</v>
      </c>
      <c r="L13" s="55">
        <v>25</v>
      </c>
      <c r="M13" s="1">
        <f>'Master Data'!H13</f>
        <v>32</v>
      </c>
    </row>
    <row r="14" spans="1:13" ht="15" x14ac:dyDescent="0.25">
      <c r="A14">
        <v>550</v>
      </c>
      <c r="B14" t="s">
        <v>0</v>
      </c>
      <c r="C14">
        <v>599</v>
      </c>
      <c r="D14">
        <v>30</v>
      </c>
      <c r="F14">
        <v>30</v>
      </c>
      <c r="G14">
        <v>30</v>
      </c>
      <c r="H14" s="1">
        <v>49</v>
      </c>
      <c r="I14">
        <v>49</v>
      </c>
      <c r="J14" s="1">
        <v>49</v>
      </c>
      <c r="K14" s="1">
        <v>49</v>
      </c>
      <c r="L14" s="55">
        <v>27.5</v>
      </c>
      <c r="M14" s="1">
        <f>'Master Data'!H14</f>
        <v>32</v>
      </c>
    </row>
    <row r="15" spans="1:13" ht="15" x14ac:dyDescent="0.25">
      <c r="A15">
        <v>600</v>
      </c>
      <c r="B15" t="s">
        <v>0</v>
      </c>
      <c r="C15">
        <v>649</v>
      </c>
      <c r="D15">
        <v>30</v>
      </c>
      <c r="F15">
        <v>30</v>
      </c>
      <c r="G15">
        <v>30</v>
      </c>
      <c r="H15" s="1">
        <v>49</v>
      </c>
      <c r="I15">
        <v>49</v>
      </c>
      <c r="J15" s="1">
        <v>49</v>
      </c>
      <c r="K15" s="1">
        <v>49</v>
      </c>
      <c r="L15" s="1">
        <v>30</v>
      </c>
      <c r="M15" s="1">
        <f>'Master Data'!H15</f>
        <v>32</v>
      </c>
    </row>
    <row r="16" spans="1:13" ht="15" x14ac:dyDescent="0.25">
      <c r="A16">
        <v>650</v>
      </c>
      <c r="B16" t="s">
        <v>0</v>
      </c>
      <c r="C16">
        <v>675</v>
      </c>
      <c r="D16">
        <v>30</v>
      </c>
      <c r="F16">
        <v>30</v>
      </c>
      <c r="G16">
        <v>30</v>
      </c>
      <c r="H16" s="1">
        <v>80</v>
      </c>
      <c r="I16">
        <v>80</v>
      </c>
      <c r="J16" s="1">
        <v>80</v>
      </c>
      <c r="K16" s="1">
        <v>80</v>
      </c>
      <c r="L16" s="1">
        <v>32.5</v>
      </c>
      <c r="M16" s="1">
        <f>'Master Data'!H16</f>
        <v>32</v>
      </c>
    </row>
    <row r="17" spans="1:13" ht="15" x14ac:dyDescent="0.25">
      <c r="A17">
        <v>676</v>
      </c>
      <c r="B17" t="s">
        <v>0</v>
      </c>
      <c r="C17">
        <v>700</v>
      </c>
      <c r="D17">
        <v>60</v>
      </c>
      <c r="F17">
        <v>30</v>
      </c>
      <c r="G17">
        <v>30</v>
      </c>
      <c r="H17" s="1">
        <v>80</v>
      </c>
      <c r="I17">
        <v>80</v>
      </c>
      <c r="J17" s="1">
        <v>80.23</v>
      </c>
      <c r="K17" s="1">
        <v>80.23</v>
      </c>
      <c r="L17" s="1">
        <v>33.800000000000004</v>
      </c>
      <c r="M17" s="1">
        <f>'Master Data'!H17</f>
        <v>32</v>
      </c>
    </row>
    <row r="18" spans="1:13" ht="15" x14ac:dyDescent="0.25">
      <c r="A18">
        <v>701</v>
      </c>
      <c r="B18" t="s">
        <v>0</v>
      </c>
      <c r="C18">
        <v>725</v>
      </c>
      <c r="D18">
        <v>88</v>
      </c>
      <c r="F18">
        <v>30</v>
      </c>
      <c r="G18">
        <v>30</v>
      </c>
      <c r="H18" s="1">
        <v>80</v>
      </c>
      <c r="I18">
        <v>80</v>
      </c>
      <c r="J18" s="1">
        <v>80.23</v>
      </c>
      <c r="K18" s="1">
        <v>80.23</v>
      </c>
      <c r="L18" s="1">
        <v>35.050000000000004</v>
      </c>
      <c r="M18" s="1">
        <f>'Master Data'!H18</f>
        <v>32</v>
      </c>
    </row>
    <row r="19" spans="1:13" ht="15" x14ac:dyDescent="0.25">
      <c r="A19">
        <v>726</v>
      </c>
      <c r="B19" t="s">
        <v>0</v>
      </c>
      <c r="C19">
        <v>750</v>
      </c>
      <c r="D19">
        <v>118</v>
      </c>
      <c r="E19">
        <v>286</v>
      </c>
      <c r="F19">
        <v>30</v>
      </c>
      <c r="G19">
        <v>30</v>
      </c>
      <c r="H19" s="1">
        <v>80</v>
      </c>
      <c r="I19">
        <v>80</v>
      </c>
      <c r="J19" s="1">
        <v>80.23</v>
      </c>
      <c r="K19" s="1">
        <v>80.23</v>
      </c>
      <c r="L19" s="1">
        <v>36.300000000000004</v>
      </c>
      <c r="M19" s="1">
        <f>'Master Data'!H19</f>
        <v>32</v>
      </c>
    </row>
    <row r="20" spans="1:13" ht="15" x14ac:dyDescent="0.25">
      <c r="A20">
        <v>751</v>
      </c>
      <c r="B20" t="s">
        <v>0</v>
      </c>
      <c r="C20">
        <v>775</v>
      </c>
      <c r="D20">
        <v>148</v>
      </c>
      <c r="E20">
        <v>294</v>
      </c>
      <c r="F20">
        <v>30</v>
      </c>
      <c r="G20">
        <v>30</v>
      </c>
      <c r="H20" s="1">
        <v>80</v>
      </c>
      <c r="I20">
        <v>80</v>
      </c>
      <c r="J20" s="1">
        <v>80.23</v>
      </c>
      <c r="K20" s="1">
        <v>80.23</v>
      </c>
      <c r="L20" s="1">
        <v>45.059999999999995</v>
      </c>
      <c r="M20" s="1">
        <f>'Master Data'!H20</f>
        <v>52</v>
      </c>
    </row>
    <row r="21" spans="1:13" ht="15" x14ac:dyDescent="0.25">
      <c r="A21">
        <v>776</v>
      </c>
      <c r="B21" t="s">
        <v>0</v>
      </c>
      <c r="C21">
        <v>800</v>
      </c>
      <c r="D21">
        <v>178</v>
      </c>
      <c r="E21">
        <v>301</v>
      </c>
      <c r="F21">
        <v>30</v>
      </c>
      <c r="G21">
        <v>30</v>
      </c>
      <c r="H21" s="1">
        <v>80</v>
      </c>
      <c r="I21">
        <v>80</v>
      </c>
      <c r="J21" s="1">
        <v>80.23</v>
      </c>
      <c r="K21" s="1">
        <v>80.23</v>
      </c>
      <c r="L21" s="1">
        <v>46.559999999999995</v>
      </c>
      <c r="M21" s="1">
        <f>'Master Data'!H21</f>
        <v>52</v>
      </c>
    </row>
    <row r="22" spans="1:13" ht="15" x14ac:dyDescent="0.25">
      <c r="A22">
        <v>801</v>
      </c>
      <c r="B22" t="s">
        <v>0</v>
      </c>
      <c r="C22">
        <v>825</v>
      </c>
      <c r="D22">
        <v>207</v>
      </c>
      <c r="E22">
        <v>309</v>
      </c>
      <c r="F22">
        <v>30</v>
      </c>
      <c r="G22">
        <v>30</v>
      </c>
      <c r="H22" s="1">
        <v>80</v>
      </c>
      <c r="I22">
        <v>80</v>
      </c>
      <c r="J22" s="1">
        <v>80.23</v>
      </c>
      <c r="K22" s="1">
        <v>80.23</v>
      </c>
      <c r="L22" s="1">
        <v>48.059999999999995</v>
      </c>
      <c r="M22" s="1">
        <f>'Master Data'!H22</f>
        <v>52</v>
      </c>
    </row>
    <row r="23" spans="1:13" ht="15" x14ac:dyDescent="0.25">
      <c r="A23">
        <v>826</v>
      </c>
      <c r="B23" t="s">
        <v>0</v>
      </c>
      <c r="C23">
        <v>850</v>
      </c>
      <c r="D23">
        <v>236</v>
      </c>
      <c r="E23">
        <v>317</v>
      </c>
      <c r="F23">
        <v>30</v>
      </c>
      <c r="G23">
        <v>30</v>
      </c>
      <c r="H23" s="1">
        <v>80</v>
      </c>
      <c r="I23">
        <v>80</v>
      </c>
      <c r="J23" s="1">
        <v>80.23</v>
      </c>
      <c r="K23" s="1">
        <v>80.23</v>
      </c>
      <c r="L23" s="1">
        <v>49.559999999999995</v>
      </c>
      <c r="M23" s="1">
        <f>'Master Data'!H23</f>
        <v>52</v>
      </c>
    </row>
    <row r="24" spans="1:13" ht="15" x14ac:dyDescent="0.25">
      <c r="A24">
        <v>851</v>
      </c>
      <c r="B24" t="s">
        <v>0</v>
      </c>
      <c r="C24">
        <v>875</v>
      </c>
      <c r="D24">
        <v>266</v>
      </c>
      <c r="E24">
        <v>324</v>
      </c>
      <c r="F24">
        <v>30</v>
      </c>
      <c r="G24">
        <v>30</v>
      </c>
      <c r="H24" s="1">
        <v>80</v>
      </c>
      <c r="I24">
        <v>80</v>
      </c>
      <c r="J24" s="1">
        <v>80.23</v>
      </c>
      <c r="K24" s="1">
        <v>80.23</v>
      </c>
      <c r="L24" s="1">
        <v>51.059999999999995</v>
      </c>
      <c r="M24" s="1">
        <f>'Master Data'!H24</f>
        <v>52</v>
      </c>
    </row>
    <row r="25" spans="1:13" ht="15" x14ac:dyDescent="0.25">
      <c r="A25">
        <v>876</v>
      </c>
      <c r="B25" t="s">
        <v>0</v>
      </c>
      <c r="C25">
        <v>900</v>
      </c>
      <c r="E25">
        <v>332</v>
      </c>
      <c r="F25">
        <v>30</v>
      </c>
      <c r="G25">
        <v>30</v>
      </c>
      <c r="H25" s="1">
        <v>80</v>
      </c>
      <c r="I25">
        <v>80</v>
      </c>
      <c r="J25" s="1">
        <v>80.23</v>
      </c>
      <c r="K25" s="1">
        <v>80.23</v>
      </c>
      <c r="L25" s="1">
        <v>52.559999999999995</v>
      </c>
      <c r="M25" s="1">
        <f>'Master Data'!H25</f>
        <v>52</v>
      </c>
    </row>
    <row r="26" spans="1:13" ht="15" x14ac:dyDescent="0.25">
      <c r="A26">
        <v>901</v>
      </c>
      <c r="B26" t="s">
        <v>0</v>
      </c>
      <c r="C26">
        <v>925</v>
      </c>
      <c r="E26">
        <v>340</v>
      </c>
      <c r="F26">
        <v>30</v>
      </c>
      <c r="G26">
        <v>30</v>
      </c>
      <c r="H26" s="1">
        <v>80</v>
      </c>
      <c r="I26">
        <v>80</v>
      </c>
      <c r="J26" s="1">
        <v>80.23</v>
      </c>
      <c r="K26" s="1">
        <v>80.23</v>
      </c>
      <c r="L26" s="1">
        <v>54.059999999999995</v>
      </c>
      <c r="M26" s="1">
        <f>'Master Data'!H26</f>
        <v>52</v>
      </c>
    </row>
    <row r="27" spans="1:13" ht="15" x14ac:dyDescent="0.25">
      <c r="A27">
        <v>926</v>
      </c>
      <c r="B27" t="s">
        <v>0</v>
      </c>
      <c r="C27">
        <v>950</v>
      </c>
      <c r="E27">
        <v>348</v>
      </c>
      <c r="F27">
        <v>30</v>
      </c>
      <c r="G27">
        <v>30</v>
      </c>
      <c r="H27" s="1">
        <v>80</v>
      </c>
      <c r="I27">
        <v>80</v>
      </c>
      <c r="J27" s="1">
        <v>80.23</v>
      </c>
      <c r="K27" s="1">
        <v>80.23</v>
      </c>
      <c r="L27" s="1">
        <v>55.559999999999995</v>
      </c>
      <c r="M27" s="1">
        <f>'Master Data'!H27</f>
        <v>52</v>
      </c>
    </row>
    <row r="28" spans="1:13" ht="15" x14ac:dyDescent="0.25">
      <c r="A28">
        <v>951</v>
      </c>
      <c r="B28" t="s">
        <v>0</v>
      </c>
      <c r="C28">
        <v>975</v>
      </c>
      <c r="E28">
        <v>355</v>
      </c>
      <c r="F28">
        <v>30</v>
      </c>
      <c r="G28">
        <v>30</v>
      </c>
      <c r="H28" s="1">
        <v>80</v>
      </c>
      <c r="I28">
        <v>80</v>
      </c>
      <c r="J28" s="1">
        <v>80.23</v>
      </c>
      <c r="K28" s="1">
        <v>80.23</v>
      </c>
      <c r="L28" s="1">
        <v>57.059999999999995</v>
      </c>
      <c r="M28" s="1">
        <f>'Master Data'!H28</f>
        <v>52</v>
      </c>
    </row>
    <row r="29" spans="1:13" ht="15" x14ac:dyDescent="0.25">
      <c r="A29">
        <v>976</v>
      </c>
      <c r="B29" t="s">
        <v>0</v>
      </c>
      <c r="C29">
        <v>1000</v>
      </c>
      <c r="E29">
        <v>363</v>
      </c>
      <c r="F29">
        <v>30</v>
      </c>
      <c r="G29">
        <v>30</v>
      </c>
      <c r="H29" s="1">
        <v>80</v>
      </c>
      <c r="I29">
        <v>80</v>
      </c>
      <c r="J29" s="1">
        <v>80.23</v>
      </c>
      <c r="K29" s="1">
        <v>80.23</v>
      </c>
      <c r="L29" s="1">
        <v>58.559999999999995</v>
      </c>
      <c r="M29" s="1">
        <f>'Master Data'!H29</f>
        <v>52</v>
      </c>
    </row>
    <row r="30" spans="1:13" ht="15" x14ac:dyDescent="0.25">
      <c r="A30">
        <v>1001</v>
      </c>
      <c r="C30">
        <v>1010</v>
      </c>
      <c r="E30">
        <v>374</v>
      </c>
      <c r="F30">
        <v>30</v>
      </c>
      <c r="G30">
        <v>30</v>
      </c>
      <c r="H30" s="1">
        <v>80</v>
      </c>
      <c r="I30">
        <v>80</v>
      </c>
      <c r="J30" s="1">
        <v>80.23</v>
      </c>
      <c r="K30" s="1">
        <v>80.23</v>
      </c>
      <c r="L30" s="1">
        <v>70.070000000000007</v>
      </c>
      <c r="M30" s="1">
        <f>'Master Data'!H30</f>
        <v>52</v>
      </c>
    </row>
    <row r="31" spans="1:13" ht="15" x14ac:dyDescent="0.25">
      <c r="A31">
        <v>1011</v>
      </c>
      <c r="C31">
        <v>1020</v>
      </c>
      <c r="E31">
        <v>374</v>
      </c>
      <c r="F31">
        <v>30</v>
      </c>
      <c r="G31">
        <v>30</v>
      </c>
      <c r="H31" s="1">
        <v>80</v>
      </c>
      <c r="I31">
        <v>80</v>
      </c>
      <c r="J31" s="1">
        <v>80.23</v>
      </c>
      <c r="K31" s="1">
        <v>80.23</v>
      </c>
      <c r="L31" s="1">
        <v>70.77000000000001</v>
      </c>
      <c r="M31" s="1">
        <f>'Master Data'!H31</f>
        <v>52</v>
      </c>
    </row>
    <row r="32" spans="1:13" ht="15" x14ac:dyDescent="0.25">
      <c r="A32">
        <v>1021</v>
      </c>
      <c r="C32">
        <v>1030</v>
      </c>
      <c r="E32">
        <v>374</v>
      </c>
      <c r="F32">
        <v>30</v>
      </c>
      <c r="G32">
        <v>30</v>
      </c>
      <c r="H32" s="1">
        <v>80</v>
      </c>
      <c r="I32">
        <v>80</v>
      </c>
      <c r="J32" s="1">
        <v>80.23</v>
      </c>
      <c r="K32" s="1">
        <v>80.23</v>
      </c>
      <c r="L32" s="1">
        <v>71.470000000000013</v>
      </c>
      <c r="M32" s="1">
        <f>'Master Data'!H32</f>
        <v>52</v>
      </c>
    </row>
    <row r="33" spans="1:13" ht="15" x14ac:dyDescent="0.25">
      <c r="A33">
        <v>1031</v>
      </c>
      <c r="C33">
        <v>1040</v>
      </c>
      <c r="E33">
        <v>374</v>
      </c>
      <c r="F33">
        <v>30</v>
      </c>
      <c r="G33">
        <v>30</v>
      </c>
      <c r="H33" s="1">
        <v>80</v>
      </c>
      <c r="I33">
        <v>80</v>
      </c>
      <c r="J33" s="1">
        <v>80.23</v>
      </c>
      <c r="K33" s="1">
        <v>80.23</v>
      </c>
      <c r="L33" s="1">
        <v>72.17</v>
      </c>
      <c r="M33" s="1">
        <f>'Master Data'!H33</f>
        <v>52</v>
      </c>
    </row>
    <row r="34" spans="1:13" ht="15" x14ac:dyDescent="0.25">
      <c r="A34">
        <v>1041</v>
      </c>
      <c r="C34">
        <v>1050</v>
      </c>
      <c r="E34">
        <v>374</v>
      </c>
      <c r="F34">
        <v>31</v>
      </c>
      <c r="G34">
        <v>30</v>
      </c>
      <c r="H34" s="1">
        <v>80</v>
      </c>
      <c r="I34">
        <v>80</v>
      </c>
      <c r="J34" s="1">
        <v>80.23</v>
      </c>
      <c r="K34" s="1">
        <v>80.23</v>
      </c>
      <c r="L34" s="1">
        <v>72.87</v>
      </c>
      <c r="M34" s="1">
        <f>'Master Data'!H34</f>
        <v>52</v>
      </c>
    </row>
    <row r="35" spans="1:13" ht="15" x14ac:dyDescent="0.25">
      <c r="A35">
        <v>1051</v>
      </c>
      <c r="C35">
        <v>1060</v>
      </c>
      <c r="E35">
        <v>390</v>
      </c>
      <c r="F35">
        <v>39</v>
      </c>
      <c r="G35">
        <v>30</v>
      </c>
      <c r="H35" s="1">
        <v>80</v>
      </c>
      <c r="I35">
        <v>80</v>
      </c>
      <c r="J35" s="1">
        <v>80.23</v>
      </c>
      <c r="K35" s="1">
        <v>80.23</v>
      </c>
      <c r="L35" s="1">
        <v>73.570000000000007</v>
      </c>
      <c r="M35" s="1">
        <f>'Master Data'!H35</f>
        <v>73.570000000000007</v>
      </c>
    </row>
    <row r="36" spans="1:13" ht="15" x14ac:dyDescent="0.25">
      <c r="A36">
        <v>1061</v>
      </c>
      <c r="C36">
        <v>1070</v>
      </c>
      <c r="E36">
        <v>390</v>
      </c>
      <c r="F36">
        <v>49</v>
      </c>
      <c r="G36">
        <v>30</v>
      </c>
      <c r="H36" s="1">
        <v>80</v>
      </c>
      <c r="I36">
        <v>80</v>
      </c>
      <c r="J36" s="1">
        <v>80.23</v>
      </c>
      <c r="K36" s="1">
        <v>80.23</v>
      </c>
      <c r="L36" s="1">
        <v>74.27000000000001</v>
      </c>
      <c r="M36" s="1">
        <f>'Master Data'!H36</f>
        <v>74.27000000000001</v>
      </c>
    </row>
    <row r="37" spans="1:13" x14ac:dyDescent="0.3">
      <c r="A37">
        <v>1071</v>
      </c>
      <c r="C37">
        <v>1080</v>
      </c>
      <c r="E37">
        <v>390</v>
      </c>
      <c r="F37">
        <v>59</v>
      </c>
      <c r="G37">
        <v>30</v>
      </c>
      <c r="H37" s="1">
        <v>80</v>
      </c>
      <c r="I37">
        <v>80</v>
      </c>
      <c r="J37" s="1">
        <v>80.23</v>
      </c>
      <c r="K37" s="1">
        <v>80.23</v>
      </c>
      <c r="L37" s="1">
        <v>74.970000000000013</v>
      </c>
      <c r="M37" s="1">
        <f>'Master Data'!H37</f>
        <v>74.970000000000013</v>
      </c>
    </row>
    <row r="38" spans="1:13" x14ac:dyDescent="0.3">
      <c r="A38">
        <v>1081</v>
      </c>
      <c r="C38">
        <v>1090</v>
      </c>
      <c r="E38">
        <v>390</v>
      </c>
      <c r="F38">
        <v>69</v>
      </c>
      <c r="G38">
        <v>30</v>
      </c>
      <c r="H38" s="1">
        <v>80</v>
      </c>
      <c r="I38">
        <v>80</v>
      </c>
      <c r="J38" s="1">
        <v>80.23</v>
      </c>
      <c r="K38" s="1">
        <v>80.23</v>
      </c>
      <c r="L38" s="1">
        <v>75.67</v>
      </c>
      <c r="M38" s="1">
        <f>'Master Data'!H38</f>
        <v>75.67</v>
      </c>
    </row>
    <row r="39" spans="1:13" x14ac:dyDescent="0.3">
      <c r="A39">
        <v>1091</v>
      </c>
      <c r="C39">
        <v>1100</v>
      </c>
      <c r="E39">
        <v>390</v>
      </c>
      <c r="F39">
        <v>79</v>
      </c>
      <c r="G39">
        <v>30</v>
      </c>
      <c r="H39" s="1">
        <v>80</v>
      </c>
      <c r="I39">
        <v>80</v>
      </c>
      <c r="J39" s="1">
        <v>80.23</v>
      </c>
      <c r="K39" s="1">
        <v>80.23</v>
      </c>
      <c r="L39" s="1">
        <v>76.37</v>
      </c>
      <c r="M39" s="1">
        <f>'Master Data'!H39</f>
        <v>76.37</v>
      </c>
    </row>
    <row r="40" spans="1:13" x14ac:dyDescent="0.3">
      <c r="A40">
        <v>1101</v>
      </c>
      <c r="B40" t="s">
        <v>1</v>
      </c>
      <c r="C40">
        <v>1110</v>
      </c>
      <c r="E40">
        <v>405</v>
      </c>
      <c r="F40">
        <v>89</v>
      </c>
      <c r="G40">
        <v>30</v>
      </c>
      <c r="H40" s="1">
        <v>80</v>
      </c>
      <c r="I40">
        <v>80</v>
      </c>
      <c r="J40" s="1">
        <v>80.23</v>
      </c>
      <c r="K40" s="1">
        <v>80.23</v>
      </c>
      <c r="L40" s="1">
        <v>77.070000000000007</v>
      </c>
      <c r="M40" s="1">
        <f>'Master Data'!H40</f>
        <v>77.070000000000007</v>
      </c>
    </row>
    <row r="41" spans="1:13" x14ac:dyDescent="0.3">
      <c r="A41">
        <v>1111</v>
      </c>
      <c r="B41" t="s">
        <v>1</v>
      </c>
      <c r="C41">
        <v>1120</v>
      </c>
      <c r="E41">
        <v>405</v>
      </c>
      <c r="F41">
        <v>99</v>
      </c>
      <c r="G41">
        <v>30</v>
      </c>
      <c r="H41" s="1">
        <v>80</v>
      </c>
      <c r="I41">
        <v>80</v>
      </c>
      <c r="J41" s="1">
        <v>80.23</v>
      </c>
      <c r="K41" s="1">
        <v>80.23</v>
      </c>
      <c r="L41" s="1">
        <v>77.77000000000001</v>
      </c>
      <c r="M41" s="1">
        <f>'Master Data'!H41</f>
        <v>77.77000000000001</v>
      </c>
    </row>
    <row r="42" spans="1:13" x14ac:dyDescent="0.3">
      <c r="A42">
        <v>1121</v>
      </c>
      <c r="B42" t="s">
        <v>1</v>
      </c>
      <c r="C42">
        <v>1130</v>
      </c>
      <c r="E42">
        <v>405</v>
      </c>
      <c r="F42">
        <v>109</v>
      </c>
      <c r="G42">
        <v>30</v>
      </c>
      <c r="H42" s="1">
        <v>80</v>
      </c>
      <c r="I42">
        <v>80</v>
      </c>
      <c r="J42" s="1">
        <v>80.23</v>
      </c>
      <c r="K42" s="1">
        <v>80.23</v>
      </c>
      <c r="L42" s="1">
        <v>78.470000000000013</v>
      </c>
      <c r="M42" s="1">
        <f>'Master Data'!H42</f>
        <v>78.470000000000013</v>
      </c>
    </row>
    <row r="43" spans="1:13" x14ac:dyDescent="0.3">
      <c r="A43">
        <v>1131</v>
      </c>
      <c r="B43" t="s">
        <v>1</v>
      </c>
      <c r="C43">
        <v>1140</v>
      </c>
      <c r="E43">
        <v>405</v>
      </c>
      <c r="F43">
        <v>119</v>
      </c>
      <c r="G43">
        <v>30</v>
      </c>
      <c r="H43" s="1">
        <v>80</v>
      </c>
      <c r="I43">
        <v>80</v>
      </c>
      <c r="J43" s="1">
        <v>80.23</v>
      </c>
      <c r="K43" s="1">
        <v>80.23</v>
      </c>
      <c r="L43" s="1">
        <v>79.17</v>
      </c>
      <c r="M43" s="1">
        <f>'Master Data'!H43</f>
        <v>79.17</v>
      </c>
    </row>
    <row r="44" spans="1:13" x14ac:dyDescent="0.3">
      <c r="A44">
        <v>1141</v>
      </c>
      <c r="B44" t="s">
        <v>1</v>
      </c>
      <c r="C44">
        <v>1150</v>
      </c>
      <c r="E44">
        <v>405</v>
      </c>
      <c r="F44">
        <v>129</v>
      </c>
      <c r="G44">
        <v>30</v>
      </c>
      <c r="H44" s="1">
        <v>80</v>
      </c>
      <c r="I44">
        <v>80</v>
      </c>
      <c r="J44" s="1">
        <v>80.23</v>
      </c>
      <c r="K44" s="1">
        <v>80.23</v>
      </c>
      <c r="L44" s="1">
        <v>79.87</v>
      </c>
      <c r="M44" s="1">
        <f>'Master Data'!H44</f>
        <v>79.87</v>
      </c>
    </row>
    <row r="45" spans="1:13" x14ac:dyDescent="0.3">
      <c r="A45">
        <v>1151</v>
      </c>
      <c r="B45" t="s">
        <v>1</v>
      </c>
      <c r="C45">
        <v>1160</v>
      </c>
      <c r="E45">
        <v>420</v>
      </c>
      <c r="F45">
        <v>139</v>
      </c>
      <c r="G45">
        <v>30</v>
      </c>
      <c r="H45" s="1">
        <v>80</v>
      </c>
      <c r="I45">
        <v>80</v>
      </c>
      <c r="J45" s="1">
        <v>80.23</v>
      </c>
      <c r="K45" s="1">
        <v>80.23</v>
      </c>
      <c r="L45" s="1">
        <v>80.570000000000007</v>
      </c>
      <c r="M45" s="1">
        <f>'Master Data'!H45</f>
        <v>80.570000000000007</v>
      </c>
    </row>
    <row r="46" spans="1:13" x14ac:dyDescent="0.3">
      <c r="A46">
        <v>1161</v>
      </c>
      <c r="B46" t="s">
        <v>1</v>
      </c>
      <c r="C46">
        <v>1170</v>
      </c>
      <c r="E46">
        <v>420</v>
      </c>
      <c r="F46">
        <v>149</v>
      </c>
      <c r="G46">
        <v>30</v>
      </c>
      <c r="H46" s="1">
        <v>80</v>
      </c>
      <c r="I46">
        <v>80</v>
      </c>
      <c r="J46" s="1">
        <v>80.23</v>
      </c>
      <c r="K46" s="1">
        <v>80.23</v>
      </c>
      <c r="L46" s="1">
        <v>81.27000000000001</v>
      </c>
      <c r="M46" s="1">
        <f>'Master Data'!H46</f>
        <v>81.27000000000001</v>
      </c>
    </row>
    <row r="47" spans="1:13" x14ac:dyDescent="0.3">
      <c r="A47">
        <v>1171</v>
      </c>
      <c r="B47" t="s">
        <v>1</v>
      </c>
      <c r="C47">
        <v>1180</v>
      </c>
      <c r="E47">
        <v>420</v>
      </c>
      <c r="F47">
        <v>159</v>
      </c>
      <c r="G47">
        <v>30</v>
      </c>
      <c r="H47" s="1">
        <v>80</v>
      </c>
      <c r="I47">
        <v>80</v>
      </c>
      <c r="J47" s="1">
        <v>80.23</v>
      </c>
      <c r="K47" s="1">
        <v>80.23</v>
      </c>
      <c r="L47" s="1">
        <v>81.970000000000013</v>
      </c>
      <c r="M47" s="1">
        <f>'Master Data'!H47</f>
        <v>81.970000000000013</v>
      </c>
    </row>
    <row r="48" spans="1:13" x14ac:dyDescent="0.3">
      <c r="A48">
        <v>1181</v>
      </c>
      <c r="B48" t="s">
        <v>1</v>
      </c>
      <c r="C48">
        <v>1190</v>
      </c>
      <c r="E48">
        <v>420</v>
      </c>
      <c r="F48">
        <v>169</v>
      </c>
      <c r="G48">
        <v>30</v>
      </c>
      <c r="H48" s="1">
        <v>80</v>
      </c>
      <c r="I48">
        <v>80</v>
      </c>
      <c r="J48" s="1">
        <v>80.23</v>
      </c>
      <c r="K48" s="1">
        <v>80.23</v>
      </c>
      <c r="L48" s="1">
        <v>82.67</v>
      </c>
      <c r="M48" s="1">
        <f>'Master Data'!H48</f>
        <v>82.67</v>
      </c>
    </row>
    <row r="49" spans="1:13" x14ac:dyDescent="0.3">
      <c r="A49">
        <v>1191</v>
      </c>
      <c r="B49" t="s">
        <v>1</v>
      </c>
      <c r="C49">
        <v>1200</v>
      </c>
      <c r="E49">
        <v>420</v>
      </c>
      <c r="F49">
        <v>179</v>
      </c>
      <c r="G49">
        <v>30</v>
      </c>
      <c r="H49" s="1">
        <v>80</v>
      </c>
      <c r="I49">
        <v>80</v>
      </c>
      <c r="J49" s="1">
        <v>80.23</v>
      </c>
      <c r="K49" s="1">
        <v>80.23</v>
      </c>
      <c r="L49" s="1">
        <v>83.37</v>
      </c>
      <c r="M49" s="1">
        <f>'Master Data'!H49</f>
        <v>83.37</v>
      </c>
    </row>
    <row r="50" spans="1:13" x14ac:dyDescent="0.3">
      <c r="A50">
        <v>1201</v>
      </c>
      <c r="B50" t="s">
        <v>1</v>
      </c>
      <c r="C50">
        <v>1210</v>
      </c>
      <c r="E50">
        <v>436</v>
      </c>
      <c r="F50">
        <v>189</v>
      </c>
      <c r="G50">
        <v>30</v>
      </c>
      <c r="H50" s="1">
        <v>80</v>
      </c>
      <c r="I50">
        <v>80</v>
      </c>
      <c r="J50" s="1">
        <v>80.23</v>
      </c>
      <c r="K50" s="1">
        <v>80.23</v>
      </c>
      <c r="L50" s="1">
        <v>84.070000000000007</v>
      </c>
      <c r="M50" s="1">
        <f>'Master Data'!H50</f>
        <v>84.070000000000007</v>
      </c>
    </row>
    <row r="51" spans="1:13" x14ac:dyDescent="0.3">
      <c r="A51">
        <v>1211</v>
      </c>
      <c r="B51" t="s">
        <v>1</v>
      </c>
      <c r="C51">
        <v>1220</v>
      </c>
      <c r="E51">
        <v>436</v>
      </c>
      <c r="F51">
        <v>199</v>
      </c>
      <c r="G51">
        <v>30</v>
      </c>
      <c r="H51" s="1">
        <v>80</v>
      </c>
      <c r="I51">
        <v>80</v>
      </c>
      <c r="J51" s="1">
        <v>80.23</v>
      </c>
      <c r="K51" s="1">
        <v>80.23</v>
      </c>
      <c r="L51" s="1">
        <v>84.77000000000001</v>
      </c>
      <c r="M51" s="1">
        <f>'Master Data'!H51</f>
        <v>84.77000000000001</v>
      </c>
    </row>
    <row r="52" spans="1:13" x14ac:dyDescent="0.3">
      <c r="A52">
        <v>1221</v>
      </c>
      <c r="B52" t="s">
        <v>1</v>
      </c>
      <c r="C52">
        <v>1230</v>
      </c>
      <c r="E52">
        <v>436</v>
      </c>
      <c r="F52">
        <v>209</v>
      </c>
      <c r="G52">
        <v>30</v>
      </c>
      <c r="H52" s="1">
        <v>80</v>
      </c>
      <c r="I52">
        <v>80</v>
      </c>
      <c r="J52" s="1">
        <v>80.23</v>
      </c>
      <c r="K52" s="1">
        <v>80.23</v>
      </c>
      <c r="L52" s="1">
        <v>85.470000000000013</v>
      </c>
      <c r="M52" s="1">
        <f>'Master Data'!H52</f>
        <v>85.470000000000013</v>
      </c>
    </row>
    <row r="53" spans="1:13" x14ac:dyDescent="0.3">
      <c r="A53">
        <v>1231</v>
      </c>
      <c r="B53" t="s">
        <v>1</v>
      </c>
      <c r="C53">
        <v>1240</v>
      </c>
      <c r="E53">
        <v>436</v>
      </c>
      <c r="F53">
        <v>219</v>
      </c>
      <c r="G53">
        <v>30</v>
      </c>
      <c r="H53" s="1">
        <v>80</v>
      </c>
      <c r="I53">
        <v>80</v>
      </c>
      <c r="J53" s="1">
        <v>80.23</v>
      </c>
      <c r="K53" s="1">
        <v>80.23</v>
      </c>
      <c r="L53" s="1">
        <v>86.17</v>
      </c>
      <c r="M53" s="1">
        <f>'Master Data'!H53</f>
        <v>86.17</v>
      </c>
    </row>
    <row r="54" spans="1:13" x14ac:dyDescent="0.3">
      <c r="A54">
        <v>1241</v>
      </c>
      <c r="B54" t="s">
        <v>1</v>
      </c>
      <c r="C54">
        <v>1250</v>
      </c>
      <c r="E54">
        <v>436</v>
      </c>
      <c r="F54">
        <v>229</v>
      </c>
      <c r="G54">
        <v>30</v>
      </c>
      <c r="H54" s="1">
        <v>80</v>
      </c>
      <c r="I54">
        <v>80</v>
      </c>
      <c r="J54" s="1">
        <v>80.23</v>
      </c>
      <c r="K54" s="1">
        <v>80.23</v>
      </c>
      <c r="L54" s="1">
        <v>86.87</v>
      </c>
      <c r="M54" s="1">
        <f>'Master Data'!H54</f>
        <v>86.87</v>
      </c>
    </row>
    <row r="55" spans="1:13" x14ac:dyDescent="0.3">
      <c r="A55">
        <v>1251</v>
      </c>
      <c r="B55" t="s">
        <v>1</v>
      </c>
      <c r="C55">
        <v>1260</v>
      </c>
      <c r="E55">
        <v>451</v>
      </c>
      <c r="F55">
        <v>239</v>
      </c>
      <c r="G55">
        <v>30</v>
      </c>
      <c r="H55" s="1">
        <v>80</v>
      </c>
      <c r="I55">
        <v>80</v>
      </c>
      <c r="J55" s="1">
        <v>80.23</v>
      </c>
      <c r="K55" s="1">
        <v>80.23</v>
      </c>
      <c r="L55" s="1">
        <v>100.08</v>
      </c>
      <c r="M55" s="1">
        <f>'Master Data'!H55</f>
        <v>87.570000000000007</v>
      </c>
    </row>
    <row r="56" spans="1:13" x14ac:dyDescent="0.3">
      <c r="A56">
        <v>1261</v>
      </c>
      <c r="B56" t="s">
        <v>1</v>
      </c>
      <c r="C56">
        <v>1270</v>
      </c>
      <c r="E56">
        <v>451</v>
      </c>
      <c r="F56">
        <v>249</v>
      </c>
      <c r="G56">
        <v>30</v>
      </c>
      <c r="H56" s="3">
        <v>87</v>
      </c>
      <c r="I56" s="3">
        <v>86</v>
      </c>
      <c r="J56" s="1">
        <v>83.038049999999998</v>
      </c>
      <c r="K56" s="1">
        <v>83.038049999999998</v>
      </c>
      <c r="L56" s="1">
        <v>100.88</v>
      </c>
      <c r="M56" s="1">
        <f>'Master Data'!H56</f>
        <v>88.27000000000001</v>
      </c>
    </row>
    <row r="57" spans="1:13" x14ac:dyDescent="0.3">
      <c r="A57">
        <v>1271</v>
      </c>
      <c r="B57" t="s">
        <v>1</v>
      </c>
      <c r="C57">
        <v>1280</v>
      </c>
      <c r="E57">
        <v>451</v>
      </c>
      <c r="F57">
        <v>259</v>
      </c>
      <c r="G57">
        <v>30</v>
      </c>
      <c r="H57" s="3">
        <v>96</v>
      </c>
      <c r="I57" s="3">
        <v>92.449999999999989</v>
      </c>
      <c r="J57" s="1">
        <v>85.944381749999991</v>
      </c>
      <c r="K57" s="1">
        <v>85.944381749999991</v>
      </c>
      <c r="L57" s="1">
        <v>101.68</v>
      </c>
      <c r="M57" s="1">
        <f>'Master Data'!H57</f>
        <v>101.68</v>
      </c>
    </row>
    <row r="58" spans="1:13" x14ac:dyDescent="0.3">
      <c r="A58">
        <v>1281</v>
      </c>
      <c r="B58" t="s">
        <v>1</v>
      </c>
      <c r="C58">
        <v>1290</v>
      </c>
      <c r="E58">
        <v>451</v>
      </c>
      <c r="F58">
        <v>269</v>
      </c>
      <c r="G58">
        <v>30</v>
      </c>
      <c r="H58" s="1">
        <v>105.8145</v>
      </c>
      <c r="I58" s="3">
        <v>99.383749999999992</v>
      </c>
      <c r="J58" s="1">
        <v>88.952435111249997</v>
      </c>
      <c r="K58" s="1">
        <v>88.952435111249997</v>
      </c>
      <c r="L58" s="1">
        <v>102.48</v>
      </c>
      <c r="M58" s="1">
        <f>'Master Data'!H58</f>
        <v>102.48</v>
      </c>
    </row>
    <row r="59" spans="1:13" x14ac:dyDescent="0.3">
      <c r="A59">
        <v>1291</v>
      </c>
      <c r="B59" t="s">
        <v>1</v>
      </c>
      <c r="C59">
        <v>1300</v>
      </c>
      <c r="E59">
        <v>451</v>
      </c>
      <c r="F59">
        <v>279</v>
      </c>
      <c r="G59">
        <v>30</v>
      </c>
      <c r="H59" s="1">
        <v>116.39595</v>
      </c>
      <c r="I59" s="3">
        <v>106.83753125000001</v>
      </c>
      <c r="J59" s="1">
        <v>92.065770340143743</v>
      </c>
      <c r="K59" s="1">
        <v>92.065770340143743</v>
      </c>
      <c r="L59" s="1">
        <v>103.28</v>
      </c>
      <c r="M59" s="1">
        <f>'Master Data'!H59</f>
        <v>103.28</v>
      </c>
    </row>
    <row r="60" spans="1:13" x14ac:dyDescent="0.3">
      <c r="A60">
        <v>1301</v>
      </c>
      <c r="B60" t="s">
        <v>1</v>
      </c>
      <c r="C60">
        <v>1310</v>
      </c>
      <c r="E60">
        <v>467</v>
      </c>
      <c r="F60">
        <v>289</v>
      </c>
      <c r="G60">
        <v>30</v>
      </c>
      <c r="H60" s="1">
        <v>128.03554499999998</v>
      </c>
      <c r="I60" s="3">
        <v>114.85034609375001</v>
      </c>
      <c r="J60" s="1">
        <v>95.288072302048789</v>
      </c>
      <c r="K60" s="1">
        <v>95.288072302048789</v>
      </c>
      <c r="L60" s="1">
        <v>104.08</v>
      </c>
      <c r="M60" s="1">
        <f>'Master Data'!H60</f>
        <v>104.08</v>
      </c>
    </row>
    <row r="61" spans="1:13" x14ac:dyDescent="0.3">
      <c r="A61">
        <v>1311</v>
      </c>
      <c r="B61" t="s">
        <v>1</v>
      </c>
      <c r="C61">
        <v>1320</v>
      </c>
      <c r="E61">
        <v>467</v>
      </c>
      <c r="F61">
        <v>299</v>
      </c>
      <c r="G61">
        <v>30</v>
      </c>
      <c r="H61" s="1">
        <v>140.83909949999997</v>
      </c>
      <c r="I61" s="3">
        <v>123.46412205078124</v>
      </c>
      <c r="J61" s="1">
        <v>98.623154832620486</v>
      </c>
      <c r="K61" s="1">
        <v>98.623154832620486</v>
      </c>
      <c r="L61" s="1">
        <v>104.88</v>
      </c>
      <c r="M61" s="1">
        <f>'Master Data'!H61</f>
        <v>104.88</v>
      </c>
    </row>
    <row r="62" spans="1:13" x14ac:dyDescent="0.3">
      <c r="A62">
        <v>1321</v>
      </c>
      <c r="B62" t="s">
        <v>1</v>
      </c>
      <c r="C62">
        <v>1330</v>
      </c>
      <c r="E62">
        <v>467</v>
      </c>
      <c r="F62">
        <v>309</v>
      </c>
      <c r="G62">
        <v>30</v>
      </c>
      <c r="H62" s="1">
        <v>154.92300945</v>
      </c>
      <c r="I62" s="3">
        <v>132.72393120458986</v>
      </c>
      <c r="J62" s="1">
        <v>102.07496525176219</v>
      </c>
      <c r="K62" s="1">
        <v>102.07496525176219</v>
      </c>
      <c r="L62" s="1">
        <v>105.68</v>
      </c>
      <c r="M62" s="1">
        <f>'Master Data'!H62</f>
        <v>105.68</v>
      </c>
    </row>
    <row r="63" spans="1:13" x14ac:dyDescent="0.3">
      <c r="A63">
        <v>1331</v>
      </c>
      <c r="B63" t="s">
        <v>1</v>
      </c>
      <c r="C63">
        <v>1340</v>
      </c>
      <c r="E63">
        <v>467</v>
      </c>
      <c r="F63">
        <v>319</v>
      </c>
      <c r="G63">
        <v>30</v>
      </c>
      <c r="H63" s="1">
        <v>170.41531039499998</v>
      </c>
      <c r="I63" s="3">
        <v>142.67822604493409</v>
      </c>
      <c r="J63" s="1">
        <v>105.64758903557386</v>
      </c>
      <c r="K63" s="1">
        <v>105.64758903557386</v>
      </c>
      <c r="L63" s="1">
        <v>106.48</v>
      </c>
      <c r="M63" s="1">
        <f>'Master Data'!H63</f>
        <v>106.48</v>
      </c>
    </row>
    <row r="64" spans="1:13" x14ac:dyDescent="0.3">
      <c r="A64">
        <v>1341</v>
      </c>
      <c r="B64" t="s">
        <v>1</v>
      </c>
      <c r="C64">
        <v>1350</v>
      </c>
      <c r="E64">
        <v>467</v>
      </c>
      <c r="F64">
        <v>329</v>
      </c>
      <c r="G64">
        <v>49</v>
      </c>
      <c r="H64" s="1">
        <v>187.45684143449995</v>
      </c>
      <c r="I64" s="3">
        <v>153.37909299830415</v>
      </c>
      <c r="J64" s="1">
        <v>109.34525465181895</v>
      </c>
      <c r="K64" s="1">
        <v>109.34525465181895</v>
      </c>
      <c r="L64" s="1">
        <v>107.28</v>
      </c>
      <c r="M64" s="1">
        <f>'Master Data'!H64</f>
        <v>107.28</v>
      </c>
    </row>
    <row r="65" spans="1:13" x14ac:dyDescent="0.3">
      <c r="A65">
        <v>1351</v>
      </c>
      <c r="B65" t="s">
        <v>1</v>
      </c>
      <c r="C65">
        <v>1360</v>
      </c>
      <c r="E65">
        <v>481</v>
      </c>
      <c r="F65">
        <v>339</v>
      </c>
      <c r="G65">
        <v>59</v>
      </c>
      <c r="H65" s="1">
        <v>206.20252557794998</v>
      </c>
      <c r="I65" s="3">
        <v>164.88252497317697</v>
      </c>
      <c r="J65" s="1">
        <v>113.17233856463261</v>
      </c>
      <c r="K65" s="1">
        <v>113.17233856463261</v>
      </c>
      <c r="L65" s="1">
        <v>108.08</v>
      </c>
      <c r="M65" s="1">
        <f>'Master Data'!H65</f>
        <v>121.59000000000002</v>
      </c>
    </row>
    <row r="66" spans="1:13" x14ac:dyDescent="0.3">
      <c r="A66">
        <v>1361</v>
      </c>
      <c r="B66" t="s">
        <v>1</v>
      </c>
      <c r="C66">
        <v>1370</v>
      </c>
      <c r="E66">
        <v>481</v>
      </c>
      <c r="F66">
        <v>349</v>
      </c>
      <c r="G66">
        <v>69</v>
      </c>
      <c r="H66" s="1">
        <v>226.82277813574495</v>
      </c>
      <c r="I66" s="3">
        <v>173.1266512218358</v>
      </c>
      <c r="J66" s="1">
        <v>117.6992321072179</v>
      </c>
      <c r="K66" s="1">
        <v>117.6992321072179</v>
      </c>
      <c r="L66" s="1">
        <v>108.88</v>
      </c>
      <c r="M66" s="1">
        <f>'Master Data'!H66</f>
        <v>122.49000000000001</v>
      </c>
    </row>
    <row r="67" spans="1:13" x14ac:dyDescent="0.3">
      <c r="A67">
        <v>1371</v>
      </c>
      <c r="B67" t="s">
        <v>1</v>
      </c>
      <c r="C67">
        <v>1380</v>
      </c>
      <c r="E67">
        <v>481</v>
      </c>
      <c r="F67">
        <v>359</v>
      </c>
      <c r="G67">
        <v>79</v>
      </c>
      <c r="H67" s="1">
        <v>249.50505594931946</v>
      </c>
      <c r="I67" s="3">
        <v>181.7829837829276</v>
      </c>
      <c r="J67" s="1">
        <v>122.4072013915066</v>
      </c>
      <c r="K67" s="1">
        <v>122.4072013915066</v>
      </c>
      <c r="L67" s="1">
        <v>109.68</v>
      </c>
      <c r="M67" s="1">
        <f>'Master Data'!H67</f>
        <v>123.39000000000001</v>
      </c>
    </row>
    <row r="68" spans="1:13" x14ac:dyDescent="0.3">
      <c r="A68">
        <v>1381</v>
      </c>
      <c r="B68" t="s">
        <v>1</v>
      </c>
      <c r="C68">
        <v>1390</v>
      </c>
      <c r="E68">
        <v>481</v>
      </c>
      <c r="F68">
        <v>369</v>
      </c>
      <c r="G68">
        <v>89</v>
      </c>
      <c r="H68" s="1">
        <v>274.4555615442514</v>
      </c>
      <c r="I68" s="3">
        <v>190.87213297207398</v>
      </c>
      <c r="J68" s="1">
        <v>127.30348944716687</v>
      </c>
      <c r="K68" s="1">
        <v>127.30348944716687</v>
      </c>
      <c r="L68" s="1">
        <v>110.48</v>
      </c>
      <c r="M68" s="1">
        <f>'Master Data'!H68</f>
        <v>124.29000000000002</v>
      </c>
    </row>
    <row r="69" spans="1:13" x14ac:dyDescent="0.3">
      <c r="A69">
        <v>1391</v>
      </c>
      <c r="B69" t="s">
        <v>1</v>
      </c>
      <c r="C69">
        <v>1400</v>
      </c>
      <c r="E69">
        <v>481</v>
      </c>
      <c r="F69">
        <v>379</v>
      </c>
      <c r="G69">
        <v>99</v>
      </c>
      <c r="H69" s="1">
        <v>301.90111769867656</v>
      </c>
      <c r="I69" s="3">
        <v>200.4157396206777</v>
      </c>
      <c r="J69" s="1">
        <v>132.39562902505355</v>
      </c>
      <c r="K69" s="1">
        <v>132.39562902505355</v>
      </c>
      <c r="L69" s="1">
        <v>111.28</v>
      </c>
      <c r="M69" s="1">
        <f>'Master Data'!H69</f>
        <v>125.19000000000001</v>
      </c>
    </row>
    <row r="70" spans="1:13" x14ac:dyDescent="0.3">
      <c r="A70">
        <v>1401</v>
      </c>
      <c r="B70" t="s">
        <v>1</v>
      </c>
      <c r="C70">
        <v>1410</v>
      </c>
      <c r="E70">
        <v>495</v>
      </c>
      <c r="F70">
        <v>389</v>
      </c>
      <c r="G70">
        <v>109</v>
      </c>
      <c r="H70" s="1">
        <v>332.09122946854421</v>
      </c>
      <c r="I70" s="3">
        <v>210.43652660171153</v>
      </c>
      <c r="J70" s="1">
        <v>137.69145418605569</v>
      </c>
      <c r="K70" s="1">
        <v>137.69145418605569</v>
      </c>
      <c r="L70" s="1">
        <v>112.08</v>
      </c>
      <c r="M70" s="1">
        <f>'Master Data'!H70</f>
        <v>126.09000000000002</v>
      </c>
    </row>
    <row r="71" spans="1:13" x14ac:dyDescent="0.3">
      <c r="A71">
        <v>1411</v>
      </c>
      <c r="B71" t="s">
        <v>1</v>
      </c>
      <c r="C71">
        <v>1420</v>
      </c>
      <c r="E71">
        <v>495</v>
      </c>
      <c r="F71">
        <v>399</v>
      </c>
      <c r="G71">
        <v>119</v>
      </c>
      <c r="H71" s="1">
        <v>365.30035241539861</v>
      </c>
      <c r="I71" s="3">
        <v>220.95835293179709</v>
      </c>
      <c r="J71" s="1">
        <v>143.19911235349795</v>
      </c>
      <c r="K71" s="1">
        <v>143.19911235349795</v>
      </c>
      <c r="L71" s="1">
        <v>112.88</v>
      </c>
      <c r="M71" s="1">
        <f>'Master Data'!H71</f>
        <v>141.1</v>
      </c>
    </row>
    <row r="72" spans="1:13" x14ac:dyDescent="0.3">
      <c r="A72">
        <v>1421</v>
      </c>
      <c r="B72" t="s">
        <v>1</v>
      </c>
      <c r="C72">
        <v>1430</v>
      </c>
      <c r="E72">
        <v>495</v>
      </c>
      <c r="F72">
        <v>409</v>
      </c>
      <c r="G72">
        <v>129</v>
      </c>
      <c r="H72" s="1">
        <v>401.83038765693846</v>
      </c>
      <c r="I72" s="3">
        <v>232.00627057838696</v>
      </c>
      <c r="J72" s="1">
        <v>148.92707684763784</v>
      </c>
      <c r="K72" s="1">
        <v>148.92707684763784</v>
      </c>
      <c r="L72" s="1">
        <v>113.68</v>
      </c>
      <c r="M72" s="1">
        <f>'Master Data'!H72</f>
        <v>142.1</v>
      </c>
    </row>
    <row r="73" spans="1:13" x14ac:dyDescent="0.3">
      <c r="A73">
        <v>1431</v>
      </c>
      <c r="B73" t="s">
        <v>1</v>
      </c>
      <c r="C73">
        <v>1440</v>
      </c>
      <c r="E73">
        <v>495</v>
      </c>
      <c r="F73">
        <v>419</v>
      </c>
      <c r="G73">
        <v>139</v>
      </c>
      <c r="H73" s="1">
        <v>442.01342642263234</v>
      </c>
      <c r="I73" s="3">
        <v>243.60658410730628</v>
      </c>
      <c r="J73" s="1">
        <v>154.88415992154336</v>
      </c>
      <c r="K73" s="1">
        <v>154.88415992154336</v>
      </c>
      <c r="L73" s="1">
        <v>114.48</v>
      </c>
      <c r="M73" s="1">
        <f>'Master Data'!H73</f>
        <v>143.1</v>
      </c>
    </row>
    <row r="74" spans="1:13" x14ac:dyDescent="0.3">
      <c r="A74">
        <v>1441</v>
      </c>
      <c r="B74" t="s">
        <v>1</v>
      </c>
      <c r="C74">
        <v>1450</v>
      </c>
      <c r="E74">
        <v>495</v>
      </c>
      <c r="F74">
        <v>429</v>
      </c>
      <c r="G74">
        <v>149</v>
      </c>
      <c r="H74" s="1">
        <v>486.21476906489556</v>
      </c>
      <c r="I74" s="3">
        <v>255.78691331267157</v>
      </c>
      <c r="J74" s="1">
        <v>161.0795263184051</v>
      </c>
      <c r="K74" s="1">
        <v>161.0795263184051</v>
      </c>
      <c r="L74" s="1">
        <v>115.28</v>
      </c>
      <c r="M74" s="1">
        <f>'Master Data'!H74</f>
        <v>144.1</v>
      </c>
    </row>
    <row r="75" spans="1:13" x14ac:dyDescent="0.3">
      <c r="A75">
        <v>1451</v>
      </c>
      <c r="B75" t="s">
        <v>1</v>
      </c>
      <c r="C75">
        <v>1460</v>
      </c>
      <c r="E75">
        <v>510</v>
      </c>
      <c r="F75">
        <v>439</v>
      </c>
      <c r="G75">
        <v>159</v>
      </c>
      <c r="I75" s="3">
        <v>268.57625897830519</v>
      </c>
      <c r="J75" s="1">
        <v>167.52270737114131</v>
      </c>
      <c r="K75" s="1">
        <v>167.52270737114131</v>
      </c>
      <c r="L75" s="1">
        <v>116.08</v>
      </c>
      <c r="M75" s="1">
        <f>'Master Data'!H75</f>
        <v>145.1</v>
      </c>
    </row>
    <row r="76" spans="1:13" x14ac:dyDescent="0.3">
      <c r="A76">
        <v>1461</v>
      </c>
      <c r="B76" t="s">
        <v>1</v>
      </c>
      <c r="C76">
        <v>1470</v>
      </c>
      <c r="E76">
        <v>510</v>
      </c>
      <c r="F76">
        <v>449</v>
      </c>
      <c r="G76">
        <v>169</v>
      </c>
      <c r="I76" s="3">
        <v>282.00507192722046</v>
      </c>
      <c r="J76" s="1">
        <v>174.22361566598696</v>
      </c>
      <c r="K76" s="1">
        <v>174.22361566598696</v>
      </c>
      <c r="L76" s="1">
        <v>116.88</v>
      </c>
      <c r="M76" s="1">
        <f>'Master Data'!H76</f>
        <v>160.71</v>
      </c>
    </row>
    <row r="77" spans="1:13" x14ac:dyDescent="0.3">
      <c r="A77">
        <v>1471</v>
      </c>
      <c r="B77" t="s">
        <v>1</v>
      </c>
      <c r="C77">
        <v>1480</v>
      </c>
      <c r="E77">
        <v>510</v>
      </c>
      <c r="F77">
        <v>459</v>
      </c>
      <c r="G77">
        <v>179</v>
      </c>
      <c r="I77" s="3">
        <v>296.10532552358143</v>
      </c>
      <c r="J77" s="1">
        <v>181.19256029262644</v>
      </c>
      <c r="K77" s="1">
        <v>181.19256029262644</v>
      </c>
      <c r="L77" s="1">
        <v>117.68</v>
      </c>
      <c r="M77" s="1">
        <f>'Master Data'!H77</f>
        <v>161.81</v>
      </c>
    </row>
    <row r="78" spans="1:13" x14ac:dyDescent="0.3">
      <c r="A78">
        <v>1481</v>
      </c>
      <c r="B78" t="s">
        <v>1</v>
      </c>
      <c r="C78">
        <v>1490</v>
      </c>
      <c r="E78">
        <v>510</v>
      </c>
      <c r="F78">
        <v>469</v>
      </c>
      <c r="G78">
        <v>189</v>
      </c>
      <c r="I78" s="3">
        <v>310.91059179976048</v>
      </c>
      <c r="J78" s="1">
        <v>188.44026270433147</v>
      </c>
      <c r="K78" s="1">
        <v>188.44026270433147</v>
      </c>
      <c r="L78" s="1">
        <v>118.48</v>
      </c>
      <c r="M78" s="1">
        <f>'Master Data'!H78</f>
        <v>162.91</v>
      </c>
    </row>
    <row r="79" spans="1:13" x14ac:dyDescent="0.3">
      <c r="A79">
        <v>1491</v>
      </c>
      <c r="B79" t="s">
        <v>1</v>
      </c>
      <c r="C79">
        <v>1500</v>
      </c>
      <c r="E79">
        <v>510</v>
      </c>
      <c r="F79">
        <v>479</v>
      </c>
      <c r="G79">
        <v>199</v>
      </c>
      <c r="I79" s="3">
        <v>326.45612138974855</v>
      </c>
      <c r="J79" s="1">
        <v>195.9778732125047</v>
      </c>
      <c r="K79" s="1">
        <v>195.9778732125047</v>
      </c>
      <c r="L79" s="1">
        <v>119.28</v>
      </c>
      <c r="M79" s="1">
        <f>'Master Data'!H79</f>
        <v>164.01</v>
      </c>
    </row>
    <row r="80" spans="1:13" x14ac:dyDescent="0.3">
      <c r="A80">
        <v>1501</v>
      </c>
      <c r="B80" t="s">
        <v>1</v>
      </c>
      <c r="C80">
        <v>1510</v>
      </c>
      <c r="E80">
        <v>524</v>
      </c>
      <c r="F80">
        <v>489</v>
      </c>
      <c r="G80">
        <v>209</v>
      </c>
      <c r="I80" s="3">
        <v>342.77892745923594</v>
      </c>
      <c r="J80" s="1">
        <v>203.81698814100488</v>
      </c>
      <c r="K80" s="1">
        <v>203.81698814100488</v>
      </c>
      <c r="L80" s="1">
        <v>120.08</v>
      </c>
      <c r="M80" s="1">
        <f>'Master Data'!H80</f>
        <v>165.11</v>
      </c>
    </row>
    <row r="81" spans="1:13" x14ac:dyDescent="0.3">
      <c r="A81">
        <v>1511</v>
      </c>
      <c r="B81" t="s">
        <v>1</v>
      </c>
      <c r="C81">
        <v>1520</v>
      </c>
      <c r="E81">
        <v>524</v>
      </c>
      <c r="F81">
        <v>499</v>
      </c>
      <c r="G81">
        <v>219</v>
      </c>
      <c r="I81" s="3">
        <v>343</v>
      </c>
      <c r="J81" s="1">
        <v>210.95058272594008</v>
      </c>
      <c r="K81" s="1">
        <v>211.96966766664511</v>
      </c>
      <c r="L81" s="1">
        <v>120.88</v>
      </c>
      <c r="M81" s="1">
        <f>'Master Data'!H81</f>
        <v>181.32000000000002</v>
      </c>
    </row>
    <row r="82" spans="1:13" x14ac:dyDescent="0.3">
      <c r="A82">
        <v>1521</v>
      </c>
      <c r="B82" t="s">
        <v>1</v>
      </c>
      <c r="C82">
        <v>1530</v>
      </c>
      <c r="E82">
        <v>524</v>
      </c>
      <c r="F82">
        <v>509</v>
      </c>
      <c r="G82">
        <v>229</v>
      </c>
      <c r="I82" s="3">
        <v>343</v>
      </c>
      <c r="J82" s="1">
        <v>218.333853121348</v>
      </c>
      <c r="K82" s="1">
        <v>220.44845437331091</v>
      </c>
      <c r="L82" s="1">
        <v>121.68</v>
      </c>
      <c r="M82" s="1">
        <f>'Master Data'!H82</f>
        <v>182.52</v>
      </c>
    </row>
    <row r="83" spans="1:13" x14ac:dyDescent="0.3">
      <c r="A83">
        <v>1531</v>
      </c>
      <c r="B83" t="s">
        <v>1</v>
      </c>
      <c r="C83">
        <v>1540</v>
      </c>
      <c r="E83">
        <v>524</v>
      </c>
      <c r="F83">
        <v>519</v>
      </c>
      <c r="G83">
        <v>239</v>
      </c>
      <c r="I83" s="3">
        <v>343</v>
      </c>
      <c r="J83" s="1">
        <v>225.97553798059516</v>
      </c>
      <c r="K83" s="1">
        <v>229.26639254824337</v>
      </c>
      <c r="L83" s="1">
        <v>122.48</v>
      </c>
      <c r="M83" s="1">
        <f>'Master Data'!H83</f>
        <v>183.72000000000003</v>
      </c>
    </row>
    <row r="84" spans="1:13" x14ac:dyDescent="0.3">
      <c r="A84">
        <v>1541</v>
      </c>
      <c r="B84" t="s">
        <v>1</v>
      </c>
      <c r="C84">
        <v>1550</v>
      </c>
      <c r="E84">
        <v>524</v>
      </c>
      <c r="G84">
        <v>249</v>
      </c>
      <c r="I84" s="3">
        <v>343</v>
      </c>
      <c r="J84" s="1">
        <v>233.884681809916</v>
      </c>
      <c r="K84" s="1">
        <v>238.43704825017312</v>
      </c>
      <c r="L84" s="1">
        <v>123.28</v>
      </c>
      <c r="M84" s="1">
        <f>'Master Data'!H84</f>
        <v>184.92000000000002</v>
      </c>
    </row>
    <row r="85" spans="1:13" x14ac:dyDescent="0.3">
      <c r="A85">
        <v>1551</v>
      </c>
      <c r="B85" t="s">
        <v>1</v>
      </c>
      <c r="C85">
        <v>1560</v>
      </c>
      <c r="E85">
        <v>538</v>
      </c>
      <c r="G85">
        <v>259</v>
      </c>
      <c r="I85" s="3">
        <v>360</v>
      </c>
      <c r="J85" s="1">
        <v>242.0706456732631</v>
      </c>
      <c r="K85" s="1">
        <v>247.97453018018007</v>
      </c>
      <c r="L85" s="1">
        <v>124.08</v>
      </c>
      <c r="M85" s="1">
        <f>'Master Data'!H85</f>
        <v>186.12</v>
      </c>
    </row>
    <row r="86" spans="1:13" x14ac:dyDescent="0.3">
      <c r="A86">
        <v>1561</v>
      </c>
      <c r="B86" t="s">
        <v>1</v>
      </c>
      <c r="C86">
        <v>1570</v>
      </c>
      <c r="E86">
        <v>538</v>
      </c>
      <c r="G86">
        <v>269</v>
      </c>
      <c r="I86" s="3">
        <v>360</v>
      </c>
      <c r="J86" s="1">
        <v>250.54311827182727</v>
      </c>
      <c r="K86" s="1">
        <v>257.89351138738726</v>
      </c>
      <c r="L86" s="1">
        <v>124.88000000000001</v>
      </c>
      <c r="M86" s="1">
        <f>'Master Data'!H86</f>
        <v>202.93</v>
      </c>
    </row>
    <row r="87" spans="1:13" x14ac:dyDescent="0.3">
      <c r="A87">
        <v>1571</v>
      </c>
      <c r="B87" t="s">
        <v>1</v>
      </c>
      <c r="C87">
        <v>1580</v>
      </c>
      <c r="E87">
        <v>538</v>
      </c>
      <c r="G87">
        <v>279</v>
      </c>
      <c r="I87" s="3">
        <v>360</v>
      </c>
      <c r="J87" s="1">
        <v>259.31212741134124</v>
      </c>
      <c r="K87" s="1">
        <v>268.20925184288274</v>
      </c>
      <c r="L87" s="1">
        <v>125.68</v>
      </c>
      <c r="M87" s="1">
        <f>'Master Data'!H87</f>
        <v>204.23000000000002</v>
      </c>
    </row>
    <row r="88" spans="1:13" x14ac:dyDescent="0.3">
      <c r="A88">
        <v>1581</v>
      </c>
      <c r="B88" t="s">
        <v>1</v>
      </c>
      <c r="C88">
        <v>1590</v>
      </c>
      <c r="E88">
        <v>538</v>
      </c>
      <c r="G88">
        <v>289</v>
      </c>
      <c r="I88" s="3">
        <v>360</v>
      </c>
      <c r="J88" s="1">
        <v>268.3880518707382</v>
      </c>
      <c r="K88" s="1">
        <v>278.93762191659806</v>
      </c>
      <c r="L88" s="1">
        <v>126.48</v>
      </c>
      <c r="M88" s="1">
        <f>'Master Data'!H88</f>
        <v>205.53</v>
      </c>
    </row>
    <row r="89" spans="1:13" x14ac:dyDescent="0.3">
      <c r="A89">
        <v>1591</v>
      </c>
      <c r="B89" t="s">
        <v>1</v>
      </c>
      <c r="C89">
        <v>1600</v>
      </c>
      <c r="E89">
        <v>538</v>
      </c>
      <c r="G89">
        <v>299</v>
      </c>
      <c r="I89" s="3">
        <v>360</v>
      </c>
      <c r="J89" s="1">
        <v>276.43969342686034</v>
      </c>
      <c r="K89" s="1">
        <v>290.09512679326201</v>
      </c>
      <c r="L89" s="1">
        <v>127.28</v>
      </c>
      <c r="M89" s="1">
        <f>'Master Data'!H89</f>
        <v>206.83</v>
      </c>
    </row>
    <row r="90" spans="1:13" x14ac:dyDescent="0.3">
      <c r="A90">
        <v>1601</v>
      </c>
      <c r="B90" t="s">
        <v>1</v>
      </c>
      <c r="C90">
        <v>1610</v>
      </c>
      <c r="E90">
        <v>553</v>
      </c>
      <c r="G90">
        <v>309</v>
      </c>
      <c r="I90" s="3">
        <v>378</v>
      </c>
      <c r="J90" s="1">
        <v>284.73288422966618</v>
      </c>
      <c r="K90" s="1">
        <v>301.69893186499252</v>
      </c>
      <c r="L90" s="1">
        <v>144.09</v>
      </c>
      <c r="M90" s="1">
        <f>'Master Data'!H90</f>
        <v>208.13</v>
      </c>
    </row>
    <row r="91" spans="1:13" x14ac:dyDescent="0.3">
      <c r="A91">
        <v>1611</v>
      </c>
      <c r="B91" t="s">
        <v>1</v>
      </c>
      <c r="C91">
        <v>1620</v>
      </c>
      <c r="E91">
        <v>553</v>
      </c>
      <c r="G91">
        <v>319</v>
      </c>
      <c r="I91" s="3">
        <v>378</v>
      </c>
      <c r="J91" s="1">
        <v>293.27487075655614</v>
      </c>
      <c r="K91" s="1">
        <v>312.25839448026721</v>
      </c>
      <c r="L91" s="1">
        <v>144.98999999999998</v>
      </c>
      <c r="M91" s="1">
        <f>'Master Data'!H91</f>
        <v>225.53999999999996</v>
      </c>
    </row>
    <row r="92" spans="1:13" x14ac:dyDescent="0.3">
      <c r="A92">
        <v>1621</v>
      </c>
      <c r="B92" t="s">
        <v>1</v>
      </c>
      <c r="C92">
        <v>1630</v>
      </c>
      <c r="E92">
        <v>553</v>
      </c>
      <c r="G92">
        <v>329</v>
      </c>
      <c r="I92" s="3">
        <v>378</v>
      </c>
      <c r="J92" s="1">
        <v>302.07311687925284</v>
      </c>
      <c r="K92" s="1">
        <v>323.18743828707653</v>
      </c>
      <c r="L92" s="1">
        <v>145.88999999999999</v>
      </c>
      <c r="M92" s="1">
        <f>'Master Data'!H92</f>
        <v>226.93999999999997</v>
      </c>
    </row>
    <row r="93" spans="1:13" x14ac:dyDescent="0.3">
      <c r="A93">
        <v>1631</v>
      </c>
      <c r="B93" t="s">
        <v>1</v>
      </c>
      <c r="C93">
        <v>1640</v>
      </c>
      <c r="E93">
        <v>553</v>
      </c>
      <c r="G93">
        <v>339</v>
      </c>
      <c r="I93" s="3">
        <v>378</v>
      </c>
      <c r="J93" s="1">
        <v>311.13531038563036</v>
      </c>
      <c r="K93" s="1">
        <v>334.49899862712425</v>
      </c>
      <c r="L93" s="1">
        <v>146.79</v>
      </c>
      <c r="M93" s="1">
        <f>'Master Data'!H93</f>
        <v>228.33999999999997</v>
      </c>
    </row>
    <row r="94" spans="1:13" x14ac:dyDescent="0.3">
      <c r="A94">
        <v>1641</v>
      </c>
      <c r="B94" t="s">
        <v>1</v>
      </c>
      <c r="C94">
        <v>1650</v>
      </c>
      <c r="E94">
        <v>553</v>
      </c>
      <c r="G94">
        <v>349</v>
      </c>
      <c r="I94" s="3">
        <v>378</v>
      </c>
      <c r="J94" s="1">
        <v>320.46936969719928</v>
      </c>
      <c r="K94" s="1">
        <v>346.20646357907361</v>
      </c>
      <c r="L94" s="1">
        <v>147.69</v>
      </c>
      <c r="M94" s="1">
        <f>'Master Data'!H94</f>
        <v>229.73999999999998</v>
      </c>
    </row>
    <row r="95" spans="1:13" x14ac:dyDescent="0.3">
      <c r="A95">
        <v>1651</v>
      </c>
      <c r="B95" t="s">
        <v>1</v>
      </c>
      <c r="C95">
        <v>1660</v>
      </c>
      <c r="E95">
        <v>567</v>
      </c>
      <c r="G95">
        <v>359</v>
      </c>
      <c r="I95" s="3">
        <v>397</v>
      </c>
      <c r="J95" s="1">
        <v>330.08345078811527</v>
      </c>
      <c r="K95" s="1">
        <v>358.32368980434114</v>
      </c>
      <c r="L95" s="1">
        <v>165.10000000000002</v>
      </c>
      <c r="M95" s="1">
        <f>'Master Data'!H95</f>
        <v>231.14</v>
      </c>
    </row>
    <row r="96" spans="1:13" x14ac:dyDescent="0.3">
      <c r="A96">
        <v>1661</v>
      </c>
      <c r="B96" t="s">
        <v>1</v>
      </c>
      <c r="C96">
        <v>1670</v>
      </c>
      <c r="E96">
        <v>567</v>
      </c>
      <c r="G96">
        <v>369</v>
      </c>
      <c r="I96" s="3">
        <v>397</v>
      </c>
      <c r="J96" s="1">
        <v>338.3355370578181</v>
      </c>
      <c r="K96" s="1">
        <v>370.86501894749307</v>
      </c>
      <c r="L96" s="1">
        <v>166.10000000000002</v>
      </c>
      <c r="M96" s="1">
        <f>'Master Data'!H96</f>
        <v>249.14999999999998</v>
      </c>
    </row>
    <row r="97" spans="1:13" x14ac:dyDescent="0.3">
      <c r="A97">
        <v>1671</v>
      </c>
      <c r="B97" t="s">
        <v>1</v>
      </c>
      <c r="C97">
        <v>1680</v>
      </c>
      <c r="E97">
        <v>567</v>
      </c>
      <c r="G97">
        <v>379</v>
      </c>
      <c r="I97" s="3">
        <v>397</v>
      </c>
      <c r="J97" s="1">
        <v>346.79392548426358</v>
      </c>
      <c r="K97" s="1">
        <v>383.8452946106554</v>
      </c>
      <c r="L97" s="1">
        <v>167.10000000000002</v>
      </c>
      <c r="M97" s="1">
        <f>'Master Data'!H97</f>
        <v>250.64999999999998</v>
      </c>
    </row>
    <row r="98" spans="1:13" x14ac:dyDescent="0.3">
      <c r="A98">
        <v>1681</v>
      </c>
      <c r="B98" t="s">
        <v>1</v>
      </c>
      <c r="C98">
        <v>1690</v>
      </c>
      <c r="E98">
        <v>567</v>
      </c>
      <c r="G98">
        <v>389</v>
      </c>
      <c r="I98" s="3">
        <v>397</v>
      </c>
      <c r="J98" s="1">
        <v>355.46377362137019</v>
      </c>
      <c r="K98" s="1">
        <v>397.27987992202827</v>
      </c>
      <c r="L98" s="1">
        <v>168.10000000000002</v>
      </c>
      <c r="M98" s="1">
        <f>'Master Data'!H98</f>
        <v>252.14999999999998</v>
      </c>
    </row>
    <row r="99" spans="1:13" x14ac:dyDescent="0.3">
      <c r="A99">
        <v>1691</v>
      </c>
      <c r="B99" t="s">
        <v>1</v>
      </c>
      <c r="C99">
        <v>1700</v>
      </c>
      <c r="E99">
        <v>567</v>
      </c>
      <c r="G99">
        <v>399</v>
      </c>
      <c r="I99" s="3">
        <v>397</v>
      </c>
      <c r="J99" s="1">
        <v>364.35036796190445</v>
      </c>
      <c r="K99" s="1">
        <v>411.18467571929926</v>
      </c>
      <c r="L99" s="1">
        <v>169.10000000000002</v>
      </c>
      <c r="M99" s="1">
        <f>'Master Data'!H99</f>
        <v>253.64999999999998</v>
      </c>
    </row>
    <row r="100" spans="1:13" x14ac:dyDescent="0.3">
      <c r="A100">
        <v>1701</v>
      </c>
      <c r="B100" t="s">
        <v>1</v>
      </c>
      <c r="C100">
        <v>1710</v>
      </c>
      <c r="E100">
        <v>581</v>
      </c>
      <c r="G100">
        <v>409</v>
      </c>
      <c r="I100" s="3">
        <v>417</v>
      </c>
      <c r="J100" s="1">
        <v>373.45912716095199</v>
      </c>
      <c r="K100" s="1">
        <v>425.57613936947479</v>
      </c>
      <c r="L100" s="1">
        <v>187.11</v>
      </c>
      <c r="M100" s="1">
        <f>'Master Data'!H100</f>
        <v>255.14999999999998</v>
      </c>
    </row>
    <row r="101" spans="1:13" x14ac:dyDescent="0.3">
      <c r="A101">
        <v>1711</v>
      </c>
      <c r="B101" t="s">
        <v>1</v>
      </c>
      <c r="C101">
        <v>1720</v>
      </c>
      <c r="E101">
        <v>581</v>
      </c>
      <c r="G101">
        <v>419</v>
      </c>
      <c r="I101" s="3">
        <v>417</v>
      </c>
      <c r="J101" s="1">
        <v>382.79560533997579</v>
      </c>
      <c r="K101" s="1">
        <v>438.34342355055912</v>
      </c>
      <c r="L101" s="1">
        <v>188.21</v>
      </c>
      <c r="M101" s="1">
        <f>'Master Data'!H101</f>
        <v>273.76</v>
      </c>
    </row>
    <row r="102" spans="1:13" x14ac:dyDescent="0.3">
      <c r="A102">
        <v>1721</v>
      </c>
      <c r="B102" t="s">
        <v>1</v>
      </c>
      <c r="C102">
        <v>1730</v>
      </c>
      <c r="E102">
        <v>581</v>
      </c>
      <c r="G102">
        <v>429</v>
      </c>
      <c r="I102" s="3">
        <v>417</v>
      </c>
      <c r="J102" s="1">
        <v>392.36549547347522</v>
      </c>
      <c r="K102" s="1">
        <v>451.49372625707582</v>
      </c>
      <c r="L102" s="1">
        <v>189.31</v>
      </c>
      <c r="M102" s="1">
        <f>'Master Data'!H102</f>
        <v>275.36</v>
      </c>
    </row>
    <row r="103" spans="1:13" x14ac:dyDescent="0.3">
      <c r="A103">
        <v>1731</v>
      </c>
      <c r="B103" t="s">
        <v>1</v>
      </c>
      <c r="C103">
        <v>1740</v>
      </c>
      <c r="E103">
        <v>581</v>
      </c>
      <c r="G103">
        <v>439</v>
      </c>
      <c r="I103" s="3">
        <v>417</v>
      </c>
      <c r="J103" s="1">
        <v>400.21280538294468</v>
      </c>
      <c r="K103" s="1">
        <v>465.03853804478814</v>
      </c>
      <c r="L103" s="1">
        <v>190.41</v>
      </c>
      <c r="M103" s="1">
        <f>'Master Data'!H103</f>
        <v>276.95999999999998</v>
      </c>
    </row>
    <row r="104" spans="1:13" x14ac:dyDescent="0.3">
      <c r="A104">
        <v>1741</v>
      </c>
      <c r="B104" t="s">
        <v>1</v>
      </c>
      <c r="C104">
        <v>1750</v>
      </c>
      <c r="E104">
        <v>581</v>
      </c>
      <c r="G104">
        <v>449</v>
      </c>
      <c r="I104" s="3">
        <v>417</v>
      </c>
      <c r="J104" s="1">
        <v>408.21706149060356</v>
      </c>
      <c r="K104" s="1">
        <v>478.98969418613183</v>
      </c>
      <c r="L104" s="1">
        <v>191.51</v>
      </c>
      <c r="M104" s="1">
        <f>'Master Data'!H104</f>
        <v>278.56</v>
      </c>
    </row>
    <row r="105" spans="1:13" x14ac:dyDescent="0.3">
      <c r="A105">
        <v>1751</v>
      </c>
      <c r="B105" t="s">
        <v>1</v>
      </c>
      <c r="C105">
        <v>1760</v>
      </c>
      <c r="E105">
        <v>596</v>
      </c>
      <c r="G105">
        <v>459</v>
      </c>
      <c r="I105" s="3">
        <v>437</v>
      </c>
      <c r="J105" s="1">
        <v>416.38140272041568</v>
      </c>
      <c r="K105" s="1">
        <v>493.35938501171574</v>
      </c>
      <c r="L105" s="1">
        <v>210.12</v>
      </c>
      <c r="M105" s="1">
        <f>'Master Data'!H105</f>
        <v>280.16000000000003</v>
      </c>
    </row>
    <row r="106" spans="1:13" x14ac:dyDescent="0.3">
      <c r="A106">
        <v>1761</v>
      </c>
      <c r="B106" t="s">
        <v>1</v>
      </c>
      <c r="C106">
        <v>1770</v>
      </c>
      <c r="E106">
        <v>596</v>
      </c>
      <c r="G106">
        <v>469</v>
      </c>
      <c r="I106" s="3">
        <v>437</v>
      </c>
      <c r="J106" s="1">
        <v>423.6680772680229</v>
      </c>
      <c r="K106" s="1">
        <v>508.16016656206727</v>
      </c>
      <c r="L106" s="1">
        <v>211.32</v>
      </c>
      <c r="M106" s="1">
        <f>'Master Data'!H106</f>
        <v>299.36999999999995</v>
      </c>
    </row>
    <row r="107" spans="1:13" x14ac:dyDescent="0.3">
      <c r="A107">
        <v>1771</v>
      </c>
      <c r="B107" t="s">
        <v>1</v>
      </c>
      <c r="C107">
        <v>1780</v>
      </c>
      <c r="E107">
        <v>596</v>
      </c>
      <c r="G107">
        <v>479</v>
      </c>
      <c r="I107" s="3">
        <v>437</v>
      </c>
      <c r="J107" s="1">
        <v>431.08226862021326</v>
      </c>
      <c r="K107" s="1">
        <v>523.40497155892933</v>
      </c>
      <c r="L107" s="1">
        <v>212.51999999999998</v>
      </c>
      <c r="M107" s="1">
        <f>'Master Data'!H107</f>
        <v>301.07</v>
      </c>
    </row>
    <row r="108" spans="1:13" x14ac:dyDescent="0.3">
      <c r="A108">
        <v>1781</v>
      </c>
      <c r="B108" t="s">
        <v>1</v>
      </c>
      <c r="C108">
        <v>1790</v>
      </c>
      <c r="E108">
        <v>596</v>
      </c>
      <c r="G108">
        <v>489</v>
      </c>
      <c r="I108" s="3">
        <v>437</v>
      </c>
      <c r="J108" s="1">
        <v>438.62620832106705</v>
      </c>
      <c r="K108" s="1">
        <v>539.10712070569718</v>
      </c>
      <c r="L108" s="1">
        <v>213.72</v>
      </c>
      <c r="M108" s="1">
        <f>'Master Data'!H108</f>
        <v>302.77</v>
      </c>
    </row>
    <row r="109" spans="1:13" x14ac:dyDescent="0.3">
      <c r="A109">
        <v>1791</v>
      </c>
      <c r="B109" t="s">
        <v>1</v>
      </c>
      <c r="C109">
        <v>1800</v>
      </c>
      <c r="E109">
        <v>596</v>
      </c>
      <c r="G109">
        <v>499</v>
      </c>
      <c r="I109" s="3">
        <v>437</v>
      </c>
      <c r="J109" s="1">
        <v>446.30216696668572</v>
      </c>
      <c r="K109" s="1">
        <v>555</v>
      </c>
      <c r="L109" s="1">
        <v>214.92</v>
      </c>
      <c r="M109" s="1">
        <f>'Master Data'!H109</f>
        <v>304.46999999999997</v>
      </c>
    </row>
    <row r="110" spans="1:13" x14ac:dyDescent="0.3">
      <c r="A110">
        <v>1801</v>
      </c>
      <c r="B110" t="s">
        <v>1</v>
      </c>
      <c r="C110">
        <v>1810</v>
      </c>
      <c r="E110">
        <v>610</v>
      </c>
      <c r="G110">
        <v>509</v>
      </c>
      <c r="I110" s="3">
        <v>459</v>
      </c>
      <c r="J110" s="1">
        <v>454.11245488860271</v>
      </c>
      <c r="K110" s="1">
        <v>571</v>
      </c>
      <c r="L110" s="1">
        <v>234.13</v>
      </c>
      <c r="M110" s="1">
        <f>'Master Data'!H110</f>
        <v>306.16999999999996</v>
      </c>
    </row>
    <row r="111" spans="1:13" x14ac:dyDescent="0.3">
      <c r="A111">
        <v>1811</v>
      </c>
      <c r="B111" t="s">
        <v>1</v>
      </c>
      <c r="C111">
        <v>1820</v>
      </c>
      <c r="E111">
        <v>610</v>
      </c>
      <c r="G111">
        <v>519</v>
      </c>
      <c r="I111" s="3">
        <v>459</v>
      </c>
      <c r="J111" s="1">
        <v>462.05942284915324</v>
      </c>
      <c r="K111" s="1">
        <v>587</v>
      </c>
      <c r="L111" s="1">
        <v>235.43</v>
      </c>
      <c r="M111" s="1">
        <f>'Master Data'!H111</f>
        <v>325.97999999999996</v>
      </c>
    </row>
    <row r="112" spans="1:13" x14ac:dyDescent="0.3">
      <c r="A112">
        <v>1821</v>
      </c>
      <c r="B112" t="s">
        <v>1</v>
      </c>
      <c r="C112">
        <v>1830</v>
      </c>
      <c r="E112">
        <v>610</v>
      </c>
      <c r="G112">
        <v>529</v>
      </c>
      <c r="I112" s="3">
        <v>459</v>
      </c>
      <c r="J112" s="1">
        <v>470.1454627490134</v>
      </c>
      <c r="K112" s="1">
        <v>603</v>
      </c>
      <c r="L112" s="1">
        <v>236.73000000000002</v>
      </c>
      <c r="M112" s="1">
        <f>'Master Data'!H112</f>
        <v>327.78</v>
      </c>
    </row>
    <row r="113" spans="1:13" x14ac:dyDescent="0.3">
      <c r="A113">
        <v>1831</v>
      </c>
      <c r="B113" t="s">
        <v>1</v>
      </c>
      <c r="C113">
        <v>1840</v>
      </c>
      <c r="E113">
        <v>610</v>
      </c>
      <c r="G113">
        <v>539</v>
      </c>
      <c r="I113" s="3">
        <v>459</v>
      </c>
      <c r="J113" s="1">
        <v>478.37300834712107</v>
      </c>
      <c r="K113" s="1">
        <v>619</v>
      </c>
      <c r="L113" s="1">
        <v>238.03</v>
      </c>
      <c r="M113" s="1">
        <f>'Master Data'!H113</f>
        <v>329.58</v>
      </c>
    </row>
    <row r="114" spans="1:13" x14ac:dyDescent="0.3">
      <c r="A114">
        <v>1841</v>
      </c>
      <c r="B114" t="s">
        <v>1</v>
      </c>
      <c r="C114">
        <v>1850</v>
      </c>
      <c r="E114">
        <v>610</v>
      </c>
      <c r="G114">
        <v>549</v>
      </c>
      <c r="I114" s="3">
        <v>459</v>
      </c>
      <c r="J114" s="1">
        <v>486.74453599319577</v>
      </c>
      <c r="K114" s="1"/>
      <c r="L114" s="1">
        <v>239.33</v>
      </c>
      <c r="M114" s="1">
        <f>'Master Data'!H114</f>
        <v>331.38</v>
      </c>
    </row>
    <row r="115" spans="1:13" x14ac:dyDescent="0.3">
      <c r="A115">
        <v>1851</v>
      </c>
      <c r="B115" t="s">
        <v>1</v>
      </c>
      <c r="C115">
        <v>1860</v>
      </c>
      <c r="E115">
        <v>624</v>
      </c>
      <c r="G115">
        <v>559</v>
      </c>
      <c r="I115" s="3">
        <v>482</v>
      </c>
      <c r="J115" s="1">
        <v>495.2625653730766</v>
      </c>
      <c r="K115" s="1"/>
      <c r="L115" s="1">
        <v>259.14000000000004</v>
      </c>
      <c r="M115" s="1">
        <f>'Master Data'!H115</f>
        <v>333.18</v>
      </c>
    </row>
    <row r="116" spans="1:13" x14ac:dyDescent="0.3">
      <c r="A116">
        <v>1861</v>
      </c>
      <c r="B116" t="s">
        <v>1</v>
      </c>
      <c r="C116">
        <v>1870</v>
      </c>
      <c r="E116">
        <v>624</v>
      </c>
      <c r="G116">
        <v>569</v>
      </c>
      <c r="I116" s="3">
        <v>482</v>
      </c>
      <c r="J116" s="1">
        <v>503.92966026710553</v>
      </c>
      <c r="K116" s="1"/>
      <c r="L116" s="1">
        <v>260.54000000000002</v>
      </c>
      <c r="M116" s="1">
        <f>'Master Data'!H116</f>
        <v>353.59000000000003</v>
      </c>
    </row>
    <row r="117" spans="1:13" x14ac:dyDescent="0.3">
      <c r="A117">
        <v>1871</v>
      </c>
      <c r="B117" t="s">
        <v>1</v>
      </c>
      <c r="C117">
        <v>1880</v>
      </c>
      <c r="E117">
        <v>624</v>
      </c>
      <c r="G117">
        <v>579</v>
      </c>
      <c r="I117" s="3">
        <v>482</v>
      </c>
      <c r="J117" s="1">
        <v>512.74842932177978</v>
      </c>
      <c r="K117" s="1"/>
      <c r="L117" s="1">
        <v>261.94</v>
      </c>
      <c r="M117" s="1">
        <f>'Master Data'!H117</f>
        <v>355.49</v>
      </c>
    </row>
    <row r="118" spans="1:13" x14ac:dyDescent="0.3">
      <c r="A118">
        <v>1881</v>
      </c>
      <c r="B118" t="s">
        <v>1</v>
      </c>
      <c r="C118">
        <v>1890</v>
      </c>
      <c r="E118">
        <v>624</v>
      </c>
      <c r="G118">
        <v>589</v>
      </c>
      <c r="I118" s="3">
        <v>482</v>
      </c>
      <c r="J118" s="1">
        <v>521.72152683491095</v>
      </c>
      <c r="K118" s="1"/>
      <c r="L118" s="1">
        <v>263.34000000000003</v>
      </c>
      <c r="M118" s="1">
        <f>'Master Data'!H118</f>
        <v>357.39</v>
      </c>
    </row>
    <row r="119" spans="1:13" x14ac:dyDescent="0.3">
      <c r="A119">
        <v>1891</v>
      </c>
      <c r="B119" t="s">
        <v>1</v>
      </c>
      <c r="C119">
        <v>1900</v>
      </c>
      <c r="E119">
        <v>624</v>
      </c>
      <c r="G119">
        <v>599</v>
      </c>
      <c r="I119" s="3">
        <v>482</v>
      </c>
      <c r="J119" s="1">
        <v>530.85165355452204</v>
      </c>
      <c r="K119" s="1"/>
      <c r="L119" s="1">
        <v>264.74</v>
      </c>
      <c r="M119" s="1">
        <f>'Master Data'!H119</f>
        <v>359.29</v>
      </c>
    </row>
    <row r="120" spans="1:13" x14ac:dyDescent="0.3">
      <c r="A120">
        <v>1901</v>
      </c>
      <c r="B120" t="s">
        <v>1</v>
      </c>
      <c r="C120">
        <v>1910</v>
      </c>
      <c r="E120">
        <v>638</v>
      </c>
      <c r="G120">
        <v>609</v>
      </c>
      <c r="I120" s="3">
        <v>506</v>
      </c>
      <c r="J120" s="1">
        <v>540.14155749172608</v>
      </c>
      <c r="K120" s="1"/>
      <c r="L120" s="1">
        <v>285.14999999999998</v>
      </c>
      <c r="M120" s="1">
        <f>'Master Data'!H120</f>
        <v>361.19</v>
      </c>
    </row>
    <row r="121" spans="1:13" x14ac:dyDescent="0.3">
      <c r="A121">
        <v>1911</v>
      </c>
      <c r="B121" t="s">
        <v>1</v>
      </c>
      <c r="C121">
        <v>1920</v>
      </c>
      <c r="E121">
        <v>638</v>
      </c>
      <c r="G121">
        <v>619</v>
      </c>
      <c r="I121" s="3">
        <v>506</v>
      </c>
      <c r="J121" s="1">
        <v>549.59403474783119</v>
      </c>
      <c r="K121" s="1"/>
      <c r="L121" s="1">
        <v>286.64999999999998</v>
      </c>
      <c r="M121" s="1">
        <f>'Master Data'!H121</f>
        <v>382.2</v>
      </c>
    </row>
    <row r="122" spans="1:13" x14ac:dyDescent="0.3">
      <c r="A122">
        <v>1921</v>
      </c>
      <c r="B122" t="s">
        <v>1</v>
      </c>
      <c r="C122">
        <v>1930</v>
      </c>
      <c r="E122">
        <v>638</v>
      </c>
      <c r="G122">
        <v>629</v>
      </c>
      <c r="I122" s="3">
        <v>506</v>
      </c>
      <c r="J122" s="1">
        <v>559.21193035591818</v>
      </c>
      <c r="K122" s="1"/>
      <c r="L122" s="1">
        <v>288.14999999999998</v>
      </c>
      <c r="M122" s="1">
        <f>'Master Data'!H122</f>
        <v>384.2</v>
      </c>
    </row>
    <row r="123" spans="1:13" x14ac:dyDescent="0.3">
      <c r="A123">
        <v>1931</v>
      </c>
      <c r="B123" t="s">
        <v>1</v>
      </c>
      <c r="C123">
        <v>1940</v>
      </c>
      <c r="E123">
        <v>638</v>
      </c>
      <c r="G123">
        <v>639</v>
      </c>
      <c r="I123" s="3">
        <v>506</v>
      </c>
      <c r="J123" s="1">
        <v>569</v>
      </c>
      <c r="K123" s="1"/>
      <c r="L123" s="1">
        <v>289.64999999999998</v>
      </c>
      <c r="M123" s="1">
        <f>'Master Data'!H123</f>
        <v>386.2</v>
      </c>
    </row>
    <row r="124" spans="1:13" x14ac:dyDescent="0.3">
      <c r="A124">
        <v>1941</v>
      </c>
      <c r="B124" t="s">
        <v>1</v>
      </c>
      <c r="C124">
        <v>1950</v>
      </c>
      <c r="E124">
        <v>638</v>
      </c>
      <c r="G124">
        <v>649</v>
      </c>
      <c r="I124" s="3">
        <v>506</v>
      </c>
      <c r="J124" s="1">
        <v>580</v>
      </c>
      <c r="K124" s="1"/>
      <c r="L124" s="1">
        <v>291.14999999999998</v>
      </c>
      <c r="M124" s="1">
        <f>'Master Data'!H124</f>
        <v>388.2</v>
      </c>
    </row>
    <row r="125" spans="1:13" x14ac:dyDescent="0.3">
      <c r="A125">
        <v>1951</v>
      </c>
      <c r="B125" t="s">
        <v>1</v>
      </c>
      <c r="C125">
        <v>1960</v>
      </c>
      <c r="E125">
        <v>652</v>
      </c>
      <c r="G125">
        <v>659</v>
      </c>
      <c r="I125" s="3">
        <v>532</v>
      </c>
      <c r="J125" s="1">
        <v>591</v>
      </c>
      <c r="K125" s="1"/>
      <c r="L125" s="1">
        <v>312.16000000000003</v>
      </c>
      <c r="M125" s="1">
        <f>'Master Data'!H125</f>
        <v>390.2</v>
      </c>
    </row>
    <row r="126" spans="1:13" x14ac:dyDescent="0.3">
      <c r="A126">
        <v>1961</v>
      </c>
      <c r="B126" t="s">
        <v>1</v>
      </c>
      <c r="C126">
        <v>1970</v>
      </c>
      <c r="E126">
        <v>652</v>
      </c>
      <c r="I126" s="3">
        <v>532</v>
      </c>
      <c r="J126" s="1">
        <v>603</v>
      </c>
      <c r="K126" s="1"/>
      <c r="L126" s="1">
        <v>313.76</v>
      </c>
      <c r="M126" s="1">
        <f>'Master Data'!H126</f>
        <v>411.81</v>
      </c>
    </row>
    <row r="127" spans="1:13" x14ac:dyDescent="0.3">
      <c r="A127">
        <v>1971</v>
      </c>
      <c r="B127" t="s">
        <v>1</v>
      </c>
      <c r="C127">
        <v>1980</v>
      </c>
      <c r="E127">
        <v>652</v>
      </c>
      <c r="I127" s="3">
        <v>532</v>
      </c>
      <c r="J127" s="1">
        <v>615</v>
      </c>
      <c r="K127" s="1"/>
      <c r="L127" s="1">
        <v>315.36</v>
      </c>
      <c r="M127" s="1">
        <f>'Master Data'!H127</f>
        <v>413.90999999999997</v>
      </c>
    </row>
    <row r="128" spans="1:13" x14ac:dyDescent="0.3">
      <c r="A128">
        <v>1981</v>
      </c>
      <c r="B128" t="s">
        <v>1</v>
      </c>
      <c r="C128">
        <v>1990</v>
      </c>
      <c r="E128">
        <v>652</v>
      </c>
      <c r="I128" s="3">
        <v>532</v>
      </c>
      <c r="J128" s="1">
        <v>628</v>
      </c>
      <c r="K128" s="1"/>
      <c r="L128" s="1">
        <v>316.95999999999998</v>
      </c>
      <c r="M128" s="1">
        <f>'Master Data'!H128</f>
        <v>416.01</v>
      </c>
    </row>
    <row r="129" spans="1:13" x14ac:dyDescent="0.3">
      <c r="A129">
        <v>1991</v>
      </c>
      <c r="B129" t="s">
        <v>1</v>
      </c>
      <c r="C129">
        <v>2000</v>
      </c>
      <c r="E129">
        <v>652</v>
      </c>
      <c r="I129" s="3">
        <v>532</v>
      </c>
      <c r="J129" s="1">
        <v>642</v>
      </c>
      <c r="K129" s="1"/>
      <c r="L129" s="1">
        <v>318.56</v>
      </c>
      <c r="M129" s="1">
        <f>'Master Data'!H129</f>
        <v>418.10999999999996</v>
      </c>
    </row>
    <row r="130" spans="1:13" x14ac:dyDescent="0.3">
      <c r="A130">
        <v>2001</v>
      </c>
      <c r="B130" t="s">
        <v>1</v>
      </c>
      <c r="C130">
        <v>2050</v>
      </c>
      <c r="E130">
        <v>673</v>
      </c>
      <c r="I130" s="3">
        <v>558</v>
      </c>
      <c r="J130" s="1">
        <v>657</v>
      </c>
      <c r="K130" s="1"/>
      <c r="L130" s="1">
        <v>340.17</v>
      </c>
      <c r="M130" s="1">
        <f>'Master Data'!H130</f>
        <v>420.21</v>
      </c>
    </row>
    <row r="131" spans="1:13" x14ac:dyDescent="0.3">
      <c r="A131">
        <v>2051</v>
      </c>
      <c r="B131" t="s">
        <v>1</v>
      </c>
      <c r="C131">
        <v>2100</v>
      </c>
      <c r="E131">
        <v>673</v>
      </c>
      <c r="I131" s="3">
        <v>558</v>
      </c>
      <c r="J131" s="1">
        <v>673</v>
      </c>
      <c r="K131" s="1"/>
      <c r="L131" s="1">
        <v>369.18</v>
      </c>
      <c r="M131" s="1">
        <f>'Master Data'!H131</f>
        <v>451.22</v>
      </c>
    </row>
    <row r="132" spans="1:13" x14ac:dyDescent="0.3">
      <c r="A132">
        <v>2101</v>
      </c>
      <c r="B132" t="s">
        <v>1</v>
      </c>
      <c r="C132">
        <v>2150</v>
      </c>
      <c r="E132">
        <v>701</v>
      </c>
      <c r="I132" s="3">
        <v>586</v>
      </c>
      <c r="J132" s="1"/>
      <c r="K132" s="1"/>
      <c r="L132" s="1">
        <v>399.19</v>
      </c>
      <c r="M132" s="1">
        <f>'Master Data'!H132</f>
        <v>483.22999999999996</v>
      </c>
    </row>
    <row r="133" spans="1:13" x14ac:dyDescent="0.3">
      <c r="A133">
        <v>2151</v>
      </c>
      <c r="B133" t="s">
        <v>1</v>
      </c>
      <c r="C133">
        <v>2200</v>
      </c>
      <c r="E133">
        <v>701</v>
      </c>
      <c r="I133" s="3">
        <v>586</v>
      </c>
      <c r="J133" s="1"/>
      <c r="K133" s="1"/>
      <c r="L133" s="1">
        <v>430.20000000000005</v>
      </c>
      <c r="M133" s="1">
        <f>'Master Data'!H133</f>
        <v>516.24</v>
      </c>
    </row>
    <row r="134" spans="1:13" x14ac:dyDescent="0.3">
      <c r="A134">
        <v>2201</v>
      </c>
      <c r="B134" t="s">
        <v>1</v>
      </c>
      <c r="C134">
        <v>2250</v>
      </c>
      <c r="E134">
        <v>728</v>
      </c>
      <c r="I134" s="3">
        <v>616</v>
      </c>
      <c r="J134" s="1"/>
      <c r="K134" s="1"/>
      <c r="L134" s="1">
        <v>462.21</v>
      </c>
      <c r="M134" s="1">
        <f>'Master Data'!H134</f>
        <v>550.25</v>
      </c>
    </row>
    <row r="135" spans="1:13" x14ac:dyDescent="0.3">
      <c r="A135">
        <v>2251</v>
      </c>
      <c r="B135" t="s">
        <v>1</v>
      </c>
      <c r="C135">
        <v>2300</v>
      </c>
      <c r="E135">
        <v>728</v>
      </c>
      <c r="I135" s="3">
        <v>616</v>
      </c>
      <c r="J135" s="1"/>
      <c r="K135" s="1"/>
      <c r="L135" s="1">
        <v>495.22</v>
      </c>
      <c r="M135" s="1">
        <f>'Master Data'!H135</f>
        <v>585.26</v>
      </c>
    </row>
    <row r="136" spans="1:13" x14ac:dyDescent="0.3">
      <c r="A136">
        <v>2301</v>
      </c>
      <c r="B136" t="s">
        <v>1</v>
      </c>
      <c r="C136">
        <v>2350</v>
      </c>
      <c r="E136">
        <v>756</v>
      </c>
      <c r="I136" s="3">
        <v>646</v>
      </c>
      <c r="J136" s="1"/>
      <c r="K136" s="1"/>
      <c r="L136" s="1">
        <v>529.23</v>
      </c>
      <c r="M136" s="1">
        <f>'Master Data'!H136</f>
        <v>621.2700000000001</v>
      </c>
    </row>
    <row r="137" spans="1:13" x14ac:dyDescent="0.3">
      <c r="A137">
        <v>2351</v>
      </c>
      <c r="B137" t="s">
        <v>1</v>
      </c>
      <c r="C137">
        <v>2400</v>
      </c>
      <c r="E137">
        <v>756</v>
      </c>
      <c r="I137" s="3">
        <v>646</v>
      </c>
      <c r="J137" s="1"/>
      <c r="K137" s="1"/>
      <c r="L137" s="1">
        <v>564.24</v>
      </c>
      <c r="M137" s="1">
        <f>'Master Data'!H137</f>
        <v>658.28000000000009</v>
      </c>
    </row>
    <row r="138" spans="1:13" x14ac:dyDescent="0.3">
      <c r="A138">
        <v>2401</v>
      </c>
      <c r="B138" t="s">
        <v>1</v>
      </c>
      <c r="C138">
        <v>2450</v>
      </c>
      <c r="E138">
        <v>784</v>
      </c>
      <c r="I138" s="3">
        <v>679</v>
      </c>
      <c r="J138" s="1"/>
      <c r="K138" s="1"/>
      <c r="L138" s="1">
        <v>600.25</v>
      </c>
      <c r="M138" s="1">
        <f>'Master Data'!H138</f>
        <v>696.29000000000008</v>
      </c>
    </row>
    <row r="139" spans="1:13" x14ac:dyDescent="0.3">
      <c r="A139">
        <v>2451</v>
      </c>
      <c r="B139" t="s">
        <v>1</v>
      </c>
      <c r="C139">
        <v>2500</v>
      </c>
      <c r="E139">
        <v>784</v>
      </c>
      <c r="I139" s="3">
        <v>679</v>
      </c>
      <c r="J139" s="1"/>
      <c r="K139" s="1"/>
      <c r="L139" s="1">
        <v>637.26</v>
      </c>
      <c r="M139" s="1">
        <f>'Master Data'!H139</f>
        <v>735.30000000000007</v>
      </c>
    </row>
    <row r="140" spans="1:13" x14ac:dyDescent="0.3">
      <c r="A140">
        <v>2501</v>
      </c>
      <c r="B140" t="s">
        <v>1</v>
      </c>
      <c r="C140">
        <v>2550</v>
      </c>
      <c r="E140">
        <v>811</v>
      </c>
      <c r="I140" s="3">
        <v>713</v>
      </c>
      <c r="J140" s="1"/>
      <c r="K140" s="1"/>
      <c r="L140" s="1">
        <v>675.2700000000001</v>
      </c>
      <c r="M140" s="1">
        <f>'Master Data'!H140</f>
        <v>775.31</v>
      </c>
    </row>
    <row r="141" spans="1:13" x14ac:dyDescent="0.3">
      <c r="A141">
        <v>2551</v>
      </c>
      <c r="B141" t="s">
        <v>1</v>
      </c>
      <c r="C141">
        <v>2600</v>
      </c>
      <c r="E141">
        <v>811</v>
      </c>
      <c r="I141" s="3">
        <v>713</v>
      </c>
      <c r="J141" s="1"/>
      <c r="K141" s="1"/>
      <c r="L141" s="1">
        <v>714.28000000000009</v>
      </c>
      <c r="M141" s="1">
        <f>'Master Data'!H141</f>
        <v>816.32</v>
      </c>
    </row>
    <row r="142" spans="1:13" x14ac:dyDescent="0.3">
      <c r="A142">
        <v>2601</v>
      </c>
      <c r="B142" t="s">
        <v>1</v>
      </c>
      <c r="C142">
        <v>2650</v>
      </c>
      <c r="E142">
        <v>838</v>
      </c>
      <c r="I142" s="3">
        <v>748</v>
      </c>
      <c r="J142" s="1"/>
      <c r="K142" s="1"/>
      <c r="L142" s="1">
        <v>754.29</v>
      </c>
      <c r="M142" s="1">
        <f>'Master Data'!H142</f>
        <v>858.33</v>
      </c>
    </row>
    <row r="143" spans="1:13" x14ac:dyDescent="0.3">
      <c r="A143">
        <v>2651</v>
      </c>
      <c r="B143" t="s">
        <v>1</v>
      </c>
      <c r="C143">
        <v>2700</v>
      </c>
      <c r="E143">
        <v>838</v>
      </c>
      <c r="I143" s="3">
        <v>748</v>
      </c>
      <c r="J143" s="1"/>
      <c r="K143" s="1"/>
      <c r="L143" s="1">
        <v>795.3</v>
      </c>
    </row>
    <row r="144" spans="1:13" x14ac:dyDescent="0.3">
      <c r="A144">
        <v>2701</v>
      </c>
      <c r="B144" t="s">
        <v>1</v>
      </c>
      <c r="C144">
        <v>2750</v>
      </c>
      <c r="E144">
        <v>865</v>
      </c>
      <c r="I144" s="3">
        <v>786</v>
      </c>
      <c r="J144" s="1"/>
      <c r="L144" s="1">
        <v>837.31</v>
      </c>
    </row>
    <row r="145" spans="1:12" x14ac:dyDescent="0.3">
      <c r="A145">
        <v>2751</v>
      </c>
      <c r="B145" t="s">
        <v>1</v>
      </c>
      <c r="C145">
        <v>2800</v>
      </c>
      <c r="E145">
        <v>865</v>
      </c>
      <c r="I145" s="3">
        <v>786</v>
      </c>
      <c r="J145" s="1"/>
      <c r="L145" s="1">
        <v>880.32</v>
      </c>
    </row>
    <row r="146" spans="1:12" x14ac:dyDescent="0.3">
      <c r="A146">
        <v>2801</v>
      </c>
      <c r="B146" t="s">
        <v>1</v>
      </c>
      <c r="C146">
        <v>2850</v>
      </c>
      <c r="E146">
        <v>891</v>
      </c>
      <c r="I146" s="3">
        <v>825</v>
      </c>
      <c r="J146" s="1"/>
    </row>
    <row r="147" spans="1:12" x14ac:dyDescent="0.3">
      <c r="A147">
        <v>2851</v>
      </c>
      <c r="B147" t="s">
        <v>1</v>
      </c>
      <c r="C147">
        <v>2900</v>
      </c>
      <c r="E147">
        <v>891</v>
      </c>
      <c r="I147" s="3">
        <v>825</v>
      </c>
      <c r="J147" s="1"/>
    </row>
    <row r="148" spans="1:12" x14ac:dyDescent="0.3">
      <c r="A148">
        <v>2901</v>
      </c>
      <c r="B148" t="s">
        <v>1</v>
      </c>
      <c r="C148">
        <v>2950</v>
      </c>
      <c r="E148">
        <v>918</v>
      </c>
      <c r="I148" s="3">
        <v>866</v>
      </c>
      <c r="J148" s="1"/>
    </row>
    <row r="149" spans="1:12" x14ac:dyDescent="0.3">
      <c r="A149">
        <v>2951</v>
      </c>
      <c r="B149" t="s">
        <v>1</v>
      </c>
      <c r="C149">
        <v>3000</v>
      </c>
      <c r="E149">
        <v>918</v>
      </c>
      <c r="I149" s="3">
        <v>866</v>
      </c>
      <c r="J149" s="1"/>
    </row>
    <row r="150" spans="1:12" x14ac:dyDescent="0.3">
      <c r="A150">
        <v>3001</v>
      </c>
      <c r="B150" t="s">
        <v>1</v>
      </c>
      <c r="C150">
        <v>3050</v>
      </c>
      <c r="E150">
        <v>945</v>
      </c>
      <c r="I150" s="3">
        <v>909</v>
      </c>
      <c r="J150" s="1"/>
    </row>
    <row r="151" spans="1:12" x14ac:dyDescent="0.3">
      <c r="A151">
        <v>3051</v>
      </c>
      <c r="B151" t="s">
        <v>1</v>
      </c>
      <c r="C151">
        <v>3100</v>
      </c>
      <c r="E151">
        <v>945</v>
      </c>
      <c r="I151" s="3">
        <v>909</v>
      </c>
    </row>
    <row r="152" spans="1:12" x14ac:dyDescent="0.3">
      <c r="A152">
        <v>3101</v>
      </c>
      <c r="B152" t="s">
        <v>1</v>
      </c>
      <c r="C152">
        <v>3150</v>
      </c>
      <c r="E152">
        <v>970</v>
      </c>
      <c r="I152" s="3">
        <v>955</v>
      </c>
    </row>
    <row r="153" spans="1:12" x14ac:dyDescent="0.3">
      <c r="A153">
        <v>3151</v>
      </c>
      <c r="B153" t="s">
        <v>1</v>
      </c>
      <c r="C153">
        <v>3200</v>
      </c>
      <c r="E153">
        <v>970</v>
      </c>
      <c r="I153" s="3">
        <v>955</v>
      </c>
    </row>
    <row r="154" spans="1:12" x14ac:dyDescent="0.3">
      <c r="A154">
        <v>3201</v>
      </c>
      <c r="B154" t="s">
        <v>1</v>
      </c>
      <c r="C154">
        <v>3250</v>
      </c>
      <c r="E154">
        <v>994</v>
      </c>
    </row>
    <row r="155" spans="1:12" x14ac:dyDescent="0.3">
      <c r="A155">
        <v>3251</v>
      </c>
      <c r="B155" t="s">
        <v>1</v>
      </c>
      <c r="C155">
        <v>3300</v>
      </c>
      <c r="E155">
        <v>994</v>
      </c>
    </row>
  </sheetData>
  <sheetProtection algorithmName="SHA-512" hashValue="W/kvPNKMReD7wSwIfwDjgweBaSaii5RLxh1ysQqFdJG1p4g4nkBMUQO9qYnjSZHKvTdXlrvY+Gq3rJeCahdVOg==" saltValue="wydbVZkB+VTcHSGWMPJeRA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5"/>
  <sheetViews>
    <sheetView zoomScale="120" zoomScaleNormal="120" workbookViewId="0">
      <pane xSplit="3" ySplit="2" topLeftCell="D131" activePane="bottomRight" state="frozen"/>
      <selection pane="topRight" activeCell="D1" sqref="D1"/>
      <selection pane="bottomLeft" activeCell="A3" sqref="A3"/>
      <selection pane="bottomRight" activeCell="K152" sqref="K152"/>
    </sheetView>
  </sheetViews>
  <sheetFormatPr defaultRowHeight="14.4" x14ac:dyDescent="0.3"/>
  <cols>
    <col min="2" max="2" width="2.109375" bestFit="1" customWidth="1"/>
    <col min="8" max="8" width="10" customWidth="1"/>
    <col min="9" max="9" width="9.6640625" customWidth="1"/>
    <col min="11" max="11" width="9.6640625" customWidth="1"/>
  </cols>
  <sheetData>
    <row r="2" spans="1:13" ht="69" customHeight="1" x14ac:dyDescent="0.25">
      <c r="D2" s="2" t="s">
        <v>2</v>
      </c>
      <c r="E2" s="2" t="s">
        <v>3</v>
      </c>
      <c r="F2" s="2" t="s">
        <v>4</v>
      </c>
      <c r="G2" s="2" t="s">
        <v>6</v>
      </c>
      <c r="H2" s="2" t="s">
        <v>5</v>
      </c>
      <c r="I2" s="2" t="s">
        <v>7</v>
      </c>
      <c r="J2" s="2" t="s">
        <v>8</v>
      </c>
      <c r="K2" s="2" t="s">
        <v>9</v>
      </c>
      <c r="L2" s="2" t="s">
        <v>27</v>
      </c>
      <c r="M2" s="2" t="s">
        <v>28</v>
      </c>
    </row>
    <row r="3" spans="1:13" ht="15" x14ac:dyDescent="0.25">
      <c r="A3">
        <v>0</v>
      </c>
      <c r="B3" t="s">
        <v>0</v>
      </c>
      <c r="C3">
        <v>49</v>
      </c>
      <c r="D3">
        <v>30</v>
      </c>
      <c r="F3">
        <v>30</v>
      </c>
      <c r="G3">
        <v>30</v>
      </c>
      <c r="H3" s="1">
        <v>54</v>
      </c>
      <c r="I3">
        <v>53</v>
      </c>
      <c r="J3" s="1">
        <v>53</v>
      </c>
      <c r="K3" s="1">
        <v>53</v>
      </c>
      <c r="L3" s="101">
        <v>0</v>
      </c>
      <c r="M3" s="3">
        <f>'Master Data'!J3</f>
        <v>33</v>
      </c>
    </row>
    <row r="4" spans="1:13" ht="15" x14ac:dyDescent="0.25">
      <c r="A4">
        <v>50</v>
      </c>
      <c r="B4" t="s">
        <v>0</v>
      </c>
      <c r="C4">
        <v>99</v>
      </c>
      <c r="D4">
        <v>30</v>
      </c>
      <c r="F4">
        <v>30</v>
      </c>
      <c r="G4">
        <v>30</v>
      </c>
      <c r="H4" s="1">
        <v>54</v>
      </c>
      <c r="I4">
        <v>53</v>
      </c>
      <c r="J4" s="1">
        <v>53</v>
      </c>
      <c r="K4" s="1">
        <v>53</v>
      </c>
      <c r="L4" s="101">
        <v>2</v>
      </c>
      <c r="M4" s="3">
        <f>'Master Data'!J4</f>
        <v>33</v>
      </c>
    </row>
    <row r="5" spans="1:13" ht="15" x14ac:dyDescent="0.25">
      <c r="A5">
        <v>100</v>
      </c>
      <c r="B5" t="s">
        <v>0</v>
      </c>
      <c r="C5">
        <v>149</v>
      </c>
      <c r="D5">
        <v>30</v>
      </c>
      <c r="F5">
        <v>30</v>
      </c>
      <c r="G5">
        <v>30</v>
      </c>
      <c r="H5" s="1">
        <v>54</v>
      </c>
      <c r="I5">
        <v>53</v>
      </c>
      <c r="J5" s="1">
        <v>53</v>
      </c>
      <c r="K5" s="1">
        <v>53</v>
      </c>
      <c r="L5" s="101">
        <v>4</v>
      </c>
      <c r="M5" s="3">
        <f>'Master Data'!J5</f>
        <v>33</v>
      </c>
    </row>
    <row r="6" spans="1:13" ht="15" x14ac:dyDescent="0.25">
      <c r="A6">
        <v>150</v>
      </c>
      <c r="B6" t="s">
        <v>0</v>
      </c>
      <c r="C6">
        <v>199</v>
      </c>
      <c r="D6">
        <v>30</v>
      </c>
      <c r="F6">
        <v>30</v>
      </c>
      <c r="G6">
        <v>30</v>
      </c>
      <c r="H6" s="1">
        <v>54</v>
      </c>
      <c r="I6">
        <v>53</v>
      </c>
      <c r="J6" s="1">
        <v>53</v>
      </c>
      <c r="K6" s="1">
        <v>53</v>
      </c>
      <c r="L6" s="101">
        <v>6</v>
      </c>
      <c r="M6" s="3">
        <f>'Master Data'!J6</f>
        <v>33</v>
      </c>
    </row>
    <row r="7" spans="1:13" ht="15" x14ac:dyDescent="0.25">
      <c r="A7">
        <v>200</v>
      </c>
      <c r="B7" t="s">
        <v>0</v>
      </c>
      <c r="C7">
        <v>249</v>
      </c>
      <c r="D7">
        <v>30</v>
      </c>
      <c r="F7">
        <v>30</v>
      </c>
      <c r="G7">
        <v>30</v>
      </c>
      <c r="H7" s="1">
        <v>54</v>
      </c>
      <c r="I7">
        <v>53</v>
      </c>
      <c r="J7" s="1">
        <v>53</v>
      </c>
      <c r="K7" s="1">
        <v>53</v>
      </c>
      <c r="L7" s="101">
        <v>8</v>
      </c>
      <c r="M7" s="3">
        <f>'Master Data'!J7</f>
        <v>33</v>
      </c>
    </row>
    <row r="8" spans="1:13" ht="15" x14ac:dyDescent="0.25">
      <c r="A8">
        <v>250</v>
      </c>
      <c r="B8" t="s">
        <v>0</v>
      </c>
      <c r="C8">
        <v>299</v>
      </c>
      <c r="D8">
        <v>30</v>
      </c>
      <c r="F8">
        <v>30</v>
      </c>
      <c r="G8">
        <v>30</v>
      </c>
      <c r="H8" s="1">
        <v>54</v>
      </c>
      <c r="I8">
        <v>53</v>
      </c>
      <c r="J8" s="1">
        <v>53</v>
      </c>
      <c r="K8" s="1">
        <v>53</v>
      </c>
      <c r="L8" s="101">
        <v>12.5</v>
      </c>
      <c r="M8" s="3">
        <f>'Master Data'!J8</f>
        <v>33</v>
      </c>
    </row>
    <row r="9" spans="1:13" ht="15" x14ac:dyDescent="0.25">
      <c r="A9">
        <v>300</v>
      </c>
      <c r="B9" t="s">
        <v>0</v>
      </c>
      <c r="C9">
        <v>349</v>
      </c>
      <c r="D9">
        <v>30</v>
      </c>
      <c r="F9">
        <v>30</v>
      </c>
      <c r="G9">
        <v>30</v>
      </c>
      <c r="H9" s="1">
        <v>54</v>
      </c>
      <c r="I9">
        <v>53</v>
      </c>
      <c r="J9" s="1">
        <v>53</v>
      </c>
      <c r="K9" s="1">
        <v>53</v>
      </c>
      <c r="L9" s="101">
        <v>15</v>
      </c>
      <c r="M9" s="3">
        <f>'Master Data'!J9</f>
        <v>33</v>
      </c>
    </row>
    <row r="10" spans="1:13" ht="15" x14ac:dyDescent="0.25">
      <c r="A10">
        <v>350</v>
      </c>
      <c r="B10" t="s">
        <v>0</v>
      </c>
      <c r="C10">
        <v>399</v>
      </c>
      <c r="D10">
        <v>30</v>
      </c>
      <c r="F10">
        <v>30</v>
      </c>
      <c r="G10">
        <v>30</v>
      </c>
      <c r="H10" s="1">
        <v>54</v>
      </c>
      <c r="I10">
        <v>53</v>
      </c>
      <c r="J10" s="1">
        <v>53</v>
      </c>
      <c r="K10" s="1">
        <v>53</v>
      </c>
      <c r="L10" s="101">
        <v>17.5</v>
      </c>
      <c r="M10" s="3">
        <f>'Master Data'!J10</f>
        <v>33</v>
      </c>
    </row>
    <row r="11" spans="1:13" ht="15" x14ac:dyDescent="0.25">
      <c r="A11">
        <v>400</v>
      </c>
      <c r="B11" t="s">
        <v>0</v>
      </c>
      <c r="C11">
        <v>449</v>
      </c>
      <c r="D11">
        <v>30</v>
      </c>
      <c r="F11">
        <v>30</v>
      </c>
      <c r="G11">
        <v>30</v>
      </c>
      <c r="H11" s="1">
        <v>54</v>
      </c>
      <c r="I11">
        <v>53</v>
      </c>
      <c r="J11" s="1">
        <v>53</v>
      </c>
      <c r="K11" s="1">
        <v>53</v>
      </c>
      <c r="L11" s="101">
        <v>20</v>
      </c>
      <c r="M11" s="3">
        <f>'Master Data'!J11</f>
        <v>33</v>
      </c>
    </row>
    <row r="12" spans="1:13" ht="15" x14ac:dyDescent="0.25">
      <c r="A12">
        <v>450</v>
      </c>
      <c r="B12" t="s">
        <v>0</v>
      </c>
      <c r="C12">
        <v>499</v>
      </c>
      <c r="D12">
        <v>30</v>
      </c>
      <c r="F12">
        <v>30</v>
      </c>
      <c r="G12">
        <v>30</v>
      </c>
      <c r="H12" s="1">
        <v>54</v>
      </c>
      <c r="I12">
        <v>53</v>
      </c>
      <c r="J12" s="1">
        <v>53</v>
      </c>
      <c r="K12" s="1">
        <v>53</v>
      </c>
      <c r="L12" s="101">
        <v>22.5</v>
      </c>
      <c r="M12" s="3">
        <f>'Master Data'!J12</f>
        <v>33</v>
      </c>
    </row>
    <row r="13" spans="1:13" ht="15" x14ac:dyDescent="0.25">
      <c r="A13">
        <v>500</v>
      </c>
      <c r="B13" t="s">
        <v>0</v>
      </c>
      <c r="C13">
        <v>549</v>
      </c>
      <c r="D13">
        <v>30</v>
      </c>
      <c r="F13">
        <v>30</v>
      </c>
      <c r="G13">
        <v>30</v>
      </c>
      <c r="H13" s="1">
        <v>54</v>
      </c>
      <c r="I13">
        <v>53</v>
      </c>
      <c r="J13" s="1">
        <v>53</v>
      </c>
      <c r="K13" s="1">
        <v>53</v>
      </c>
      <c r="L13" s="101">
        <v>30</v>
      </c>
      <c r="M13" s="3">
        <f>'Master Data'!J13</f>
        <v>33</v>
      </c>
    </row>
    <row r="14" spans="1:13" ht="15" x14ac:dyDescent="0.25">
      <c r="A14">
        <v>550</v>
      </c>
      <c r="B14" t="s">
        <v>0</v>
      </c>
      <c r="C14">
        <v>599</v>
      </c>
      <c r="D14">
        <v>30</v>
      </c>
      <c r="F14">
        <v>30</v>
      </c>
      <c r="G14">
        <v>30</v>
      </c>
      <c r="H14" s="1">
        <v>54</v>
      </c>
      <c r="I14">
        <v>53</v>
      </c>
      <c r="J14" s="1">
        <v>53</v>
      </c>
      <c r="K14" s="1">
        <v>53</v>
      </c>
      <c r="L14" s="101">
        <v>33</v>
      </c>
      <c r="M14" s="3">
        <f>'Master Data'!J14</f>
        <v>33</v>
      </c>
    </row>
    <row r="15" spans="1:13" ht="15" x14ac:dyDescent="0.25">
      <c r="A15">
        <v>600</v>
      </c>
      <c r="B15" t="s">
        <v>0</v>
      </c>
      <c r="C15">
        <v>649</v>
      </c>
      <c r="D15">
        <v>30</v>
      </c>
      <c r="F15">
        <v>30</v>
      </c>
      <c r="G15">
        <v>30</v>
      </c>
      <c r="H15" s="1">
        <v>54</v>
      </c>
      <c r="I15">
        <v>53</v>
      </c>
      <c r="J15" s="1">
        <v>53</v>
      </c>
      <c r="K15" s="1">
        <v>53</v>
      </c>
      <c r="L15" s="102">
        <v>36</v>
      </c>
      <c r="M15" s="3">
        <f>'Master Data'!J15</f>
        <v>33</v>
      </c>
    </row>
    <row r="16" spans="1:13" ht="15" x14ac:dyDescent="0.25">
      <c r="A16">
        <v>650</v>
      </c>
      <c r="B16" t="s">
        <v>0</v>
      </c>
      <c r="C16">
        <v>675</v>
      </c>
      <c r="D16">
        <v>30</v>
      </c>
      <c r="F16">
        <v>30</v>
      </c>
      <c r="G16">
        <v>30</v>
      </c>
      <c r="H16" s="1">
        <v>91</v>
      </c>
      <c r="I16">
        <v>88</v>
      </c>
      <c r="J16" s="1">
        <v>87</v>
      </c>
      <c r="K16" s="1">
        <v>87</v>
      </c>
      <c r="L16" s="102">
        <v>39</v>
      </c>
      <c r="M16" s="3">
        <f>'Master Data'!J16</f>
        <v>33</v>
      </c>
    </row>
    <row r="17" spans="1:13" ht="15" x14ac:dyDescent="0.25">
      <c r="A17">
        <v>676</v>
      </c>
      <c r="B17" t="s">
        <v>0</v>
      </c>
      <c r="C17">
        <v>700</v>
      </c>
      <c r="D17">
        <v>61</v>
      </c>
      <c r="F17">
        <v>30</v>
      </c>
      <c r="G17">
        <v>30</v>
      </c>
      <c r="H17" s="1">
        <v>91</v>
      </c>
      <c r="I17">
        <v>88</v>
      </c>
      <c r="J17" s="1">
        <v>87.450699999999998</v>
      </c>
      <c r="K17" s="1">
        <v>87.450699999999998</v>
      </c>
      <c r="L17" s="101">
        <v>39</v>
      </c>
      <c r="M17" s="3">
        <f>'Master Data'!J17</f>
        <v>33</v>
      </c>
    </row>
    <row r="18" spans="1:13" ht="15" x14ac:dyDescent="0.25">
      <c r="A18">
        <v>701</v>
      </c>
      <c r="B18" t="s">
        <v>0</v>
      </c>
      <c r="C18">
        <v>725</v>
      </c>
      <c r="D18">
        <v>91</v>
      </c>
      <c r="F18">
        <v>30</v>
      </c>
      <c r="G18">
        <v>30</v>
      </c>
      <c r="H18" s="1">
        <v>91</v>
      </c>
      <c r="I18">
        <v>88</v>
      </c>
      <c r="J18" s="1">
        <v>87.450699999999998</v>
      </c>
      <c r="K18" s="1">
        <v>87.450699999999998</v>
      </c>
      <c r="L18" s="102">
        <v>42</v>
      </c>
      <c r="M18" s="3">
        <f>'Master Data'!J18</f>
        <v>33</v>
      </c>
    </row>
    <row r="19" spans="1:13" ht="15" x14ac:dyDescent="0.25">
      <c r="A19">
        <v>726</v>
      </c>
      <c r="B19" t="s">
        <v>0</v>
      </c>
      <c r="C19">
        <v>750</v>
      </c>
      <c r="D19">
        <v>120</v>
      </c>
      <c r="E19">
        <v>319</v>
      </c>
      <c r="F19">
        <v>30</v>
      </c>
      <c r="G19">
        <v>30</v>
      </c>
      <c r="H19" s="1">
        <v>91</v>
      </c>
      <c r="I19">
        <v>88</v>
      </c>
      <c r="J19" s="1">
        <v>87.450699999999998</v>
      </c>
      <c r="K19" s="1">
        <v>87.450699999999998</v>
      </c>
      <c r="L19" s="102">
        <v>42</v>
      </c>
      <c r="M19" s="3">
        <f>'Master Data'!J19</f>
        <v>33</v>
      </c>
    </row>
    <row r="20" spans="1:13" ht="15" x14ac:dyDescent="0.25">
      <c r="A20">
        <v>751</v>
      </c>
      <c r="B20" t="s">
        <v>0</v>
      </c>
      <c r="C20">
        <v>775</v>
      </c>
      <c r="D20">
        <v>151</v>
      </c>
      <c r="E20">
        <v>328</v>
      </c>
      <c r="F20">
        <v>30</v>
      </c>
      <c r="G20">
        <v>30</v>
      </c>
      <c r="H20" s="1">
        <v>91</v>
      </c>
      <c r="I20">
        <v>88</v>
      </c>
      <c r="J20" s="1">
        <v>87.450699999999998</v>
      </c>
      <c r="K20" s="1">
        <v>87.450699999999998</v>
      </c>
      <c r="L20" s="102">
        <v>52.500000000000007</v>
      </c>
      <c r="M20" s="3">
        <f>'Master Data'!J20</f>
        <v>53</v>
      </c>
    </row>
    <row r="21" spans="1:13" ht="15" x14ac:dyDescent="0.25">
      <c r="A21">
        <v>776</v>
      </c>
      <c r="B21" t="s">
        <v>0</v>
      </c>
      <c r="C21">
        <v>800</v>
      </c>
      <c r="D21">
        <v>182</v>
      </c>
      <c r="E21">
        <v>336</v>
      </c>
      <c r="F21">
        <v>30</v>
      </c>
      <c r="G21">
        <v>30</v>
      </c>
      <c r="H21" s="1">
        <v>91</v>
      </c>
      <c r="I21">
        <v>88</v>
      </c>
      <c r="J21" s="1">
        <v>87.450699999999998</v>
      </c>
      <c r="K21" s="1">
        <v>87.450699999999998</v>
      </c>
      <c r="L21" s="102">
        <v>54.320000000000007</v>
      </c>
      <c r="M21" s="3">
        <f>'Master Data'!J21</f>
        <v>53</v>
      </c>
    </row>
    <row r="22" spans="1:13" ht="15" x14ac:dyDescent="0.25">
      <c r="A22">
        <v>801</v>
      </c>
      <c r="B22" t="s">
        <v>0</v>
      </c>
      <c r="C22">
        <v>825</v>
      </c>
      <c r="D22">
        <v>212</v>
      </c>
      <c r="E22">
        <v>345</v>
      </c>
      <c r="F22">
        <v>30</v>
      </c>
      <c r="G22">
        <v>30</v>
      </c>
      <c r="H22" s="1">
        <v>91</v>
      </c>
      <c r="I22">
        <v>88</v>
      </c>
      <c r="J22" s="1">
        <v>87.450699999999998</v>
      </c>
      <c r="K22" s="1">
        <v>87.450699999999998</v>
      </c>
      <c r="L22" s="102">
        <v>56.070000000000007</v>
      </c>
      <c r="M22" s="3">
        <f>'Master Data'!J22</f>
        <v>53</v>
      </c>
    </row>
    <row r="23" spans="1:13" ht="15" x14ac:dyDescent="0.25">
      <c r="A23">
        <v>826</v>
      </c>
      <c r="B23" t="s">
        <v>0</v>
      </c>
      <c r="C23">
        <v>850</v>
      </c>
      <c r="D23">
        <v>242</v>
      </c>
      <c r="E23">
        <v>353</v>
      </c>
      <c r="F23">
        <v>30</v>
      </c>
      <c r="G23">
        <v>30</v>
      </c>
      <c r="H23" s="1">
        <v>91</v>
      </c>
      <c r="I23">
        <v>88</v>
      </c>
      <c r="J23" s="1">
        <v>87.450699999999998</v>
      </c>
      <c r="K23" s="1">
        <v>87.450699999999998</v>
      </c>
      <c r="L23" s="102">
        <v>57.820000000000007</v>
      </c>
      <c r="M23" s="3">
        <f>'Master Data'!J23</f>
        <v>53</v>
      </c>
    </row>
    <row r="24" spans="1:13" ht="15" x14ac:dyDescent="0.25">
      <c r="A24">
        <v>851</v>
      </c>
      <c r="B24" t="s">
        <v>0</v>
      </c>
      <c r="C24">
        <v>875</v>
      </c>
      <c r="D24">
        <v>272</v>
      </c>
      <c r="E24">
        <v>362</v>
      </c>
      <c r="F24">
        <v>30</v>
      </c>
      <c r="G24">
        <v>30</v>
      </c>
      <c r="H24" s="1">
        <v>91</v>
      </c>
      <c r="I24">
        <v>88</v>
      </c>
      <c r="J24" s="1">
        <v>87.450699999999998</v>
      </c>
      <c r="K24" s="1">
        <v>87.450699999999998</v>
      </c>
      <c r="L24" s="102">
        <v>59.570000000000007</v>
      </c>
      <c r="M24" s="3">
        <f>'Master Data'!J24</f>
        <v>53</v>
      </c>
    </row>
    <row r="25" spans="1:13" ht="15" x14ac:dyDescent="0.25">
      <c r="A25">
        <v>876</v>
      </c>
      <c r="B25" t="s">
        <v>0</v>
      </c>
      <c r="C25">
        <v>900</v>
      </c>
      <c r="D25">
        <v>303</v>
      </c>
      <c r="E25">
        <v>370</v>
      </c>
      <c r="F25">
        <v>30</v>
      </c>
      <c r="G25">
        <v>30</v>
      </c>
      <c r="H25" s="1">
        <v>91</v>
      </c>
      <c r="I25">
        <v>88</v>
      </c>
      <c r="J25" s="1">
        <v>87.450699999999998</v>
      </c>
      <c r="K25" s="1">
        <v>87.450699999999998</v>
      </c>
      <c r="L25" s="102">
        <v>61.320000000000007</v>
      </c>
      <c r="M25" s="3">
        <f>'Master Data'!J25</f>
        <v>53</v>
      </c>
    </row>
    <row r="26" spans="1:13" ht="15" x14ac:dyDescent="0.25">
      <c r="A26">
        <v>901</v>
      </c>
      <c r="B26" t="s">
        <v>0</v>
      </c>
      <c r="C26">
        <v>925</v>
      </c>
      <c r="D26">
        <v>333</v>
      </c>
      <c r="E26">
        <v>379</v>
      </c>
      <c r="F26">
        <v>30</v>
      </c>
      <c r="G26">
        <v>30</v>
      </c>
      <c r="H26" s="1">
        <v>91</v>
      </c>
      <c r="I26">
        <v>88</v>
      </c>
      <c r="J26" s="1">
        <v>87.450699999999998</v>
      </c>
      <c r="K26" s="1">
        <v>87.450699999999998</v>
      </c>
      <c r="L26" s="102">
        <v>63.070000000000007</v>
      </c>
      <c r="M26" s="3">
        <f>'Master Data'!J26</f>
        <v>53</v>
      </c>
    </row>
    <row r="27" spans="1:13" ht="15" x14ac:dyDescent="0.25">
      <c r="A27">
        <v>926</v>
      </c>
      <c r="B27" t="s">
        <v>0</v>
      </c>
      <c r="C27">
        <v>950</v>
      </c>
      <c r="D27">
        <v>363</v>
      </c>
      <c r="E27">
        <v>387</v>
      </c>
      <c r="F27">
        <v>30</v>
      </c>
      <c r="G27">
        <v>30</v>
      </c>
      <c r="H27" s="1">
        <v>91</v>
      </c>
      <c r="I27">
        <v>88</v>
      </c>
      <c r="J27" s="1">
        <v>87.450699999999998</v>
      </c>
      <c r="K27" s="1">
        <v>87.450699999999998</v>
      </c>
      <c r="L27" s="102">
        <v>64.820000000000007</v>
      </c>
      <c r="M27" s="3">
        <f>'Master Data'!J27</f>
        <v>53</v>
      </c>
    </row>
    <row r="28" spans="1:13" ht="15" x14ac:dyDescent="0.25">
      <c r="A28">
        <v>951</v>
      </c>
      <c r="B28" t="s">
        <v>0</v>
      </c>
      <c r="C28">
        <v>975</v>
      </c>
      <c r="D28">
        <v>393</v>
      </c>
      <c r="E28">
        <v>396</v>
      </c>
      <c r="F28">
        <v>30</v>
      </c>
      <c r="G28">
        <v>30</v>
      </c>
      <c r="H28" s="1">
        <v>91</v>
      </c>
      <c r="I28">
        <v>88</v>
      </c>
      <c r="J28" s="1">
        <v>87.450699999999998</v>
      </c>
      <c r="K28" s="1">
        <v>87.450699999999998</v>
      </c>
      <c r="L28" s="102">
        <v>66.570000000000007</v>
      </c>
      <c r="M28" s="3">
        <f>'Master Data'!J28</f>
        <v>53</v>
      </c>
    </row>
    <row r="29" spans="1:13" ht="15" x14ac:dyDescent="0.25">
      <c r="A29">
        <v>976</v>
      </c>
      <c r="B29" t="s">
        <v>0</v>
      </c>
      <c r="C29">
        <v>1000</v>
      </c>
      <c r="E29">
        <v>405</v>
      </c>
      <c r="F29">
        <v>30</v>
      </c>
      <c r="G29">
        <v>30</v>
      </c>
      <c r="H29" s="1">
        <v>91</v>
      </c>
      <c r="I29">
        <v>88</v>
      </c>
      <c r="J29" s="1">
        <v>87.450699999999998</v>
      </c>
      <c r="K29" s="1">
        <v>87.450699999999998</v>
      </c>
      <c r="L29" s="102">
        <v>68.320000000000007</v>
      </c>
      <c r="M29" s="3">
        <f>'Master Data'!J29</f>
        <v>53</v>
      </c>
    </row>
    <row r="30" spans="1:13" ht="15" x14ac:dyDescent="0.25">
      <c r="A30">
        <v>1001</v>
      </c>
      <c r="C30">
        <v>1010</v>
      </c>
      <c r="E30">
        <v>417</v>
      </c>
      <c r="F30">
        <v>30</v>
      </c>
      <c r="G30">
        <v>30</v>
      </c>
      <c r="H30" s="1">
        <v>91</v>
      </c>
      <c r="I30">
        <v>88</v>
      </c>
      <c r="J30" s="1">
        <v>87.450699999999998</v>
      </c>
      <c r="K30" s="1">
        <v>87.450699999999998</v>
      </c>
      <c r="L30" s="102">
        <v>80.08</v>
      </c>
      <c r="M30" s="3">
        <f>'Master Data'!J30</f>
        <v>53</v>
      </c>
    </row>
    <row r="31" spans="1:13" ht="15" x14ac:dyDescent="0.25">
      <c r="A31">
        <v>1011</v>
      </c>
      <c r="C31">
        <v>1020</v>
      </c>
      <c r="E31">
        <v>417</v>
      </c>
      <c r="F31">
        <v>30</v>
      </c>
      <c r="G31">
        <v>30</v>
      </c>
      <c r="H31" s="1">
        <v>91</v>
      </c>
      <c r="I31">
        <v>88</v>
      </c>
      <c r="J31" s="1">
        <v>87.450699999999998</v>
      </c>
      <c r="K31" s="1">
        <v>87.450699999999998</v>
      </c>
      <c r="L31" s="102">
        <v>80.88</v>
      </c>
      <c r="M31" s="3">
        <f>'Master Data'!J31</f>
        <v>53</v>
      </c>
    </row>
    <row r="32" spans="1:13" ht="15" x14ac:dyDescent="0.25">
      <c r="A32">
        <v>1021</v>
      </c>
      <c r="C32">
        <v>1030</v>
      </c>
      <c r="E32">
        <v>417</v>
      </c>
      <c r="F32">
        <v>30</v>
      </c>
      <c r="G32">
        <v>30</v>
      </c>
      <c r="H32" s="1">
        <v>91</v>
      </c>
      <c r="I32">
        <v>88</v>
      </c>
      <c r="J32" s="1">
        <v>87.450699999999998</v>
      </c>
      <c r="K32" s="1">
        <v>87.450699999999998</v>
      </c>
      <c r="L32" s="102">
        <v>81.680000000000007</v>
      </c>
      <c r="M32" s="3">
        <f>'Master Data'!J32</f>
        <v>53</v>
      </c>
    </row>
    <row r="33" spans="1:13" ht="15" x14ac:dyDescent="0.25">
      <c r="A33">
        <v>1031</v>
      </c>
      <c r="C33">
        <v>1040</v>
      </c>
      <c r="E33">
        <v>417</v>
      </c>
      <c r="F33">
        <v>30</v>
      </c>
      <c r="G33">
        <v>30</v>
      </c>
      <c r="H33" s="1">
        <v>91</v>
      </c>
      <c r="I33">
        <v>88</v>
      </c>
      <c r="J33" s="1">
        <v>87.450699999999998</v>
      </c>
      <c r="K33" s="1">
        <v>87.450699999999998</v>
      </c>
      <c r="L33" s="102">
        <v>82.48</v>
      </c>
      <c r="M33" s="3">
        <f>'Master Data'!J33</f>
        <v>53</v>
      </c>
    </row>
    <row r="34" spans="1:13" ht="15" x14ac:dyDescent="0.25">
      <c r="A34">
        <v>1041</v>
      </c>
      <c r="C34">
        <v>1050</v>
      </c>
      <c r="E34">
        <v>417</v>
      </c>
      <c r="F34">
        <v>31</v>
      </c>
      <c r="G34">
        <v>30</v>
      </c>
      <c r="H34" s="1">
        <v>91</v>
      </c>
      <c r="I34">
        <v>88</v>
      </c>
      <c r="J34" s="1">
        <v>87.450699999999998</v>
      </c>
      <c r="K34" s="1">
        <v>87.450699999999998</v>
      </c>
      <c r="L34" s="102">
        <v>83.28</v>
      </c>
      <c r="M34" s="3">
        <f>'Master Data'!J34</f>
        <v>53</v>
      </c>
    </row>
    <row r="35" spans="1:13" ht="15" x14ac:dyDescent="0.25">
      <c r="A35">
        <v>1051</v>
      </c>
      <c r="C35">
        <v>1060</v>
      </c>
      <c r="E35">
        <v>435</v>
      </c>
      <c r="F35">
        <v>39</v>
      </c>
      <c r="G35">
        <v>30</v>
      </c>
      <c r="H35" s="1">
        <v>91</v>
      </c>
      <c r="I35">
        <v>88</v>
      </c>
      <c r="J35" s="1">
        <v>87.450699999999998</v>
      </c>
      <c r="K35" s="1">
        <v>87.450699999999998</v>
      </c>
      <c r="L35" s="102">
        <v>84.08</v>
      </c>
      <c r="M35" s="3">
        <f>'Master Data'!J35</f>
        <v>84.08</v>
      </c>
    </row>
    <row r="36" spans="1:13" ht="15" x14ac:dyDescent="0.25">
      <c r="A36">
        <v>1061</v>
      </c>
      <c r="C36">
        <v>1070</v>
      </c>
      <c r="E36">
        <v>435</v>
      </c>
      <c r="F36">
        <v>49</v>
      </c>
      <c r="G36">
        <v>30</v>
      </c>
      <c r="H36" s="1">
        <v>91</v>
      </c>
      <c r="I36">
        <v>88</v>
      </c>
      <c r="J36" s="1">
        <v>87.450699999999998</v>
      </c>
      <c r="K36" s="1">
        <v>87.450699999999998</v>
      </c>
      <c r="L36" s="102">
        <v>84.88</v>
      </c>
      <c r="M36" s="3">
        <f>'Master Data'!J36</f>
        <v>84.88</v>
      </c>
    </row>
    <row r="37" spans="1:13" ht="15" x14ac:dyDescent="0.25">
      <c r="A37">
        <v>1071</v>
      </c>
      <c r="C37">
        <v>1080</v>
      </c>
      <c r="E37">
        <v>435</v>
      </c>
      <c r="F37">
        <v>59</v>
      </c>
      <c r="G37">
        <v>30</v>
      </c>
      <c r="H37" s="1">
        <v>91</v>
      </c>
      <c r="I37">
        <v>88</v>
      </c>
      <c r="J37" s="1">
        <v>87.450699999999998</v>
      </c>
      <c r="K37" s="1">
        <v>87.450699999999998</v>
      </c>
      <c r="L37" s="102">
        <v>85.68</v>
      </c>
      <c r="M37" s="3">
        <f>'Master Data'!J37</f>
        <v>85.68</v>
      </c>
    </row>
    <row r="38" spans="1:13" ht="15" x14ac:dyDescent="0.25">
      <c r="A38">
        <v>1081</v>
      </c>
      <c r="C38">
        <v>1090</v>
      </c>
      <c r="E38">
        <v>435</v>
      </c>
      <c r="F38">
        <v>69</v>
      </c>
      <c r="G38">
        <v>30</v>
      </c>
      <c r="H38" s="1">
        <v>91</v>
      </c>
      <c r="I38">
        <v>88</v>
      </c>
      <c r="J38" s="1">
        <v>87.450699999999998</v>
      </c>
      <c r="K38" s="1">
        <v>87.450699999999998</v>
      </c>
      <c r="L38" s="102">
        <v>86.48</v>
      </c>
      <c r="M38" s="3">
        <f>'Master Data'!J38</f>
        <v>86.48</v>
      </c>
    </row>
    <row r="39" spans="1:13" ht="15" x14ac:dyDescent="0.25">
      <c r="A39">
        <v>1091</v>
      </c>
      <c r="C39">
        <v>1100</v>
      </c>
      <c r="E39">
        <v>435</v>
      </c>
      <c r="F39">
        <v>79</v>
      </c>
      <c r="G39">
        <v>30</v>
      </c>
      <c r="H39" s="1">
        <v>91</v>
      </c>
      <c r="I39">
        <v>88</v>
      </c>
      <c r="J39" s="1">
        <v>87.450699999999998</v>
      </c>
      <c r="K39" s="1">
        <v>87.450699999999998</v>
      </c>
      <c r="L39" s="102">
        <v>87.28</v>
      </c>
      <c r="M39" s="3">
        <f>'Master Data'!J39</f>
        <v>87.28</v>
      </c>
    </row>
    <row r="40" spans="1:13" ht="15" x14ac:dyDescent="0.25">
      <c r="A40">
        <v>1101</v>
      </c>
      <c r="B40" t="s">
        <v>1</v>
      </c>
      <c r="C40">
        <v>1110</v>
      </c>
      <c r="E40">
        <v>452</v>
      </c>
      <c r="F40">
        <v>89</v>
      </c>
      <c r="G40">
        <v>30</v>
      </c>
      <c r="H40" s="1">
        <v>91</v>
      </c>
      <c r="I40">
        <v>88</v>
      </c>
      <c r="J40" s="1">
        <v>87.450699999999998</v>
      </c>
      <c r="K40" s="1">
        <v>87.450699999999998</v>
      </c>
      <c r="L40" s="102">
        <v>88.08</v>
      </c>
      <c r="M40" s="3">
        <f>'Master Data'!J40</f>
        <v>88.08</v>
      </c>
    </row>
    <row r="41" spans="1:13" ht="15" x14ac:dyDescent="0.25">
      <c r="A41">
        <v>1111</v>
      </c>
      <c r="B41" t="s">
        <v>1</v>
      </c>
      <c r="C41">
        <v>1120</v>
      </c>
      <c r="E41">
        <v>452</v>
      </c>
      <c r="F41">
        <v>99</v>
      </c>
      <c r="G41">
        <v>30</v>
      </c>
      <c r="H41" s="1">
        <v>91</v>
      </c>
      <c r="I41">
        <v>88</v>
      </c>
      <c r="J41" s="1">
        <v>87.450699999999998</v>
      </c>
      <c r="K41" s="1">
        <v>87.450699999999998</v>
      </c>
      <c r="L41" s="102">
        <v>88.88</v>
      </c>
      <c r="M41" s="3">
        <f>'Master Data'!J41</f>
        <v>88.88</v>
      </c>
    </row>
    <row r="42" spans="1:13" ht="15" x14ac:dyDescent="0.25">
      <c r="A42">
        <v>1121</v>
      </c>
      <c r="B42" t="s">
        <v>1</v>
      </c>
      <c r="C42">
        <v>1130</v>
      </c>
      <c r="E42">
        <v>452</v>
      </c>
      <c r="F42">
        <v>109</v>
      </c>
      <c r="G42">
        <v>30</v>
      </c>
      <c r="H42" s="1">
        <v>91</v>
      </c>
      <c r="I42">
        <v>88</v>
      </c>
      <c r="J42" s="1">
        <v>87.450699999999998</v>
      </c>
      <c r="K42" s="1">
        <v>87.450699999999998</v>
      </c>
      <c r="L42" s="102">
        <v>89.68</v>
      </c>
      <c r="M42" s="3">
        <f>'Master Data'!J42</f>
        <v>89.68</v>
      </c>
    </row>
    <row r="43" spans="1:13" ht="15" x14ac:dyDescent="0.25">
      <c r="A43">
        <v>1131</v>
      </c>
      <c r="B43" t="s">
        <v>1</v>
      </c>
      <c r="C43">
        <v>1140</v>
      </c>
      <c r="E43">
        <v>452</v>
      </c>
      <c r="F43">
        <v>119</v>
      </c>
      <c r="G43">
        <v>30</v>
      </c>
      <c r="H43" s="1">
        <v>91</v>
      </c>
      <c r="I43">
        <v>88</v>
      </c>
      <c r="J43" s="1">
        <v>87.450699999999998</v>
      </c>
      <c r="K43" s="1">
        <v>87.450699999999998</v>
      </c>
      <c r="L43" s="102">
        <v>90.48</v>
      </c>
      <c r="M43" s="3">
        <f>'Master Data'!J43</f>
        <v>90.48</v>
      </c>
    </row>
    <row r="44" spans="1:13" ht="15" x14ac:dyDescent="0.25">
      <c r="A44">
        <v>1141</v>
      </c>
      <c r="B44" t="s">
        <v>1</v>
      </c>
      <c r="C44">
        <v>1150</v>
      </c>
      <c r="E44">
        <v>452</v>
      </c>
      <c r="F44">
        <v>129</v>
      </c>
      <c r="G44">
        <v>30</v>
      </c>
      <c r="H44" s="1">
        <v>91</v>
      </c>
      <c r="I44">
        <v>88</v>
      </c>
      <c r="J44" s="1">
        <v>87.450699999999998</v>
      </c>
      <c r="K44" s="1">
        <v>87.450699999999998</v>
      </c>
      <c r="L44" s="102">
        <v>91.28</v>
      </c>
      <c r="M44" s="3">
        <f>'Master Data'!J44</f>
        <v>91.28</v>
      </c>
    </row>
    <row r="45" spans="1:13" ht="15" x14ac:dyDescent="0.25">
      <c r="A45">
        <v>1151</v>
      </c>
      <c r="B45" t="s">
        <v>1</v>
      </c>
      <c r="C45">
        <v>1160</v>
      </c>
      <c r="E45">
        <v>469</v>
      </c>
      <c r="F45">
        <v>139</v>
      </c>
      <c r="G45">
        <v>30</v>
      </c>
      <c r="H45" s="1">
        <v>91</v>
      </c>
      <c r="I45">
        <v>88</v>
      </c>
      <c r="J45" s="1">
        <v>87.450699999999998</v>
      </c>
      <c r="K45" s="1">
        <v>87.450699999999998</v>
      </c>
      <c r="L45" s="102">
        <v>92.08</v>
      </c>
      <c r="M45" s="3">
        <f>'Master Data'!J45</f>
        <v>92.08</v>
      </c>
    </row>
    <row r="46" spans="1:13" ht="15" x14ac:dyDescent="0.25">
      <c r="A46">
        <v>1161</v>
      </c>
      <c r="B46" t="s">
        <v>1</v>
      </c>
      <c r="C46">
        <v>1170</v>
      </c>
      <c r="E46">
        <v>469</v>
      </c>
      <c r="F46">
        <v>149</v>
      </c>
      <c r="G46">
        <v>30</v>
      </c>
      <c r="H46" s="1">
        <v>91</v>
      </c>
      <c r="I46">
        <v>88</v>
      </c>
      <c r="J46" s="1">
        <v>87.450699999999998</v>
      </c>
      <c r="K46" s="1">
        <v>87.450699999999998</v>
      </c>
      <c r="L46" s="102">
        <v>92.88</v>
      </c>
      <c r="M46" s="3">
        <f>'Master Data'!J46</f>
        <v>92.88</v>
      </c>
    </row>
    <row r="47" spans="1:13" ht="15" x14ac:dyDescent="0.25">
      <c r="A47">
        <v>1171</v>
      </c>
      <c r="B47" t="s">
        <v>1</v>
      </c>
      <c r="C47">
        <v>1180</v>
      </c>
      <c r="E47">
        <v>469</v>
      </c>
      <c r="F47">
        <v>159</v>
      </c>
      <c r="G47">
        <v>30</v>
      </c>
      <c r="H47" s="1">
        <v>91</v>
      </c>
      <c r="I47">
        <v>88</v>
      </c>
      <c r="J47" s="1">
        <v>87.450699999999998</v>
      </c>
      <c r="K47" s="1">
        <v>87.450699999999998</v>
      </c>
      <c r="L47" s="102">
        <v>93.68</v>
      </c>
      <c r="M47" s="3">
        <f>'Master Data'!J47</f>
        <v>93.68</v>
      </c>
    </row>
    <row r="48" spans="1:13" ht="15" x14ac:dyDescent="0.25">
      <c r="A48">
        <v>1181</v>
      </c>
      <c r="B48" t="s">
        <v>1</v>
      </c>
      <c r="C48">
        <v>1190</v>
      </c>
      <c r="E48">
        <v>469</v>
      </c>
      <c r="F48">
        <v>169</v>
      </c>
      <c r="G48">
        <v>30</v>
      </c>
      <c r="H48" s="1">
        <v>91</v>
      </c>
      <c r="I48">
        <v>88</v>
      </c>
      <c r="J48" s="1">
        <v>87.450699999999998</v>
      </c>
      <c r="K48" s="1">
        <v>87.450699999999998</v>
      </c>
      <c r="L48" s="102">
        <v>94.48</v>
      </c>
      <c r="M48" s="3">
        <f>'Master Data'!J48</f>
        <v>94.48</v>
      </c>
    </row>
    <row r="49" spans="1:13" ht="15" x14ac:dyDescent="0.25">
      <c r="A49">
        <v>1191</v>
      </c>
      <c r="B49" t="s">
        <v>1</v>
      </c>
      <c r="C49">
        <v>1200</v>
      </c>
      <c r="E49">
        <v>469</v>
      </c>
      <c r="F49">
        <v>179</v>
      </c>
      <c r="G49">
        <v>30</v>
      </c>
      <c r="H49" s="1">
        <v>91</v>
      </c>
      <c r="I49">
        <v>88</v>
      </c>
      <c r="J49" s="1">
        <v>87.450699999999998</v>
      </c>
      <c r="K49" s="1">
        <v>87.450699999999998</v>
      </c>
      <c r="L49" s="102">
        <v>95.28</v>
      </c>
      <c r="M49" s="3">
        <f>'Master Data'!J49</f>
        <v>95.28</v>
      </c>
    </row>
    <row r="50" spans="1:13" ht="15" x14ac:dyDescent="0.25">
      <c r="A50">
        <v>1201</v>
      </c>
      <c r="B50" t="s">
        <v>1</v>
      </c>
      <c r="C50">
        <v>1210</v>
      </c>
      <c r="E50">
        <v>486</v>
      </c>
      <c r="F50">
        <v>189</v>
      </c>
      <c r="G50">
        <v>30</v>
      </c>
      <c r="H50" s="1">
        <v>91</v>
      </c>
      <c r="I50">
        <v>88</v>
      </c>
      <c r="J50" s="1">
        <v>87.450699999999998</v>
      </c>
      <c r="K50" s="1">
        <v>87.450699999999998</v>
      </c>
      <c r="L50" s="102">
        <v>96.08</v>
      </c>
      <c r="M50" s="3">
        <f>'Master Data'!J50</f>
        <v>96.08</v>
      </c>
    </row>
    <row r="51" spans="1:13" ht="15" x14ac:dyDescent="0.25">
      <c r="A51">
        <v>1211</v>
      </c>
      <c r="B51" t="s">
        <v>1</v>
      </c>
      <c r="C51">
        <v>1220</v>
      </c>
      <c r="E51">
        <v>486</v>
      </c>
      <c r="F51">
        <v>199</v>
      </c>
      <c r="G51">
        <v>30</v>
      </c>
      <c r="H51" s="1">
        <v>91</v>
      </c>
      <c r="I51">
        <v>88</v>
      </c>
      <c r="J51" s="1">
        <v>87.450699999999998</v>
      </c>
      <c r="K51" s="1">
        <v>87.450699999999998</v>
      </c>
      <c r="L51" s="102">
        <v>96.88</v>
      </c>
      <c r="M51" s="3">
        <f>'Master Data'!J51</f>
        <v>96.88</v>
      </c>
    </row>
    <row r="52" spans="1:13" ht="15" x14ac:dyDescent="0.25">
      <c r="A52">
        <v>1221</v>
      </c>
      <c r="B52" t="s">
        <v>1</v>
      </c>
      <c r="C52">
        <v>1230</v>
      </c>
      <c r="E52">
        <v>486</v>
      </c>
      <c r="F52">
        <v>209</v>
      </c>
      <c r="G52">
        <v>30</v>
      </c>
      <c r="H52" s="1">
        <v>91</v>
      </c>
      <c r="I52">
        <v>88</v>
      </c>
      <c r="J52" s="1">
        <v>87.450699999999998</v>
      </c>
      <c r="K52" s="1">
        <v>87.450699999999998</v>
      </c>
      <c r="L52" s="102">
        <v>97.68</v>
      </c>
      <c r="M52" s="3">
        <f>'Master Data'!J52</f>
        <v>97.68</v>
      </c>
    </row>
    <row r="53" spans="1:13" ht="15" x14ac:dyDescent="0.25">
      <c r="A53">
        <v>1231</v>
      </c>
      <c r="B53" t="s">
        <v>1</v>
      </c>
      <c r="C53">
        <v>1240</v>
      </c>
      <c r="E53">
        <v>486</v>
      </c>
      <c r="F53">
        <v>219</v>
      </c>
      <c r="G53">
        <v>30</v>
      </c>
      <c r="H53" s="1">
        <v>91</v>
      </c>
      <c r="I53">
        <v>88</v>
      </c>
      <c r="J53" s="1">
        <v>87.450699999999998</v>
      </c>
      <c r="K53" s="1">
        <v>87.450699999999998</v>
      </c>
      <c r="L53" s="102">
        <v>98.48</v>
      </c>
      <c r="M53" s="3">
        <f>'Master Data'!J53</f>
        <v>98.48</v>
      </c>
    </row>
    <row r="54" spans="1:13" ht="15" x14ac:dyDescent="0.25">
      <c r="A54">
        <v>1241</v>
      </c>
      <c r="B54" t="s">
        <v>1</v>
      </c>
      <c r="C54">
        <v>1250</v>
      </c>
      <c r="E54">
        <v>486</v>
      </c>
      <c r="F54">
        <v>229</v>
      </c>
      <c r="G54">
        <v>30</v>
      </c>
      <c r="H54" s="1">
        <v>91</v>
      </c>
      <c r="I54">
        <v>88</v>
      </c>
      <c r="J54" s="1">
        <v>87.450699999999998</v>
      </c>
      <c r="K54" s="1">
        <v>87.450699999999998</v>
      </c>
      <c r="L54" s="102">
        <v>99.28</v>
      </c>
      <c r="M54" s="3">
        <f>'Master Data'!J54</f>
        <v>99.28</v>
      </c>
    </row>
    <row r="55" spans="1:13" ht="15" x14ac:dyDescent="0.25">
      <c r="A55">
        <v>1251</v>
      </c>
      <c r="B55" t="s">
        <v>1</v>
      </c>
      <c r="C55">
        <v>1260</v>
      </c>
      <c r="E55">
        <v>503</v>
      </c>
      <c r="F55">
        <v>239</v>
      </c>
      <c r="G55">
        <v>30</v>
      </c>
      <c r="H55" s="1">
        <v>91</v>
      </c>
      <c r="I55">
        <v>88</v>
      </c>
      <c r="J55" s="1">
        <v>87.450699999999998</v>
      </c>
      <c r="K55" s="1">
        <v>87.450699999999998</v>
      </c>
      <c r="L55" s="102">
        <v>112.58999999999999</v>
      </c>
      <c r="M55" s="3">
        <f>'Master Data'!J55</f>
        <v>100.08</v>
      </c>
    </row>
    <row r="56" spans="1:13" ht="15" x14ac:dyDescent="0.25">
      <c r="A56">
        <v>1261</v>
      </c>
      <c r="B56" t="s">
        <v>1</v>
      </c>
      <c r="C56">
        <v>1270</v>
      </c>
      <c r="E56">
        <v>503</v>
      </c>
      <c r="F56">
        <v>249</v>
      </c>
      <c r="G56">
        <v>30</v>
      </c>
      <c r="H56" s="3">
        <v>99.550000000000011</v>
      </c>
      <c r="I56" s="3">
        <v>94.0625</v>
      </c>
      <c r="J56" s="1">
        <v>90.511474499999991</v>
      </c>
      <c r="K56" s="1">
        <v>90.511474499999991</v>
      </c>
      <c r="L56" s="102">
        <v>113.49</v>
      </c>
      <c r="M56" s="3">
        <f>'Master Data'!J56</f>
        <v>100.88</v>
      </c>
    </row>
    <row r="57" spans="1:13" ht="15" x14ac:dyDescent="0.25">
      <c r="A57">
        <v>1271</v>
      </c>
      <c r="B57" t="s">
        <v>1</v>
      </c>
      <c r="C57">
        <v>1280</v>
      </c>
      <c r="E57">
        <v>503</v>
      </c>
      <c r="F57">
        <v>259</v>
      </c>
      <c r="G57">
        <v>30</v>
      </c>
      <c r="H57" s="3">
        <v>109.505</v>
      </c>
      <c r="I57" s="3">
        <v>101.1171875</v>
      </c>
      <c r="J57" s="1">
        <v>93.679376107499991</v>
      </c>
      <c r="K57" s="1">
        <v>93.679376107499991</v>
      </c>
      <c r="L57" s="102">
        <v>114.39</v>
      </c>
      <c r="M57" s="3">
        <f>'Master Data'!J57</f>
        <v>114.39</v>
      </c>
    </row>
    <row r="58" spans="1:13" ht="15" x14ac:dyDescent="0.25">
      <c r="A58">
        <v>1281</v>
      </c>
      <c r="B58" t="s">
        <v>1</v>
      </c>
      <c r="C58">
        <v>1290</v>
      </c>
      <c r="E58">
        <v>503</v>
      </c>
      <c r="F58">
        <v>269</v>
      </c>
      <c r="G58">
        <v>30</v>
      </c>
      <c r="H58" s="1">
        <v>120.4555</v>
      </c>
      <c r="I58" s="3">
        <v>108.70097656249999</v>
      </c>
      <c r="J58" s="1">
        <v>96.958154271262501</v>
      </c>
      <c r="K58" s="1">
        <v>96.958154271262501</v>
      </c>
      <c r="L58" s="102">
        <v>115.28999999999999</v>
      </c>
      <c r="M58" s="3">
        <f>'Master Data'!J58</f>
        <v>115.28999999999999</v>
      </c>
    </row>
    <row r="59" spans="1:13" ht="15" x14ac:dyDescent="0.25">
      <c r="A59">
        <v>1291</v>
      </c>
      <c r="B59" t="s">
        <v>1</v>
      </c>
      <c r="C59">
        <v>1300</v>
      </c>
      <c r="E59">
        <v>503</v>
      </c>
      <c r="F59">
        <v>279</v>
      </c>
      <c r="G59">
        <v>30</v>
      </c>
      <c r="H59" s="1">
        <v>132.50104999999999</v>
      </c>
      <c r="I59" s="3">
        <v>116.8535498046875</v>
      </c>
      <c r="J59" s="1">
        <v>100.35168967075668</v>
      </c>
      <c r="K59" s="1">
        <v>100.35168967075668</v>
      </c>
      <c r="L59" s="102">
        <v>116.19</v>
      </c>
      <c r="M59" s="3">
        <f>'Master Data'!J59</f>
        <v>116.19</v>
      </c>
    </row>
    <row r="60" spans="1:13" ht="15" x14ac:dyDescent="0.25">
      <c r="A60">
        <v>1301</v>
      </c>
      <c r="B60" t="s">
        <v>1</v>
      </c>
      <c r="C60">
        <v>1310</v>
      </c>
      <c r="E60">
        <v>520</v>
      </c>
      <c r="F60">
        <v>289</v>
      </c>
      <c r="G60">
        <v>30</v>
      </c>
      <c r="H60" s="1">
        <v>145.75115499999998</v>
      </c>
      <c r="I60" s="3">
        <v>125.61756604003907</v>
      </c>
      <c r="J60" s="1">
        <v>103.86399880923318</v>
      </c>
      <c r="K60" s="1">
        <v>103.86399880923318</v>
      </c>
      <c r="L60" s="102">
        <v>117.08999999999999</v>
      </c>
      <c r="M60" s="3">
        <f>'Master Data'!J60</f>
        <v>117.08999999999999</v>
      </c>
    </row>
    <row r="61" spans="1:13" ht="15" x14ac:dyDescent="0.25">
      <c r="A61">
        <v>1311</v>
      </c>
      <c r="B61" t="s">
        <v>1</v>
      </c>
      <c r="C61">
        <v>1320</v>
      </c>
      <c r="E61">
        <v>520</v>
      </c>
      <c r="F61">
        <v>299</v>
      </c>
      <c r="G61">
        <v>30</v>
      </c>
      <c r="H61" s="1">
        <v>160.32627049999999</v>
      </c>
      <c r="I61" s="3">
        <v>135.03888349304199</v>
      </c>
      <c r="J61" s="1">
        <v>107.49923876755634</v>
      </c>
      <c r="K61" s="1">
        <v>107.49923876755634</v>
      </c>
      <c r="L61" s="102">
        <v>117.99</v>
      </c>
      <c r="M61" s="3">
        <f>'Master Data'!J61</f>
        <v>117.99</v>
      </c>
    </row>
    <row r="62" spans="1:13" ht="15" x14ac:dyDescent="0.25">
      <c r="A62">
        <v>1321</v>
      </c>
      <c r="B62" t="s">
        <v>1</v>
      </c>
      <c r="C62">
        <v>1330</v>
      </c>
      <c r="E62">
        <v>520</v>
      </c>
      <c r="F62">
        <v>309</v>
      </c>
      <c r="G62">
        <v>30</v>
      </c>
      <c r="H62" s="1">
        <v>176.35889754999999</v>
      </c>
      <c r="I62" s="3">
        <v>145.16679975502015</v>
      </c>
      <c r="J62" s="1">
        <v>111.2617121244208</v>
      </c>
      <c r="K62" s="1">
        <v>111.2617121244208</v>
      </c>
      <c r="L62" s="102">
        <v>118.89</v>
      </c>
      <c r="M62" s="3">
        <f>'Master Data'!J62</f>
        <v>118.89</v>
      </c>
    </row>
    <row r="63" spans="1:13" ht="15" x14ac:dyDescent="0.25">
      <c r="A63">
        <v>1331</v>
      </c>
      <c r="B63" t="s">
        <v>1</v>
      </c>
      <c r="C63">
        <v>1340</v>
      </c>
      <c r="E63">
        <v>520</v>
      </c>
      <c r="F63">
        <v>319</v>
      </c>
      <c r="G63">
        <v>30</v>
      </c>
      <c r="H63" s="1">
        <v>193.99478730499999</v>
      </c>
      <c r="I63" s="3">
        <v>156.05430973664664</v>
      </c>
      <c r="J63" s="1">
        <v>115.15587204877551</v>
      </c>
      <c r="K63" s="1">
        <v>115.15587204877551</v>
      </c>
      <c r="L63" s="102">
        <v>119.78999999999999</v>
      </c>
      <c r="M63" s="3">
        <f>'Master Data'!J63</f>
        <v>119.78999999999999</v>
      </c>
    </row>
    <row r="64" spans="1:13" ht="15" x14ac:dyDescent="0.25">
      <c r="A64">
        <v>1341</v>
      </c>
      <c r="B64" t="s">
        <v>1</v>
      </c>
      <c r="C64">
        <v>1350</v>
      </c>
      <c r="E64">
        <v>520</v>
      </c>
      <c r="F64">
        <v>329</v>
      </c>
      <c r="G64">
        <v>49</v>
      </c>
      <c r="H64" s="1">
        <v>213.39426603549998</v>
      </c>
      <c r="I64" s="3">
        <v>167.75838296689517</v>
      </c>
      <c r="J64" s="1">
        <v>119.18632757048266</v>
      </c>
      <c r="K64" s="1">
        <v>119.18632757048266</v>
      </c>
      <c r="L64" s="102">
        <v>120.69</v>
      </c>
      <c r="M64" s="3">
        <f>'Master Data'!J64</f>
        <v>120.69</v>
      </c>
    </row>
    <row r="65" spans="1:13" ht="15" x14ac:dyDescent="0.25">
      <c r="A65">
        <v>1351</v>
      </c>
      <c r="B65" t="s">
        <v>1</v>
      </c>
      <c r="C65">
        <v>1360</v>
      </c>
      <c r="E65">
        <v>536</v>
      </c>
      <c r="F65">
        <v>339</v>
      </c>
      <c r="G65">
        <v>59</v>
      </c>
      <c r="H65" s="1">
        <v>234.73369263904999</v>
      </c>
      <c r="I65" s="3">
        <v>180.3402616894123</v>
      </c>
      <c r="J65" s="1">
        <v>123.35784903544955</v>
      </c>
      <c r="K65" s="1">
        <v>123.35784903544955</v>
      </c>
      <c r="L65" s="102">
        <v>121.58999999999999</v>
      </c>
      <c r="M65" s="3">
        <f>'Master Data'!J65</f>
        <v>135.1</v>
      </c>
    </row>
    <row r="66" spans="1:13" ht="15" x14ac:dyDescent="0.25">
      <c r="A66">
        <v>1361</v>
      </c>
      <c r="B66" t="s">
        <v>1</v>
      </c>
      <c r="C66">
        <v>1370</v>
      </c>
      <c r="E66">
        <v>536</v>
      </c>
      <c r="F66">
        <v>349</v>
      </c>
      <c r="G66">
        <v>69</v>
      </c>
      <c r="H66" s="1">
        <v>258.20706190295493</v>
      </c>
      <c r="I66" s="3">
        <v>189.35727477388292</v>
      </c>
      <c r="J66" s="1">
        <v>128.29216299686752</v>
      </c>
      <c r="K66" s="1">
        <v>128.29216299686752</v>
      </c>
      <c r="L66" s="102">
        <v>122.49</v>
      </c>
      <c r="M66" s="3">
        <f>'Master Data'!J66</f>
        <v>136.1</v>
      </c>
    </row>
    <row r="67" spans="1:13" ht="15" x14ac:dyDescent="0.25">
      <c r="A67">
        <v>1371</v>
      </c>
      <c r="B67" t="s">
        <v>1</v>
      </c>
      <c r="C67">
        <v>1380</v>
      </c>
      <c r="E67">
        <v>536</v>
      </c>
      <c r="F67">
        <v>359</v>
      </c>
      <c r="G67">
        <v>79</v>
      </c>
      <c r="H67" s="1">
        <v>284.02776809325047</v>
      </c>
      <c r="I67" s="3">
        <v>198.82513851257707</v>
      </c>
      <c r="J67" s="1">
        <v>133.42384951674219</v>
      </c>
      <c r="K67" s="1">
        <v>133.42384951674219</v>
      </c>
      <c r="L67" s="102">
        <v>123.39</v>
      </c>
      <c r="M67" s="3">
        <f>'Master Data'!J67</f>
        <v>137.1</v>
      </c>
    </row>
    <row r="68" spans="1:13" ht="15" x14ac:dyDescent="0.25">
      <c r="A68">
        <v>1381</v>
      </c>
      <c r="B68" t="s">
        <v>1</v>
      </c>
      <c r="C68">
        <v>1390</v>
      </c>
      <c r="E68">
        <v>536</v>
      </c>
      <c r="F68">
        <v>369</v>
      </c>
      <c r="G68">
        <v>89</v>
      </c>
      <c r="H68" s="1">
        <v>312.43054490257549</v>
      </c>
      <c r="I68" s="3">
        <v>208.76639543820593</v>
      </c>
      <c r="J68" s="1">
        <v>138.76080349741187</v>
      </c>
      <c r="K68" s="1">
        <v>138.76080349741187</v>
      </c>
      <c r="L68" s="102">
        <v>124.28999999999999</v>
      </c>
      <c r="M68" s="3">
        <f>'Master Data'!J68</f>
        <v>138.1</v>
      </c>
    </row>
    <row r="69" spans="1:13" ht="15" x14ac:dyDescent="0.25">
      <c r="A69">
        <v>1391</v>
      </c>
      <c r="B69" t="s">
        <v>1</v>
      </c>
      <c r="C69">
        <v>1400</v>
      </c>
      <c r="E69">
        <v>536</v>
      </c>
      <c r="F69">
        <v>379</v>
      </c>
      <c r="G69">
        <v>99</v>
      </c>
      <c r="H69" s="1">
        <v>343.67359939283307</v>
      </c>
      <c r="I69" s="3">
        <v>219.20471521011621</v>
      </c>
      <c r="J69" s="1">
        <v>144.31123563730836</v>
      </c>
      <c r="K69" s="1">
        <v>144.31123563730836</v>
      </c>
      <c r="L69" s="102">
        <v>125.19</v>
      </c>
      <c r="M69" s="3">
        <f>'Master Data'!J69</f>
        <v>139.1</v>
      </c>
    </row>
    <row r="70" spans="1:13" ht="15" x14ac:dyDescent="0.25">
      <c r="A70">
        <v>1401</v>
      </c>
      <c r="B70" t="s">
        <v>1</v>
      </c>
      <c r="C70">
        <v>1410</v>
      </c>
      <c r="E70">
        <v>552</v>
      </c>
      <c r="F70">
        <v>389</v>
      </c>
      <c r="G70">
        <v>109</v>
      </c>
      <c r="H70" s="1">
        <v>378.04095933211636</v>
      </c>
      <c r="I70" s="3">
        <v>230.16495097062202</v>
      </c>
      <c r="J70" s="1">
        <v>150.0836850628007</v>
      </c>
      <c r="K70" s="1">
        <v>150.0836850628007</v>
      </c>
      <c r="L70" s="102">
        <v>126.08999999999999</v>
      </c>
      <c r="M70" s="3">
        <f>'Master Data'!J70</f>
        <v>140.1</v>
      </c>
    </row>
    <row r="71" spans="1:13" ht="15" x14ac:dyDescent="0.25">
      <c r="A71">
        <v>1411</v>
      </c>
      <c r="B71" t="s">
        <v>1</v>
      </c>
      <c r="C71">
        <v>1420</v>
      </c>
      <c r="E71">
        <v>552</v>
      </c>
      <c r="F71">
        <v>399</v>
      </c>
      <c r="G71">
        <v>119</v>
      </c>
      <c r="H71" s="1">
        <v>415.84505526532803</v>
      </c>
      <c r="I71" s="3">
        <v>241.67319851915309</v>
      </c>
      <c r="J71" s="1">
        <v>156.08703246531277</v>
      </c>
      <c r="K71" s="1">
        <v>156.08703246531277</v>
      </c>
      <c r="L71" s="102">
        <v>126.99</v>
      </c>
      <c r="M71" s="3">
        <f>'Master Data'!J71</f>
        <v>155.21</v>
      </c>
    </row>
    <row r="72" spans="1:13" ht="15" x14ac:dyDescent="0.25">
      <c r="A72">
        <v>1421</v>
      </c>
      <c r="B72" t="s">
        <v>1</v>
      </c>
      <c r="C72">
        <v>1430</v>
      </c>
      <c r="E72">
        <v>552</v>
      </c>
      <c r="F72">
        <v>409</v>
      </c>
      <c r="G72">
        <v>129</v>
      </c>
      <c r="H72" s="1">
        <v>457.42956079186081</v>
      </c>
      <c r="I72" s="3">
        <v>253.75685844511074</v>
      </c>
      <c r="J72" s="1">
        <v>162.33051376392524</v>
      </c>
      <c r="K72" s="1">
        <v>162.33051376392524</v>
      </c>
      <c r="L72" s="102">
        <v>127.89</v>
      </c>
      <c r="M72" s="3">
        <f>'Master Data'!J72</f>
        <v>156.31</v>
      </c>
    </row>
    <row r="73" spans="1:13" ht="15" x14ac:dyDescent="0.25">
      <c r="A73">
        <v>1431</v>
      </c>
      <c r="B73" t="s">
        <v>1</v>
      </c>
      <c r="C73">
        <v>1440</v>
      </c>
      <c r="E73">
        <v>552</v>
      </c>
      <c r="F73">
        <v>419</v>
      </c>
      <c r="G73">
        <v>139</v>
      </c>
      <c r="H73" s="1">
        <v>503.17251687104692</v>
      </c>
      <c r="I73" s="3">
        <v>266.44470136736629</v>
      </c>
      <c r="J73" s="1">
        <v>168.82373431448227</v>
      </c>
      <c r="K73" s="1">
        <v>168.82373431448227</v>
      </c>
      <c r="L73" s="102">
        <v>128.79</v>
      </c>
      <c r="M73" s="3">
        <f>'Master Data'!J73</f>
        <v>157.41</v>
      </c>
    </row>
    <row r="74" spans="1:13" ht="15" x14ac:dyDescent="0.25">
      <c r="A74">
        <v>1441</v>
      </c>
      <c r="B74" t="s">
        <v>1</v>
      </c>
      <c r="C74">
        <v>1450</v>
      </c>
      <c r="E74">
        <v>552</v>
      </c>
      <c r="F74">
        <v>429</v>
      </c>
      <c r="G74">
        <v>149</v>
      </c>
      <c r="H74" s="1">
        <v>553.48976855815158</v>
      </c>
      <c r="I74" s="3">
        <v>279.76693643573458</v>
      </c>
      <c r="J74" s="1">
        <v>175.57668368706155</v>
      </c>
      <c r="K74" s="1">
        <v>175.57668368706155</v>
      </c>
      <c r="L74" s="102">
        <v>129.69</v>
      </c>
      <c r="M74" s="3">
        <f>'Master Data'!J74</f>
        <v>158.51</v>
      </c>
    </row>
    <row r="75" spans="1:13" ht="15" x14ac:dyDescent="0.25">
      <c r="A75">
        <v>1451</v>
      </c>
      <c r="B75" t="s">
        <v>1</v>
      </c>
      <c r="C75">
        <v>1460</v>
      </c>
      <c r="E75">
        <v>568</v>
      </c>
      <c r="F75">
        <v>439</v>
      </c>
      <c r="G75">
        <v>159</v>
      </c>
      <c r="I75" s="3">
        <v>293.75528325752128</v>
      </c>
      <c r="J75" s="1">
        <v>182.59975103454403</v>
      </c>
      <c r="K75" s="1">
        <v>182.59975103454403</v>
      </c>
      <c r="L75" s="102">
        <v>130.59</v>
      </c>
      <c r="M75" s="3">
        <f>'Master Data'!J75</f>
        <v>159.61000000000001</v>
      </c>
    </row>
    <row r="76" spans="1:13" ht="15" x14ac:dyDescent="0.25">
      <c r="A76">
        <v>1461</v>
      </c>
      <c r="B76" t="s">
        <v>1</v>
      </c>
      <c r="C76">
        <v>1470</v>
      </c>
      <c r="E76">
        <v>568</v>
      </c>
      <c r="F76">
        <v>449</v>
      </c>
      <c r="G76">
        <v>169</v>
      </c>
      <c r="I76" s="3">
        <v>308.44304742039736</v>
      </c>
      <c r="J76" s="1">
        <v>189.90374107592578</v>
      </c>
      <c r="K76" s="1">
        <v>189.90374107592578</v>
      </c>
      <c r="L76" s="102">
        <v>131.49</v>
      </c>
      <c r="M76" s="3">
        <f>'Master Data'!J76</f>
        <v>175.32</v>
      </c>
    </row>
    <row r="77" spans="1:13" ht="15" x14ac:dyDescent="0.25">
      <c r="A77">
        <v>1471</v>
      </c>
      <c r="B77" t="s">
        <v>1</v>
      </c>
      <c r="C77">
        <v>1480</v>
      </c>
      <c r="E77">
        <v>568</v>
      </c>
      <c r="F77">
        <v>459</v>
      </c>
      <c r="G77">
        <v>179</v>
      </c>
      <c r="I77" s="3">
        <v>323.86519979141724</v>
      </c>
      <c r="J77" s="1">
        <v>197.49989071896283</v>
      </c>
      <c r="K77" s="1">
        <v>197.49989071896283</v>
      </c>
      <c r="L77" s="102">
        <v>132.38999999999999</v>
      </c>
      <c r="M77" s="3">
        <f>'Master Data'!J77</f>
        <v>176.51999999999998</v>
      </c>
    </row>
    <row r="78" spans="1:13" ht="15" x14ac:dyDescent="0.25">
      <c r="A78">
        <v>1481</v>
      </c>
      <c r="B78" t="s">
        <v>1</v>
      </c>
      <c r="C78">
        <v>1490</v>
      </c>
      <c r="E78">
        <v>568</v>
      </c>
      <c r="F78">
        <v>469</v>
      </c>
      <c r="G78">
        <v>189</v>
      </c>
      <c r="I78" s="3">
        <v>340.05845978098807</v>
      </c>
      <c r="J78" s="1">
        <v>205.39988634772129</v>
      </c>
      <c r="K78" s="1">
        <v>205.39988634772129</v>
      </c>
      <c r="L78" s="102">
        <v>133.29</v>
      </c>
      <c r="M78" s="3">
        <f>'Master Data'!J78</f>
        <v>177.72</v>
      </c>
    </row>
    <row r="79" spans="1:13" ht="15" x14ac:dyDescent="0.25">
      <c r="A79">
        <v>1491</v>
      </c>
      <c r="B79" t="s">
        <v>1</v>
      </c>
      <c r="C79">
        <v>1500</v>
      </c>
      <c r="E79">
        <v>568</v>
      </c>
      <c r="F79">
        <v>479</v>
      </c>
      <c r="G79">
        <v>199</v>
      </c>
      <c r="I79" s="3">
        <v>357.06138277003743</v>
      </c>
      <c r="J79" s="1">
        <v>213.61588180163014</v>
      </c>
      <c r="K79" s="1">
        <v>213.61588180163014</v>
      </c>
      <c r="L79" s="102">
        <v>134.19</v>
      </c>
      <c r="M79" s="3">
        <f>'Master Data'!J79</f>
        <v>178.92</v>
      </c>
    </row>
    <row r="80" spans="1:13" ht="15" x14ac:dyDescent="0.25">
      <c r="A80">
        <v>1501</v>
      </c>
      <c r="B80" t="s">
        <v>1</v>
      </c>
      <c r="C80">
        <v>1510</v>
      </c>
      <c r="E80">
        <v>584</v>
      </c>
      <c r="F80">
        <v>489</v>
      </c>
      <c r="G80">
        <v>209</v>
      </c>
      <c r="I80" s="3">
        <v>374.91445190853932</v>
      </c>
      <c r="J80" s="1">
        <v>222.16051707369533</v>
      </c>
      <c r="K80" s="1">
        <v>222.16051707369533</v>
      </c>
      <c r="L80" s="102">
        <v>135.09</v>
      </c>
      <c r="M80" s="3">
        <f>'Master Data'!J80</f>
        <v>180.12</v>
      </c>
    </row>
    <row r="81" spans="1:13" ht="15" x14ac:dyDescent="0.25">
      <c r="A81">
        <v>1511</v>
      </c>
      <c r="B81" t="s">
        <v>1</v>
      </c>
      <c r="C81">
        <v>1520</v>
      </c>
      <c r="E81">
        <v>584</v>
      </c>
      <c r="F81">
        <v>499</v>
      </c>
      <c r="G81">
        <v>219</v>
      </c>
      <c r="I81" s="3">
        <v>375</v>
      </c>
      <c r="J81" s="1">
        <v>229.93613517127469</v>
      </c>
      <c r="K81" s="1">
        <v>231.04693775664316</v>
      </c>
      <c r="L81" s="102">
        <v>135.99</v>
      </c>
      <c r="M81" s="3">
        <f>'Master Data'!J81</f>
        <v>196.43</v>
      </c>
    </row>
    <row r="82" spans="1:13" ht="15" x14ac:dyDescent="0.25">
      <c r="A82">
        <v>1521</v>
      </c>
      <c r="B82" t="s">
        <v>1</v>
      </c>
      <c r="C82">
        <v>1530</v>
      </c>
      <c r="E82">
        <v>584</v>
      </c>
      <c r="F82">
        <v>509</v>
      </c>
      <c r="G82">
        <v>229</v>
      </c>
      <c r="I82" s="3">
        <v>375.08554809146102</v>
      </c>
      <c r="J82" s="1">
        <v>237.98389990226931</v>
      </c>
      <c r="K82" s="1">
        <v>240.2888152669089</v>
      </c>
      <c r="L82" s="102">
        <v>136.88999999999999</v>
      </c>
      <c r="M82" s="3">
        <f>'Master Data'!J82</f>
        <v>197.73000000000002</v>
      </c>
    </row>
    <row r="83" spans="1:13" ht="15" x14ac:dyDescent="0.25">
      <c r="A83">
        <v>1531</v>
      </c>
      <c r="B83" t="s">
        <v>1</v>
      </c>
      <c r="C83">
        <v>1540</v>
      </c>
      <c r="E83">
        <v>584</v>
      </c>
      <c r="F83">
        <v>519</v>
      </c>
      <c r="G83">
        <v>239</v>
      </c>
      <c r="I83" s="3">
        <v>375.17109618292102</v>
      </c>
      <c r="J83" s="1">
        <v>246.31333639884872</v>
      </c>
      <c r="K83" s="1">
        <v>249.90036787758527</v>
      </c>
      <c r="L83" s="102">
        <v>137.79</v>
      </c>
      <c r="M83" s="3">
        <f>'Master Data'!J83</f>
        <v>199.03</v>
      </c>
    </row>
    <row r="84" spans="1:13" ht="15" x14ac:dyDescent="0.25">
      <c r="A84">
        <v>1541</v>
      </c>
      <c r="B84" t="s">
        <v>1</v>
      </c>
      <c r="C84">
        <v>1550</v>
      </c>
      <c r="E84">
        <v>584</v>
      </c>
      <c r="F84">
        <v>529</v>
      </c>
      <c r="G84">
        <v>249</v>
      </c>
      <c r="I84" s="3">
        <v>375.25664427438198</v>
      </c>
      <c r="J84" s="1">
        <v>254.93430317280843</v>
      </c>
      <c r="K84" s="1">
        <v>259.89638259268872</v>
      </c>
      <c r="L84" s="102">
        <v>138.69</v>
      </c>
      <c r="M84" s="3">
        <f>'Master Data'!J84</f>
        <v>200.33</v>
      </c>
    </row>
    <row r="85" spans="1:13" ht="15" x14ac:dyDescent="0.25">
      <c r="A85">
        <v>1551</v>
      </c>
      <c r="B85" t="s">
        <v>1</v>
      </c>
      <c r="C85">
        <v>1560</v>
      </c>
      <c r="E85">
        <v>600</v>
      </c>
      <c r="F85">
        <v>539</v>
      </c>
      <c r="G85">
        <v>259</v>
      </c>
      <c r="I85" s="3">
        <v>394</v>
      </c>
      <c r="J85" s="1">
        <v>263.85700378385678</v>
      </c>
      <c r="K85" s="1">
        <v>270.29223789639627</v>
      </c>
      <c r="L85" s="102">
        <v>139.59</v>
      </c>
      <c r="M85" s="3">
        <f>'Master Data'!J85</f>
        <v>201.63</v>
      </c>
    </row>
    <row r="86" spans="1:13" ht="15" x14ac:dyDescent="0.25">
      <c r="A86">
        <v>1561</v>
      </c>
      <c r="B86" t="s">
        <v>1</v>
      </c>
      <c r="C86">
        <v>1570</v>
      </c>
      <c r="E86">
        <v>600</v>
      </c>
      <c r="F86">
        <v>549</v>
      </c>
      <c r="G86">
        <v>269</v>
      </c>
      <c r="I86" s="3">
        <v>394</v>
      </c>
      <c r="J86" s="1">
        <v>273.09199891629174</v>
      </c>
      <c r="K86" s="1">
        <v>281.10392741225212</v>
      </c>
      <c r="L86" s="102">
        <v>140.48999999999998</v>
      </c>
      <c r="M86" s="3">
        <f>'Master Data'!J86</f>
        <v>218.54000000000002</v>
      </c>
    </row>
    <row r="87" spans="1:13" ht="15" x14ac:dyDescent="0.25">
      <c r="A87">
        <v>1571</v>
      </c>
      <c r="B87" t="s">
        <v>1</v>
      </c>
      <c r="C87">
        <v>1580</v>
      </c>
      <c r="E87">
        <v>600</v>
      </c>
      <c r="F87">
        <v>559</v>
      </c>
      <c r="G87">
        <v>279</v>
      </c>
      <c r="I87" s="3">
        <v>394</v>
      </c>
      <c r="J87" s="1">
        <v>282.65021887836195</v>
      </c>
      <c r="K87" s="1">
        <v>292.3480845087422</v>
      </c>
      <c r="L87" s="102">
        <v>141.38999999999999</v>
      </c>
      <c r="M87" s="3">
        <f>'Master Data'!J87</f>
        <v>219.94000000000003</v>
      </c>
    </row>
    <row r="88" spans="1:13" ht="15" x14ac:dyDescent="0.25">
      <c r="A88">
        <v>1581</v>
      </c>
      <c r="B88" t="s">
        <v>1</v>
      </c>
      <c r="C88">
        <v>1590</v>
      </c>
      <c r="E88">
        <v>600</v>
      </c>
      <c r="F88">
        <v>569</v>
      </c>
      <c r="G88">
        <v>289</v>
      </c>
      <c r="I88" s="3">
        <v>394</v>
      </c>
      <c r="J88" s="1">
        <v>292.54297653910464</v>
      </c>
      <c r="K88" s="1">
        <v>304.04200788909191</v>
      </c>
      <c r="L88" s="102">
        <v>142.29</v>
      </c>
      <c r="M88" s="3">
        <f>'Master Data'!J88</f>
        <v>221.34000000000003</v>
      </c>
    </row>
    <row r="89" spans="1:13" ht="15" x14ac:dyDescent="0.25">
      <c r="A89">
        <v>1591</v>
      </c>
      <c r="B89" t="s">
        <v>1</v>
      </c>
      <c r="C89">
        <v>1600</v>
      </c>
      <c r="E89">
        <v>600</v>
      </c>
      <c r="F89">
        <v>579</v>
      </c>
      <c r="G89">
        <v>299</v>
      </c>
      <c r="I89" s="3">
        <v>394</v>
      </c>
      <c r="J89" s="1">
        <v>301.31926583527775</v>
      </c>
      <c r="K89" s="1">
        <v>316.20368820465558</v>
      </c>
      <c r="L89" s="102">
        <v>143.19</v>
      </c>
      <c r="M89" s="3">
        <f>'Master Data'!J89</f>
        <v>222.74</v>
      </c>
    </row>
    <row r="90" spans="1:13" ht="15" x14ac:dyDescent="0.25">
      <c r="A90">
        <v>1601</v>
      </c>
      <c r="B90" t="s">
        <v>1</v>
      </c>
      <c r="C90">
        <v>1610</v>
      </c>
      <c r="E90">
        <v>616</v>
      </c>
      <c r="F90">
        <v>589</v>
      </c>
      <c r="G90">
        <v>309</v>
      </c>
      <c r="I90" s="3">
        <v>413</v>
      </c>
      <c r="J90" s="1">
        <v>310.35884381033611</v>
      </c>
      <c r="K90" s="1">
        <v>328.85183573284183</v>
      </c>
      <c r="L90" s="102">
        <v>160.10000000000002</v>
      </c>
      <c r="M90" s="3">
        <f>'Master Data'!J90</f>
        <v>224.14000000000001</v>
      </c>
    </row>
    <row r="91" spans="1:13" ht="15" x14ac:dyDescent="0.25">
      <c r="A91">
        <v>1611</v>
      </c>
      <c r="B91" t="s">
        <v>1</v>
      </c>
      <c r="C91">
        <v>1620</v>
      </c>
      <c r="E91">
        <v>616</v>
      </c>
      <c r="F91">
        <v>599</v>
      </c>
      <c r="G91">
        <v>319</v>
      </c>
      <c r="I91" s="3">
        <v>413</v>
      </c>
      <c r="J91" s="1">
        <v>319.66960912464617</v>
      </c>
      <c r="K91" s="1">
        <v>340.36164998349125</v>
      </c>
      <c r="L91" s="102">
        <v>161.10000000000002</v>
      </c>
      <c r="M91" s="3">
        <f>'Master Data'!J91</f>
        <v>241.64999999999998</v>
      </c>
    </row>
    <row r="92" spans="1:13" ht="15" x14ac:dyDescent="0.25">
      <c r="A92">
        <v>1621</v>
      </c>
      <c r="B92" t="s">
        <v>1</v>
      </c>
      <c r="C92">
        <v>1630</v>
      </c>
      <c r="E92">
        <v>616</v>
      </c>
      <c r="F92">
        <v>609</v>
      </c>
      <c r="G92">
        <v>329</v>
      </c>
      <c r="I92" s="3">
        <v>413</v>
      </c>
      <c r="J92" s="1">
        <v>329.25969739838558</v>
      </c>
      <c r="K92" s="1">
        <v>352.27430773291343</v>
      </c>
      <c r="L92" s="102">
        <v>162.10000000000002</v>
      </c>
      <c r="M92" s="3">
        <f>'Master Data'!J92</f>
        <v>243.14999999999998</v>
      </c>
    </row>
    <row r="93" spans="1:13" ht="15" x14ac:dyDescent="0.25">
      <c r="A93">
        <v>1631</v>
      </c>
      <c r="B93" t="s">
        <v>1</v>
      </c>
      <c r="C93">
        <v>1640</v>
      </c>
      <c r="E93">
        <v>616</v>
      </c>
      <c r="F93">
        <v>619</v>
      </c>
      <c r="G93">
        <v>339</v>
      </c>
      <c r="I93" s="3">
        <v>413</v>
      </c>
      <c r="J93" s="1">
        <v>339.13748832033707</v>
      </c>
      <c r="K93" s="1">
        <v>364.60390850356544</v>
      </c>
      <c r="L93" s="102">
        <v>163.10000000000002</v>
      </c>
      <c r="M93" s="3">
        <f>'Master Data'!J93</f>
        <v>244.64999999999998</v>
      </c>
    </row>
    <row r="94" spans="1:13" ht="15" x14ac:dyDescent="0.25">
      <c r="A94">
        <v>1641</v>
      </c>
      <c r="B94" t="s">
        <v>1</v>
      </c>
      <c r="C94">
        <v>1650</v>
      </c>
      <c r="E94">
        <v>616</v>
      </c>
      <c r="G94">
        <v>349</v>
      </c>
      <c r="I94" s="3">
        <v>413</v>
      </c>
      <c r="J94" s="1">
        <v>349.31161296994719</v>
      </c>
      <c r="K94" s="1">
        <v>377.36504530119021</v>
      </c>
      <c r="L94" s="102">
        <v>164.10000000000002</v>
      </c>
      <c r="M94" s="3">
        <f>'Master Data'!J94</f>
        <v>246.14999999999998</v>
      </c>
    </row>
    <row r="95" spans="1:13" ht="15" x14ac:dyDescent="0.25">
      <c r="A95">
        <v>1651</v>
      </c>
      <c r="B95" t="s">
        <v>1</v>
      </c>
      <c r="C95">
        <v>1660</v>
      </c>
      <c r="E95">
        <v>632</v>
      </c>
      <c r="G95">
        <v>359</v>
      </c>
      <c r="I95" s="3">
        <v>434</v>
      </c>
      <c r="J95" s="1">
        <v>359.79096135904564</v>
      </c>
      <c r="K95" s="1">
        <v>390.57282188673184</v>
      </c>
      <c r="L95" s="102">
        <v>181.61</v>
      </c>
      <c r="M95" s="3">
        <f>'Master Data'!J95</f>
        <v>247.64999999999998</v>
      </c>
    </row>
    <row r="96" spans="1:13" ht="15" x14ac:dyDescent="0.25">
      <c r="A96">
        <v>1661</v>
      </c>
      <c r="B96" t="s">
        <v>1</v>
      </c>
      <c r="C96">
        <v>1670</v>
      </c>
      <c r="E96">
        <v>632</v>
      </c>
      <c r="G96">
        <v>369</v>
      </c>
      <c r="I96" s="3">
        <v>434</v>
      </c>
      <c r="J96" s="1">
        <v>368.78573539302175</v>
      </c>
      <c r="K96" s="1">
        <v>404.24287065276746</v>
      </c>
      <c r="L96" s="102">
        <v>182.71</v>
      </c>
      <c r="M96" s="3">
        <f>'Master Data'!J96</f>
        <v>265.76</v>
      </c>
    </row>
    <row r="97" spans="1:13" ht="15" x14ac:dyDescent="0.25">
      <c r="A97">
        <v>1671</v>
      </c>
      <c r="B97" t="s">
        <v>1</v>
      </c>
      <c r="C97">
        <v>1680</v>
      </c>
      <c r="E97">
        <v>632</v>
      </c>
      <c r="G97">
        <v>379</v>
      </c>
      <c r="I97" s="3">
        <v>434</v>
      </c>
      <c r="J97" s="1">
        <v>378.00537877784728</v>
      </c>
      <c r="K97" s="1">
        <v>418.3913711256144</v>
      </c>
      <c r="L97" s="102">
        <v>183.81</v>
      </c>
      <c r="M97" s="3">
        <f>'Master Data'!J97</f>
        <v>267.36</v>
      </c>
    </row>
    <row r="98" spans="1:13" ht="15" x14ac:dyDescent="0.25">
      <c r="A98">
        <v>1681</v>
      </c>
      <c r="B98" t="s">
        <v>1</v>
      </c>
      <c r="C98">
        <v>1690</v>
      </c>
      <c r="E98">
        <v>632</v>
      </c>
      <c r="G98">
        <v>389</v>
      </c>
      <c r="I98" s="3">
        <v>434</v>
      </c>
      <c r="J98" s="1">
        <v>387.45551324729354</v>
      </c>
      <c r="K98" s="1">
        <v>433.0350691150108</v>
      </c>
      <c r="L98" s="102">
        <v>184.91</v>
      </c>
      <c r="M98" s="3">
        <f>'Master Data'!J98</f>
        <v>268.95999999999998</v>
      </c>
    </row>
    <row r="99" spans="1:13" ht="15" x14ac:dyDescent="0.25">
      <c r="A99">
        <v>1691</v>
      </c>
      <c r="B99" t="s">
        <v>1</v>
      </c>
      <c r="C99">
        <v>1700</v>
      </c>
      <c r="E99">
        <v>632</v>
      </c>
      <c r="G99">
        <v>399</v>
      </c>
      <c r="I99" s="3">
        <v>434</v>
      </c>
      <c r="J99" s="1">
        <v>397.14190107847583</v>
      </c>
      <c r="K99" s="1">
        <v>448.19129653403621</v>
      </c>
      <c r="L99" s="102">
        <v>186.01</v>
      </c>
      <c r="M99" s="3">
        <f>'Master Data'!J99</f>
        <v>270.56</v>
      </c>
    </row>
    <row r="100" spans="1:13" ht="15" x14ac:dyDescent="0.25">
      <c r="A100">
        <v>1701</v>
      </c>
      <c r="B100" t="s">
        <v>1</v>
      </c>
      <c r="C100">
        <v>1710</v>
      </c>
      <c r="E100">
        <v>648</v>
      </c>
      <c r="G100">
        <v>409</v>
      </c>
      <c r="I100" s="3">
        <v>456</v>
      </c>
      <c r="J100" s="1">
        <v>407.07044860543766</v>
      </c>
      <c r="K100" s="1">
        <v>463.87799191272751</v>
      </c>
      <c r="L100" s="102">
        <v>204.12</v>
      </c>
      <c r="M100" s="3">
        <f>'Master Data'!J100</f>
        <v>272.16000000000003</v>
      </c>
    </row>
    <row r="101" spans="1:13" ht="15" x14ac:dyDescent="0.25">
      <c r="A101">
        <v>1711</v>
      </c>
      <c r="B101" t="s">
        <v>1</v>
      </c>
      <c r="C101">
        <v>1720</v>
      </c>
      <c r="E101">
        <v>648</v>
      </c>
      <c r="G101">
        <v>419</v>
      </c>
      <c r="I101" s="3">
        <v>456</v>
      </c>
      <c r="J101" s="1">
        <v>417.24720982057363</v>
      </c>
      <c r="K101" s="1">
        <v>477.79433167010944</v>
      </c>
      <c r="L101" s="102">
        <v>205.32</v>
      </c>
      <c r="M101" s="3">
        <f>'Master Data'!J101</f>
        <v>290.87</v>
      </c>
    </row>
    <row r="102" spans="1:13" ht="15" x14ac:dyDescent="0.25">
      <c r="A102">
        <v>1721</v>
      </c>
      <c r="B102" t="s">
        <v>1</v>
      </c>
      <c r="C102">
        <v>1730</v>
      </c>
      <c r="E102">
        <v>648</v>
      </c>
      <c r="G102">
        <v>429</v>
      </c>
      <c r="I102" s="3">
        <v>456</v>
      </c>
      <c r="J102" s="1">
        <v>427.67839006608801</v>
      </c>
      <c r="K102" s="1">
        <v>492.12816162021267</v>
      </c>
      <c r="L102" s="102">
        <v>206.51999999999998</v>
      </c>
      <c r="M102" s="3">
        <f>'Master Data'!J102</f>
        <v>292.57</v>
      </c>
    </row>
    <row r="103" spans="1:13" ht="15" x14ac:dyDescent="0.25">
      <c r="A103">
        <v>1731</v>
      </c>
      <c r="B103" t="s">
        <v>1</v>
      </c>
      <c r="C103">
        <v>1740</v>
      </c>
      <c r="E103">
        <v>648</v>
      </c>
      <c r="G103">
        <v>439</v>
      </c>
      <c r="I103" s="3">
        <v>456</v>
      </c>
      <c r="J103" s="1">
        <v>436.23195786740968</v>
      </c>
      <c r="K103" s="1">
        <v>506.89200646881909</v>
      </c>
      <c r="L103" s="102">
        <v>207.72</v>
      </c>
      <c r="M103" s="3">
        <f>'Master Data'!J103</f>
        <v>294.27000000000004</v>
      </c>
    </row>
    <row r="104" spans="1:13" ht="15" x14ac:dyDescent="0.25">
      <c r="A104">
        <v>1741</v>
      </c>
      <c r="B104" t="s">
        <v>1</v>
      </c>
      <c r="C104">
        <v>1750</v>
      </c>
      <c r="E104">
        <v>648</v>
      </c>
      <c r="G104">
        <v>449</v>
      </c>
      <c r="I104" s="3">
        <v>456</v>
      </c>
      <c r="J104" s="1">
        <v>444.95659702475785</v>
      </c>
      <c r="K104" s="1">
        <v>522.09876666288369</v>
      </c>
      <c r="L104" s="102">
        <v>208.92</v>
      </c>
      <c r="M104" s="3">
        <f>'Master Data'!J104</f>
        <v>295.97000000000003</v>
      </c>
    </row>
    <row r="105" spans="1:13" ht="15" x14ac:dyDescent="0.25">
      <c r="A105">
        <v>1751</v>
      </c>
      <c r="B105" t="s">
        <v>1</v>
      </c>
      <c r="C105">
        <v>1760</v>
      </c>
      <c r="E105">
        <v>664</v>
      </c>
      <c r="G105">
        <v>459</v>
      </c>
      <c r="I105" s="3">
        <v>478</v>
      </c>
      <c r="J105" s="1">
        <v>453.85572896525309</v>
      </c>
      <c r="K105" s="1">
        <v>537.76172966277011</v>
      </c>
      <c r="L105" s="102">
        <v>227.63</v>
      </c>
      <c r="M105" s="3">
        <f>'Master Data'!J105</f>
        <v>297.67</v>
      </c>
    </row>
    <row r="106" spans="1:13" ht="15" x14ac:dyDescent="0.25">
      <c r="A106">
        <v>1761</v>
      </c>
      <c r="B106" t="s">
        <v>1</v>
      </c>
      <c r="C106">
        <v>1770</v>
      </c>
      <c r="E106">
        <v>664</v>
      </c>
      <c r="G106">
        <v>469</v>
      </c>
      <c r="I106" s="3">
        <v>478</v>
      </c>
      <c r="J106" s="1">
        <v>461.79820422214493</v>
      </c>
      <c r="K106" s="1">
        <v>553.89458155265334</v>
      </c>
      <c r="L106" s="102">
        <v>228.93</v>
      </c>
      <c r="M106" s="3">
        <f>'Master Data'!J106</f>
        <v>316.97999999999996</v>
      </c>
    </row>
    <row r="107" spans="1:13" ht="15" x14ac:dyDescent="0.25">
      <c r="A107">
        <v>1771</v>
      </c>
      <c r="B107" t="s">
        <v>1</v>
      </c>
      <c r="C107">
        <v>1780</v>
      </c>
      <c r="E107">
        <v>664</v>
      </c>
      <c r="G107">
        <v>479</v>
      </c>
      <c r="I107" s="3">
        <v>478</v>
      </c>
      <c r="J107" s="1">
        <v>469.87967279603242</v>
      </c>
      <c r="K107" s="1">
        <v>570.511418999233</v>
      </c>
      <c r="L107" s="102">
        <v>230.23000000000002</v>
      </c>
      <c r="M107" s="3">
        <f>'Master Data'!J107</f>
        <v>318.77999999999997</v>
      </c>
    </row>
    <row r="108" spans="1:13" ht="15" x14ac:dyDescent="0.25">
      <c r="A108">
        <v>1781</v>
      </c>
      <c r="B108" t="s">
        <v>1</v>
      </c>
      <c r="C108">
        <v>1790</v>
      </c>
      <c r="E108">
        <v>664</v>
      </c>
      <c r="G108">
        <v>489</v>
      </c>
      <c r="I108" s="3">
        <v>478</v>
      </c>
      <c r="J108" s="1">
        <v>478.10256706996307</v>
      </c>
      <c r="K108" s="1">
        <v>587.62676156920998</v>
      </c>
      <c r="L108" s="102">
        <v>231.53</v>
      </c>
      <c r="M108" s="3">
        <f>'Master Data'!J108</f>
        <v>320.58</v>
      </c>
    </row>
    <row r="109" spans="1:13" ht="15" x14ac:dyDescent="0.25">
      <c r="A109">
        <v>1791</v>
      </c>
      <c r="B109" t="s">
        <v>1</v>
      </c>
      <c r="C109">
        <v>1800</v>
      </c>
      <c r="E109">
        <v>664</v>
      </c>
      <c r="G109">
        <v>499</v>
      </c>
      <c r="I109" s="3">
        <v>478</v>
      </c>
      <c r="J109" s="1">
        <v>486.46936199368741</v>
      </c>
      <c r="K109" s="1">
        <v>605</v>
      </c>
      <c r="L109" s="102">
        <v>232.83</v>
      </c>
      <c r="M109" s="3">
        <f>'Master Data'!J109</f>
        <v>322.38</v>
      </c>
    </row>
    <row r="110" spans="1:13" ht="15" x14ac:dyDescent="0.25">
      <c r="A110">
        <v>1801</v>
      </c>
      <c r="B110" t="s">
        <v>1</v>
      </c>
      <c r="C110">
        <v>1810</v>
      </c>
      <c r="E110">
        <v>680</v>
      </c>
      <c r="G110">
        <v>509</v>
      </c>
      <c r="I110" s="3">
        <v>502</v>
      </c>
      <c r="J110" s="1">
        <v>494.98257582857696</v>
      </c>
      <c r="K110" s="1">
        <v>622</v>
      </c>
      <c r="L110" s="102">
        <v>252.14000000000001</v>
      </c>
      <c r="M110" s="3">
        <f>'Master Data'!J110</f>
        <v>324.18</v>
      </c>
    </row>
    <row r="111" spans="1:13" ht="15" x14ac:dyDescent="0.25">
      <c r="A111">
        <v>1811</v>
      </c>
      <c r="B111" t="s">
        <v>1</v>
      </c>
      <c r="C111">
        <v>1820</v>
      </c>
      <c r="E111">
        <v>680</v>
      </c>
      <c r="G111">
        <v>519</v>
      </c>
      <c r="I111" s="3">
        <v>502</v>
      </c>
      <c r="J111" s="1">
        <v>503.64477090557705</v>
      </c>
      <c r="K111" s="1">
        <v>639</v>
      </c>
      <c r="L111" s="102">
        <v>253.54000000000002</v>
      </c>
      <c r="M111" s="3">
        <f>'Master Data'!J111</f>
        <v>344.09000000000003</v>
      </c>
    </row>
    <row r="112" spans="1:13" ht="15" x14ac:dyDescent="0.25">
      <c r="A112">
        <v>1821</v>
      </c>
      <c r="B112" t="s">
        <v>1</v>
      </c>
      <c r="C112">
        <v>1830</v>
      </c>
      <c r="E112">
        <v>680</v>
      </c>
      <c r="G112">
        <v>529</v>
      </c>
      <c r="I112" s="3">
        <v>502</v>
      </c>
      <c r="J112" s="1">
        <v>512.45855439642457</v>
      </c>
      <c r="K112" s="1">
        <v>656</v>
      </c>
      <c r="L112" s="102">
        <v>254.94000000000003</v>
      </c>
      <c r="M112" s="3">
        <f>'Master Data'!J112</f>
        <v>345.99</v>
      </c>
    </row>
    <row r="113" spans="1:13" ht="15" x14ac:dyDescent="0.25">
      <c r="A113">
        <v>1831</v>
      </c>
      <c r="B113" t="s">
        <v>1</v>
      </c>
      <c r="C113">
        <v>1840</v>
      </c>
      <c r="E113">
        <v>680</v>
      </c>
      <c r="G113">
        <v>539</v>
      </c>
      <c r="I113" s="3">
        <v>502</v>
      </c>
      <c r="J113" s="1">
        <v>521.42657909836203</v>
      </c>
      <c r="K113" s="1">
        <v>673</v>
      </c>
      <c r="L113" s="102">
        <v>256.34000000000003</v>
      </c>
      <c r="M113" s="3">
        <f>'Master Data'!J113</f>
        <v>347.89</v>
      </c>
    </row>
    <row r="114" spans="1:13" ht="15" x14ac:dyDescent="0.25">
      <c r="A114">
        <v>1841</v>
      </c>
      <c r="B114" t="s">
        <v>1</v>
      </c>
      <c r="C114">
        <v>1850</v>
      </c>
      <c r="E114">
        <v>680</v>
      </c>
      <c r="G114">
        <v>549</v>
      </c>
      <c r="I114" s="3">
        <v>502</v>
      </c>
      <c r="J114" s="1">
        <v>530.55154423258341</v>
      </c>
      <c r="K114" s="1">
        <v>690</v>
      </c>
      <c r="L114" s="102">
        <v>257.74</v>
      </c>
      <c r="M114" s="3">
        <f>'Master Data'!J114</f>
        <v>349.79</v>
      </c>
    </row>
    <row r="115" spans="1:13" ht="15" x14ac:dyDescent="0.25">
      <c r="A115">
        <v>1851</v>
      </c>
      <c r="B115" t="s">
        <v>1</v>
      </c>
      <c r="C115">
        <v>1860</v>
      </c>
      <c r="E115">
        <v>696</v>
      </c>
      <c r="G115">
        <v>559</v>
      </c>
      <c r="I115" s="3">
        <v>528</v>
      </c>
      <c r="J115" s="1">
        <v>539.83619625665347</v>
      </c>
      <c r="K115" s="1"/>
      <c r="L115" s="102">
        <v>277.64999999999998</v>
      </c>
      <c r="M115" s="3">
        <f>'Master Data'!J115</f>
        <v>351.69</v>
      </c>
    </row>
    <row r="116" spans="1:13" ht="15" x14ac:dyDescent="0.25">
      <c r="A116">
        <v>1861</v>
      </c>
      <c r="B116" t="s">
        <v>1</v>
      </c>
      <c r="C116">
        <v>1870</v>
      </c>
      <c r="E116">
        <v>696</v>
      </c>
      <c r="G116">
        <v>569</v>
      </c>
      <c r="I116" s="3">
        <v>528</v>
      </c>
      <c r="J116" s="1">
        <v>549.28332969114501</v>
      </c>
      <c r="K116" s="1"/>
      <c r="L116" s="102">
        <v>279.14999999999998</v>
      </c>
      <c r="M116" s="3">
        <f>'Master Data'!J116</f>
        <v>372.20000000000005</v>
      </c>
    </row>
    <row r="117" spans="1:13" ht="15" x14ac:dyDescent="0.25">
      <c r="A117">
        <v>1871</v>
      </c>
      <c r="B117" t="s">
        <v>1</v>
      </c>
      <c r="C117">
        <v>1880</v>
      </c>
      <c r="E117">
        <v>696</v>
      </c>
      <c r="G117">
        <v>579</v>
      </c>
      <c r="I117" s="3">
        <v>528</v>
      </c>
      <c r="J117" s="1">
        <v>558.89578796073999</v>
      </c>
      <c r="K117" s="1"/>
      <c r="L117" s="102">
        <v>280.64999999999998</v>
      </c>
      <c r="M117" s="3">
        <f>'Master Data'!J117</f>
        <v>374.20000000000005</v>
      </c>
    </row>
    <row r="118" spans="1:13" ht="15" x14ac:dyDescent="0.25">
      <c r="A118">
        <v>1881</v>
      </c>
      <c r="B118" t="s">
        <v>1</v>
      </c>
      <c r="C118">
        <v>1890</v>
      </c>
      <c r="E118">
        <v>696</v>
      </c>
      <c r="G118">
        <v>589</v>
      </c>
      <c r="I118" s="3">
        <v>528</v>
      </c>
      <c r="J118" s="1">
        <v>568.67646425005296</v>
      </c>
      <c r="K118" s="1"/>
      <c r="L118" s="102">
        <v>282.14999999999998</v>
      </c>
      <c r="M118" s="3">
        <f>'Master Data'!J118</f>
        <v>376.20000000000005</v>
      </c>
    </row>
    <row r="119" spans="1:13" ht="15" x14ac:dyDescent="0.25">
      <c r="A119">
        <v>1891</v>
      </c>
      <c r="B119" t="s">
        <v>1</v>
      </c>
      <c r="C119">
        <v>1900</v>
      </c>
      <c r="E119">
        <v>696</v>
      </c>
      <c r="G119">
        <v>599</v>
      </c>
      <c r="I119" s="3">
        <v>528</v>
      </c>
      <c r="J119" s="1">
        <v>578.62830237442904</v>
      </c>
      <c r="K119" s="1"/>
      <c r="L119" s="102">
        <v>283.64999999999998</v>
      </c>
      <c r="M119" s="3">
        <f>'Master Data'!J119</f>
        <v>378.20000000000005</v>
      </c>
    </row>
    <row r="120" spans="1:13" ht="15" x14ac:dyDescent="0.25">
      <c r="A120">
        <v>1901</v>
      </c>
      <c r="B120" t="s">
        <v>1</v>
      </c>
      <c r="C120">
        <v>1910</v>
      </c>
      <c r="E120">
        <v>712</v>
      </c>
      <c r="G120">
        <v>609</v>
      </c>
      <c r="I120" s="3">
        <v>554</v>
      </c>
      <c r="J120" s="1">
        <v>588.75429766598143</v>
      </c>
      <c r="K120" s="1"/>
      <c r="L120" s="102">
        <v>304.16000000000003</v>
      </c>
      <c r="M120" s="3">
        <f>'Master Data'!J120</f>
        <v>380.20000000000005</v>
      </c>
    </row>
    <row r="121" spans="1:13" ht="15" x14ac:dyDescent="0.25">
      <c r="A121">
        <v>1911</v>
      </c>
      <c r="B121" t="s">
        <v>1</v>
      </c>
      <c r="C121">
        <v>1920</v>
      </c>
      <c r="E121">
        <v>712</v>
      </c>
      <c r="G121">
        <v>619</v>
      </c>
      <c r="I121" s="3">
        <v>554</v>
      </c>
      <c r="J121" s="1">
        <v>599.05749787513605</v>
      </c>
      <c r="K121" s="1"/>
      <c r="L121" s="102">
        <v>305.76</v>
      </c>
      <c r="M121" s="3">
        <f>'Master Data'!J121</f>
        <v>401.31</v>
      </c>
    </row>
    <row r="122" spans="1:13" ht="15" x14ac:dyDescent="0.25">
      <c r="A122">
        <v>1921</v>
      </c>
      <c r="B122" t="s">
        <v>1</v>
      </c>
      <c r="C122">
        <v>1930</v>
      </c>
      <c r="E122">
        <v>712</v>
      </c>
      <c r="G122">
        <v>629</v>
      </c>
      <c r="I122" s="3">
        <v>554</v>
      </c>
      <c r="J122" s="1">
        <v>609.5410040879508</v>
      </c>
      <c r="K122" s="1"/>
      <c r="L122" s="102">
        <v>307.36</v>
      </c>
      <c r="M122" s="3">
        <f>'Master Data'!J122</f>
        <v>403.40999999999997</v>
      </c>
    </row>
    <row r="123" spans="1:13" ht="15" x14ac:dyDescent="0.25">
      <c r="A123">
        <v>1931</v>
      </c>
      <c r="B123" t="s">
        <v>1</v>
      </c>
      <c r="C123">
        <v>1940</v>
      </c>
      <c r="E123">
        <v>712</v>
      </c>
      <c r="G123">
        <v>639</v>
      </c>
      <c r="I123" s="3">
        <v>554</v>
      </c>
      <c r="J123" s="1">
        <v>620.20797165949</v>
      </c>
      <c r="K123" s="1"/>
      <c r="L123" s="102">
        <v>308.95999999999998</v>
      </c>
      <c r="M123" s="3">
        <f>'Master Data'!J123</f>
        <v>405.51</v>
      </c>
    </row>
    <row r="124" spans="1:13" ht="15" x14ac:dyDescent="0.25">
      <c r="A124">
        <v>1941</v>
      </c>
      <c r="B124" t="s">
        <v>1</v>
      </c>
      <c r="C124">
        <v>1950</v>
      </c>
      <c r="E124">
        <v>712</v>
      </c>
      <c r="G124">
        <v>649</v>
      </c>
      <c r="I124" s="3">
        <v>554</v>
      </c>
      <c r="J124" s="1">
        <v>631.0616111635311</v>
      </c>
      <c r="K124" s="1"/>
      <c r="L124" s="102">
        <v>310.56</v>
      </c>
      <c r="M124" s="3">
        <f>'Master Data'!J124</f>
        <v>407.60999999999996</v>
      </c>
    </row>
    <row r="125" spans="1:13" ht="15" x14ac:dyDescent="0.25">
      <c r="A125">
        <v>1951</v>
      </c>
      <c r="B125" t="s">
        <v>1</v>
      </c>
      <c r="C125">
        <v>1960</v>
      </c>
      <c r="E125">
        <v>727</v>
      </c>
      <c r="G125">
        <v>659</v>
      </c>
      <c r="I125" s="3">
        <v>582</v>
      </c>
      <c r="J125" s="1">
        <v>642.10518935889286</v>
      </c>
      <c r="K125" s="1"/>
      <c r="L125" s="102">
        <v>331.67</v>
      </c>
      <c r="M125" s="3">
        <f>'Master Data'!J125</f>
        <v>409.71</v>
      </c>
    </row>
    <row r="126" spans="1:13" ht="15" x14ac:dyDescent="0.25">
      <c r="A126">
        <v>1961</v>
      </c>
      <c r="B126" t="s">
        <v>1</v>
      </c>
      <c r="C126">
        <v>1970</v>
      </c>
      <c r="E126">
        <v>727</v>
      </c>
      <c r="G126">
        <v>669</v>
      </c>
      <c r="I126" s="3">
        <v>582</v>
      </c>
      <c r="J126" s="1">
        <v>653.34203017267362</v>
      </c>
      <c r="K126" s="1"/>
      <c r="L126" s="102">
        <v>333.37</v>
      </c>
      <c r="M126" s="3">
        <f>'Master Data'!J126</f>
        <v>431.42</v>
      </c>
    </row>
    <row r="127" spans="1:13" ht="15" x14ac:dyDescent="0.25">
      <c r="A127">
        <v>1971</v>
      </c>
      <c r="B127" t="s">
        <v>1</v>
      </c>
      <c r="C127">
        <v>1980</v>
      </c>
      <c r="E127">
        <v>727</v>
      </c>
      <c r="G127">
        <v>679</v>
      </c>
      <c r="I127" s="3">
        <v>582</v>
      </c>
      <c r="J127" s="1">
        <v>664</v>
      </c>
      <c r="K127" s="1"/>
      <c r="L127" s="102">
        <v>335.07000000000005</v>
      </c>
      <c r="M127" s="3">
        <f>'Master Data'!J127</f>
        <v>433.62</v>
      </c>
    </row>
    <row r="128" spans="1:13" ht="15" x14ac:dyDescent="0.25">
      <c r="A128">
        <v>1981</v>
      </c>
      <c r="B128" t="s">
        <v>1</v>
      </c>
      <c r="C128">
        <v>1990</v>
      </c>
      <c r="E128">
        <v>727</v>
      </c>
      <c r="G128">
        <v>689</v>
      </c>
      <c r="I128" s="3">
        <v>582</v>
      </c>
      <c r="J128" s="1">
        <v>675</v>
      </c>
      <c r="K128" s="1"/>
      <c r="L128" s="102">
        <v>336.77000000000004</v>
      </c>
      <c r="M128" s="3">
        <f>'Master Data'!J128</f>
        <v>435.82</v>
      </c>
    </row>
    <row r="129" spans="1:13" ht="15" x14ac:dyDescent="0.25">
      <c r="A129">
        <v>1991</v>
      </c>
      <c r="B129" t="s">
        <v>1</v>
      </c>
      <c r="C129">
        <v>2000</v>
      </c>
      <c r="E129">
        <v>727</v>
      </c>
      <c r="G129">
        <v>699</v>
      </c>
      <c r="I129" s="3">
        <v>582</v>
      </c>
      <c r="J129" s="1">
        <v>686</v>
      </c>
      <c r="K129" s="1"/>
      <c r="L129" s="102">
        <v>338.47</v>
      </c>
      <c r="M129" s="3">
        <f>'Master Data'!J129</f>
        <v>438.02</v>
      </c>
    </row>
    <row r="130" spans="1:13" ht="15" x14ac:dyDescent="0.25">
      <c r="A130">
        <v>2001</v>
      </c>
      <c r="B130" t="s">
        <v>1</v>
      </c>
      <c r="C130">
        <v>2050</v>
      </c>
      <c r="E130">
        <v>750</v>
      </c>
      <c r="G130">
        <v>709</v>
      </c>
      <c r="I130" s="3">
        <v>611</v>
      </c>
      <c r="J130" s="1">
        <v>697</v>
      </c>
      <c r="K130" s="1"/>
      <c r="L130" s="102">
        <v>360.18</v>
      </c>
      <c r="M130" s="3">
        <f>'Master Data'!J130</f>
        <v>440.22</v>
      </c>
    </row>
    <row r="131" spans="1:13" ht="15" x14ac:dyDescent="0.25">
      <c r="A131">
        <v>2051</v>
      </c>
      <c r="B131" t="s">
        <v>1</v>
      </c>
      <c r="C131">
        <v>2100</v>
      </c>
      <c r="E131">
        <v>750</v>
      </c>
      <c r="G131">
        <v>759</v>
      </c>
      <c r="I131" s="3">
        <v>611</v>
      </c>
      <c r="J131" s="1">
        <v>719</v>
      </c>
      <c r="K131" s="1"/>
      <c r="L131" s="102">
        <v>389.69</v>
      </c>
      <c r="M131" s="3">
        <f>'Master Data'!J131</f>
        <v>471.73</v>
      </c>
    </row>
    <row r="132" spans="1:13" ht="15" x14ac:dyDescent="0.25">
      <c r="A132">
        <v>2101</v>
      </c>
      <c r="B132" t="s">
        <v>1</v>
      </c>
      <c r="C132">
        <v>2150</v>
      </c>
      <c r="E132">
        <v>781</v>
      </c>
      <c r="I132" s="3">
        <v>641</v>
      </c>
      <c r="J132" s="1">
        <v>741</v>
      </c>
      <c r="K132" s="1"/>
      <c r="L132" s="102">
        <v>420.20000000000005</v>
      </c>
      <c r="M132" s="3">
        <f>'Master Data'!J132</f>
        <v>504.24</v>
      </c>
    </row>
    <row r="133" spans="1:13" ht="15" x14ac:dyDescent="0.25">
      <c r="A133">
        <v>2151</v>
      </c>
      <c r="B133" t="s">
        <v>1</v>
      </c>
      <c r="C133">
        <v>2200</v>
      </c>
      <c r="E133">
        <v>781</v>
      </c>
      <c r="I133" s="3">
        <v>641</v>
      </c>
      <c r="J133" s="1">
        <v>766</v>
      </c>
      <c r="K133" s="1"/>
      <c r="L133" s="102">
        <v>451.71</v>
      </c>
      <c r="M133" s="3">
        <f>'Master Data'!J133</f>
        <v>537.75</v>
      </c>
    </row>
    <row r="134" spans="1:13" ht="15" x14ac:dyDescent="0.25">
      <c r="A134">
        <v>2201</v>
      </c>
      <c r="B134" t="s">
        <v>1</v>
      </c>
      <c r="C134">
        <v>2250</v>
      </c>
      <c r="E134">
        <v>812</v>
      </c>
      <c r="I134" s="3">
        <v>673</v>
      </c>
      <c r="J134" s="1">
        <v>789</v>
      </c>
      <c r="K134" s="1"/>
      <c r="L134" s="102">
        <v>484.22</v>
      </c>
      <c r="M134" s="3">
        <f>'Master Data'!J134</f>
        <v>572.26</v>
      </c>
    </row>
    <row r="135" spans="1:13" ht="15" x14ac:dyDescent="0.25">
      <c r="A135">
        <v>2251</v>
      </c>
      <c r="B135" t="s">
        <v>1</v>
      </c>
      <c r="C135">
        <v>2300</v>
      </c>
      <c r="E135">
        <v>812</v>
      </c>
      <c r="I135" s="3">
        <v>673</v>
      </c>
      <c r="J135" s="1">
        <v>813</v>
      </c>
      <c r="K135" s="1"/>
      <c r="L135" s="102">
        <v>513.27319999999997</v>
      </c>
      <c r="M135" s="3">
        <f>'Master Data'!J135</f>
        <v>607.7700000000001</v>
      </c>
    </row>
    <row r="136" spans="1:13" ht="15" x14ac:dyDescent="0.25">
      <c r="A136">
        <v>2301</v>
      </c>
      <c r="B136" t="s">
        <v>1</v>
      </c>
      <c r="C136">
        <v>2350</v>
      </c>
      <c r="E136">
        <v>843</v>
      </c>
      <c r="I136" s="3">
        <v>707</v>
      </c>
      <c r="J136" s="1"/>
      <c r="K136" s="1"/>
      <c r="L136" s="102">
        <v>544.06959199999994</v>
      </c>
      <c r="M136" s="3">
        <f>'Master Data'!J136</f>
        <v>644.28000000000009</v>
      </c>
    </row>
    <row r="137" spans="1:13" ht="15" x14ac:dyDescent="0.25">
      <c r="A137">
        <v>2351</v>
      </c>
      <c r="B137" t="s">
        <v>1</v>
      </c>
      <c r="C137">
        <v>2400</v>
      </c>
      <c r="E137">
        <v>843</v>
      </c>
      <c r="I137" s="3">
        <v>707</v>
      </c>
      <c r="J137" s="1"/>
      <c r="K137" s="1"/>
      <c r="L137" s="102">
        <v>576.71376751999992</v>
      </c>
      <c r="M137" s="3">
        <f>'Master Data'!J137</f>
        <v>681.79000000000008</v>
      </c>
    </row>
    <row r="138" spans="1:13" ht="15" x14ac:dyDescent="0.25">
      <c r="A138">
        <v>2401</v>
      </c>
      <c r="B138" t="s">
        <v>1</v>
      </c>
      <c r="C138">
        <v>2450</v>
      </c>
      <c r="E138">
        <v>874</v>
      </c>
      <c r="I138" s="3">
        <v>742</v>
      </c>
      <c r="J138" s="1"/>
      <c r="K138" s="1"/>
      <c r="L138" s="102">
        <v>611.31659357119997</v>
      </c>
      <c r="M138" s="3">
        <f>'Master Data'!J138</f>
        <v>720.30000000000007</v>
      </c>
    </row>
    <row r="139" spans="1:13" ht="15" x14ac:dyDescent="0.25">
      <c r="A139">
        <v>2451</v>
      </c>
      <c r="B139" t="s">
        <v>1</v>
      </c>
      <c r="C139">
        <v>2500</v>
      </c>
      <c r="E139">
        <v>874</v>
      </c>
      <c r="I139" s="3">
        <v>742</v>
      </c>
      <c r="J139" s="1"/>
      <c r="K139" s="1"/>
      <c r="L139" s="102">
        <v>647.995589185472</v>
      </c>
      <c r="M139" s="3">
        <f>'Master Data'!J139</f>
        <v>759.81000000000017</v>
      </c>
    </row>
    <row r="140" spans="1:13" ht="15" x14ac:dyDescent="0.25">
      <c r="A140">
        <v>2501</v>
      </c>
      <c r="B140" t="s">
        <v>1</v>
      </c>
      <c r="C140">
        <v>2550</v>
      </c>
      <c r="E140">
        <v>904</v>
      </c>
      <c r="I140" s="3">
        <v>779</v>
      </c>
      <c r="J140" s="1"/>
      <c r="K140" s="1"/>
      <c r="L140" s="102">
        <v>686.87532453660037</v>
      </c>
      <c r="M140" s="3">
        <f>'Master Data'!J140</f>
        <v>800.31999999999982</v>
      </c>
    </row>
    <row r="141" spans="1:13" ht="15" x14ac:dyDescent="0.25">
      <c r="A141">
        <v>2551</v>
      </c>
      <c r="B141" t="s">
        <v>1</v>
      </c>
      <c r="C141">
        <v>2600</v>
      </c>
      <c r="E141">
        <v>904</v>
      </c>
      <c r="I141" s="3">
        <v>779</v>
      </c>
      <c r="J141" s="1"/>
      <c r="K141" s="1"/>
      <c r="L141" s="102">
        <v>728.08784400879642</v>
      </c>
      <c r="M141" s="3">
        <f>'Master Data'!J141</f>
        <v>841.82999999999993</v>
      </c>
    </row>
    <row r="142" spans="1:13" ht="15" x14ac:dyDescent="0.25">
      <c r="A142">
        <v>2601</v>
      </c>
      <c r="B142" t="s">
        <v>1</v>
      </c>
      <c r="C142">
        <v>2650</v>
      </c>
      <c r="E142">
        <v>934</v>
      </c>
      <c r="I142" s="3">
        <v>818</v>
      </c>
      <c r="J142" s="1"/>
      <c r="K142" s="1"/>
      <c r="L142" s="102">
        <v>771.77311464932416</v>
      </c>
      <c r="M142" s="3">
        <f>'Master Data'!J142</f>
        <v>884.33999999999992</v>
      </c>
    </row>
    <row r="143" spans="1:13" ht="15" x14ac:dyDescent="0.25">
      <c r="A143">
        <v>2651</v>
      </c>
      <c r="B143" t="s">
        <v>1</v>
      </c>
      <c r="C143">
        <v>2700</v>
      </c>
      <c r="E143">
        <v>934</v>
      </c>
      <c r="I143" s="3">
        <v>818</v>
      </c>
      <c r="J143" s="1"/>
      <c r="K143" s="1"/>
      <c r="L143" s="102">
        <v>818.07950152828357</v>
      </c>
      <c r="M143" s="3">
        <f>'Master Data'!J143</f>
        <v>927.84999999999991</v>
      </c>
    </row>
    <row r="144" spans="1:13" ht="15" x14ac:dyDescent="0.25">
      <c r="A144">
        <v>2701</v>
      </c>
      <c r="B144" t="s">
        <v>1</v>
      </c>
      <c r="C144">
        <v>2750</v>
      </c>
      <c r="E144">
        <v>964</v>
      </c>
      <c r="I144" s="3">
        <v>859</v>
      </c>
      <c r="J144" s="1"/>
      <c r="L144" s="102">
        <v>867.16427161998058</v>
      </c>
      <c r="M144" s="3">
        <f>'Master Data'!J144</f>
        <v>972.36</v>
      </c>
    </row>
    <row r="145" spans="1:13" ht="15" x14ac:dyDescent="0.25">
      <c r="A145">
        <v>2751</v>
      </c>
      <c r="B145" t="s">
        <v>1</v>
      </c>
      <c r="C145">
        <v>2800</v>
      </c>
      <c r="E145">
        <v>964</v>
      </c>
      <c r="I145" s="3">
        <v>859</v>
      </c>
      <c r="J145" s="1"/>
      <c r="L145" s="102">
        <v>919.19412791717946</v>
      </c>
      <c r="M145" s="3"/>
    </row>
    <row r="146" spans="1:13" ht="15" x14ac:dyDescent="0.25">
      <c r="A146">
        <v>2801</v>
      </c>
      <c r="B146" t="s">
        <v>1</v>
      </c>
      <c r="C146">
        <v>2850</v>
      </c>
      <c r="E146">
        <v>994</v>
      </c>
      <c r="I146" s="3">
        <v>902</v>
      </c>
      <c r="J146" s="1"/>
      <c r="L146" s="103">
        <v>974.3457755922102</v>
      </c>
      <c r="M146" s="3"/>
    </row>
    <row r="147" spans="1:13" ht="15" x14ac:dyDescent="0.25">
      <c r="A147">
        <v>2851</v>
      </c>
      <c r="B147" t="s">
        <v>1</v>
      </c>
      <c r="C147">
        <v>2900</v>
      </c>
      <c r="E147">
        <v>994</v>
      </c>
      <c r="I147" s="3">
        <v>902</v>
      </c>
      <c r="J147" s="1"/>
      <c r="L147" s="102">
        <v>1032.8065221277427</v>
      </c>
      <c r="M147" s="3"/>
    </row>
    <row r="148" spans="1:13" ht="15" x14ac:dyDescent="0.25">
      <c r="A148">
        <v>2901</v>
      </c>
      <c r="B148" t="s">
        <v>1</v>
      </c>
      <c r="C148">
        <v>2950</v>
      </c>
      <c r="E148">
        <v>1024</v>
      </c>
      <c r="I148" s="3">
        <v>947</v>
      </c>
      <c r="J148" s="1"/>
      <c r="M148" s="3"/>
    </row>
    <row r="149" spans="1:13" ht="15" x14ac:dyDescent="0.25">
      <c r="A149">
        <v>2951</v>
      </c>
      <c r="B149" t="s">
        <v>1</v>
      </c>
      <c r="C149">
        <v>3000</v>
      </c>
      <c r="E149">
        <v>1024</v>
      </c>
      <c r="I149" s="3">
        <v>947</v>
      </c>
      <c r="J149" s="1"/>
    </row>
    <row r="150" spans="1:13" ht="15" x14ac:dyDescent="0.25">
      <c r="A150">
        <v>3001</v>
      </c>
      <c r="B150" t="s">
        <v>1</v>
      </c>
      <c r="C150">
        <v>3050</v>
      </c>
      <c r="E150">
        <v>1054</v>
      </c>
      <c r="I150" s="3">
        <v>995</v>
      </c>
      <c r="J150" s="1"/>
    </row>
    <row r="151" spans="1:13" ht="15" x14ac:dyDescent="0.25">
      <c r="A151">
        <v>3051</v>
      </c>
      <c r="B151" t="s">
        <v>1</v>
      </c>
      <c r="C151">
        <v>3100</v>
      </c>
      <c r="E151">
        <v>1054</v>
      </c>
      <c r="I151" s="3">
        <v>995</v>
      </c>
    </row>
    <row r="152" spans="1:13" ht="15" x14ac:dyDescent="0.25">
      <c r="A152">
        <v>3101</v>
      </c>
      <c r="B152" t="s">
        <v>1</v>
      </c>
      <c r="C152">
        <v>3150</v>
      </c>
      <c r="E152">
        <v>1081</v>
      </c>
      <c r="I152" s="3">
        <v>1044</v>
      </c>
    </row>
    <row r="153" spans="1:13" ht="15" x14ac:dyDescent="0.25">
      <c r="A153">
        <v>3151</v>
      </c>
      <c r="B153" t="s">
        <v>1</v>
      </c>
      <c r="C153">
        <v>3200</v>
      </c>
      <c r="E153">
        <v>1081</v>
      </c>
      <c r="I153" s="3">
        <v>1044</v>
      </c>
    </row>
    <row r="154" spans="1:13" ht="15" x14ac:dyDescent="0.25">
      <c r="A154">
        <v>3201</v>
      </c>
      <c r="B154" t="s">
        <v>1</v>
      </c>
      <c r="C154">
        <v>3250</v>
      </c>
      <c r="E154">
        <v>1108</v>
      </c>
      <c r="I154" s="3">
        <v>1097</v>
      </c>
    </row>
    <row r="155" spans="1:13" ht="15" x14ac:dyDescent="0.25">
      <c r="A155">
        <v>3251</v>
      </c>
      <c r="B155" t="s">
        <v>1</v>
      </c>
      <c r="C155">
        <v>3300</v>
      </c>
      <c r="E155">
        <v>1108</v>
      </c>
      <c r="I155" s="3">
        <v>1097</v>
      </c>
    </row>
  </sheetData>
  <sheetProtection algorithmName="SHA-512" hashValue="leGTLxrLFJybygbcSxRPFGLffr+vtmRP5RStrB5uu7h4bpZDaDni4zz5+terLjWYdU01CX/h5UlnG96kYDE4zQ==" saltValue="nXvCOyr3zBcfW9JT+iBY6g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9"/>
  <sheetViews>
    <sheetView zoomScale="120" zoomScaleNormal="120" workbookViewId="0">
      <pane xSplit="3" ySplit="2" topLeftCell="D134" activePane="bottomRight" state="frozen"/>
      <selection pane="topRight" activeCell="D1" sqref="D1"/>
      <selection pane="bottomLeft" activeCell="A3" sqref="A3"/>
      <selection pane="bottomRight" activeCell="O148" sqref="O148"/>
    </sheetView>
  </sheetViews>
  <sheetFormatPr defaultRowHeight="14.4" x14ac:dyDescent="0.3"/>
  <cols>
    <col min="2" max="2" width="2.109375" bestFit="1" customWidth="1"/>
    <col min="8" max="8" width="10" customWidth="1"/>
    <col min="9" max="9" width="9.6640625" customWidth="1"/>
    <col min="11" max="11" width="9.6640625" customWidth="1"/>
  </cols>
  <sheetData>
    <row r="2" spans="1:13" ht="69" customHeight="1" x14ac:dyDescent="0.25">
      <c r="D2" s="2" t="s">
        <v>2</v>
      </c>
      <c r="E2" s="2" t="s">
        <v>3</v>
      </c>
      <c r="F2" s="2" t="s">
        <v>4</v>
      </c>
      <c r="G2" s="2" t="s">
        <v>6</v>
      </c>
      <c r="H2" s="2" t="s">
        <v>5</v>
      </c>
      <c r="I2" s="2" t="s">
        <v>7</v>
      </c>
      <c r="J2" s="2" t="s">
        <v>8</v>
      </c>
      <c r="K2" s="2" t="s">
        <v>9</v>
      </c>
      <c r="L2" s="2" t="s">
        <v>27</v>
      </c>
      <c r="M2" s="2" t="s">
        <v>28</v>
      </c>
    </row>
    <row r="3" spans="1:13" ht="15" x14ac:dyDescent="0.25">
      <c r="A3">
        <v>0</v>
      </c>
      <c r="B3" t="s">
        <v>0</v>
      </c>
      <c r="C3">
        <v>49</v>
      </c>
      <c r="D3">
        <v>30</v>
      </c>
      <c r="F3">
        <v>30</v>
      </c>
      <c r="G3">
        <v>30</v>
      </c>
      <c r="H3" s="1">
        <v>57</v>
      </c>
      <c r="I3">
        <v>57</v>
      </c>
      <c r="J3" s="1">
        <v>57</v>
      </c>
      <c r="K3" s="1">
        <v>57</v>
      </c>
      <c r="L3" s="101">
        <v>0</v>
      </c>
      <c r="M3" s="3">
        <f>'Master Data'!L3</f>
        <v>34</v>
      </c>
    </row>
    <row r="4" spans="1:13" ht="15" x14ac:dyDescent="0.25">
      <c r="A4">
        <v>50</v>
      </c>
      <c r="B4" t="s">
        <v>0</v>
      </c>
      <c r="C4">
        <v>99</v>
      </c>
      <c r="D4">
        <v>30</v>
      </c>
      <c r="F4">
        <v>30</v>
      </c>
      <c r="G4">
        <v>30</v>
      </c>
      <c r="H4" s="1">
        <v>57</v>
      </c>
      <c r="I4">
        <v>57</v>
      </c>
      <c r="J4" s="1">
        <v>57</v>
      </c>
      <c r="K4" s="1">
        <v>57</v>
      </c>
      <c r="L4" s="101">
        <v>2.5</v>
      </c>
      <c r="M4" s="3">
        <f>'Master Data'!L4</f>
        <v>34</v>
      </c>
    </row>
    <row r="5" spans="1:13" ht="15" x14ac:dyDescent="0.25">
      <c r="A5">
        <v>100</v>
      </c>
      <c r="B5" t="s">
        <v>0</v>
      </c>
      <c r="C5">
        <v>149</v>
      </c>
      <c r="D5">
        <v>30</v>
      </c>
      <c r="F5">
        <v>30</v>
      </c>
      <c r="G5">
        <v>30</v>
      </c>
      <c r="H5" s="1">
        <v>57</v>
      </c>
      <c r="I5">
        <v>57</v>
      </c>
      <c r="J5" s="1">
        <v>57</v>
      </c>
      <c r="K5" s="1">
        <v>57</v>
      </c>
      <c r="L5" s="101">
        <v>5</v>
      </c>
      <c r="M5" s="3">
        <f>'Master Data'!L5</f>
        <v>34</v>
      </c>
    </row>
    <row r="6" spans="1:13" ht="15" x14ac:dyDescent="0.25">
      <c r="A6">
        <v>150</v>
      </c>
      <c r="B6" t="s">
        <v>0</v>
      </c>
      <c r="C6">
        <v>199</v>
      </c>
      <c r="D6">
        <v>30</v>
      </c>
      <c r="F6">
        <v>30</v>
      </c>
      <c r="G6">
        <v>30</v>
      </c>
      <c r="H6" s="1">
        <v>57</v>
      </c>
      <c r="I6">
        <v>57</v>
      </c>
      <c r="J6" s="1">
        <v>57</v>
      </c>
      <c r="K6" s="1">
        <v>57</v>
      </c>
      <c r="L6" s="101">
        <v>7.5</v>
      </c>
      <c r="M6" s="3">
        <f>'Master Data'!L6</f>
        <v>34</v>
      </c>
    </row>
    <row r="7" spans="1:13" ht="15" x14ac:dyDescent="0.25">
      <c r="A7">
        <v>200</v>
      </c>
      <c r="B7" t="s">
        <v>0</v>
      </c>
      <c r="C7">
        <v>249</v>
      </c>
      <c r="D7">
        <v>30</v>
      </c>
      <c r="F7">
        <v>30</v>
      </c>
      <c r="G7">
        <v>30</v>
      </c>
      <c r="H7" s="1">
        <v>57</v>
      </c>
      <c r="I7">
        <v>57</v>
      </c>
      <c r="J7" s="1">
        <v>57</v>
      </c>
      <c r="K7" s="1">
        <v>57</v>
      </c>
      <c r="L7" s="101">
        <v>10</v>
      </c>
      <c r="M7" s="3">
        <f>'Master Data'!L7</f>
        <v>34</v>
      </c>
    </row>
    <row r="8" spans="1:13" ht="15" x14ac:dyDescent="0.25">
      <c r="A8">
        <v>250</v>
      </c>
      <c r="B8" t="s">
        <v>0</v>
      </c>
      <c r="C8">
        <v>299</v>
      </c>
      <c r="D8">
        <v>30</v>
      </c>
      <c r="F8">
        <v>30</v>
      </c>
      <c r="G8">
        <v>30</v>
      </c>
      <c r="H8" s="1">
        <v>57</v>
      </c>
      <c r="I8">
        <v>57</v>
      </c>
      <c r="J8" s="1">
        <v>57</v>
      </c>
      <c r="K8" s="1">
        <v>57</v>
      </c>
      <c r="L8" s="101">
        <v>15</v>
      </c>
      <c r="M8" s="3">
        <f>'Master Data'!L8</f>
        <v>34</v>
      </c>
    </row>
    <row r="9" spans="1:13" ht="15" x14ac:dyDescent="0.25">
      <c r="A9">
        <v>300</v>
      </c>
      <c r="B9" t="s">
        <v>0</v>
      </c>
      <c r="C9">
        <v>349</v>
      </c>
      <c r="D9">
        <v>30</v>
      </c>
      <c r="F9">
        <v>30</v>
      </c>
      <c r="G9">
        <v>30</v>
      </c>
      <c r="H9" s="1">
        <v>57</v>
      </c>
      <c r="I9">
        <v>57</v>
      </c>
      <c r="J9" s="1">
        <v>57</v>
      </c>
      <c r="K9" s="1">
        <v>57</v>
      </c>
      <c r="L9" s="101">
        <v>18</v>
      </c>
      <c r="M9" s="3">
        <f>'Master Data'!L9</f>
        <v>34</v>
      </c>
    </row>
    <row r="10" spans="1:13" ht="15" x14ac:dyDescent="0.25">
      <c r="A10">
        <v>350</v>
      </c>
      <c r="B10" t="s">
        <v>0</v>
      </c>
      <c r="C10">
        <v>399</v>
      </c>
      <c r="D10">
        <v>30</v>
      </c>
      <c r="F10">
        <v>30</v>
      </c>
      <c r="G10">
        <v>30</v>
      </c>
      <c r="H10" s="1">
        <v>57</v>
      </c>
      <c r="I10">
        <v>57</v>
      </c>
      <c r="J10" s="1">
        <v>57</v>
      </c>
      <c r="K10" s="1">
        <v>57</v>
      </c>
      <c r="L10" s="101">
        <v>21</v>
      </c>
      <c r="M10" s="3">
        <f>'Master Data'!L10</f>
        <v>34</v>
      </c>
    </row>
    <row r="11" spans="1:13" ht="15" x14ac:dyDescent="0.25">
      <c r="A11">
        <v>400</v>
      </c>
      <c r="B11" t="s">
        <v>0</v>
      </c>
      <c r="C11">
        <v>449</v>
      </c>
      <c r="D11">
        <v>30</v>
      </c>
      <c r="F11">
        <v>30</v>
      </c>
      <c r="G11">
        <v>30</v>
      </c>
      <c r="H11" s="1">
        <v>57</v>
      </c>
      <c r="I11">
        <v>57</v>
      </c>
      <c r="J11" s="1">
        <v>57</v>
      </c>
      <c r="K11" s="1">
        <v>57</v>
      </c>
      <c r="L11" s="101">
        <v>24</v>
      </c>
      <c r="M11" s="3">
        <f>'Master Data'!L11</f>
        <v>34</v>
      </c>
    </row>
    <row r="12" spans="1:13" ht="15" x14ac:dyDescent="0.25">
      <c r="A12">
        <v>450</v>
      </c>
      <c r="B12" t="s">
        <v>0</v>
      </c>
      <c r="C12">
        <v>499</v>
      </c>
      <c r="D12">
        <v>30</v>
      </c>
      <c r="F12">
        <v>30</v>
      </c>
      <c r="G12">
        <v>30</v>
      </c>
      <c r="H12" s="1">
        <v>57</v>
      </c>
      <c r="I12">
        <v>57</v>
      </c>
      <c r="J12" s="1">
        <v>57</v>
      </c>
      <c r="K12" s="1">
        <v>57</v>
      </c>
      <c r="L12" s="101">
        <v>27</v>
      </c>
      <c r="M12" s="3">
        <f>'Master Data'!L12</f>
        <v>34</v>
      </c>
    </row>
    <row r="13" spans="1:13" ht="15" x14ac:dyDescent="0.25">
      <c r="A13">
        <v>500</v>
      </c>
      <c r="B13" t="s">
        <v>0</v>
      </c>
      <c r="C13">
        <v>549</v>
      </c>
      <c r="D13">
        <v>30</v>
      </c>
      <c r="F13">
        <v>30</v>
      </c>
      <c r="G13">
        <v>30</v>
      </c>
      <c r="H13" s="1">
        <v>57</v>
      </c>
      <c r="I13">
        <v>57</v>
      </c>
      <c r="J13" s="1">
        <v>57</v>
      </c>
      <c r="K13" s="1">
        <v>57</v>
      </c>
      <c r="L13" s="101">
        <v>35</v>
      </c>
      <c r="M13" s="3">
        <f>'Master Data'!L13</f>
        <v>34</v>
      </c>
    </row>
    <row r="14" spans="1:13" ht="15" x14ac:dyDescent="0.25">
      <c r="A14">
        <v>550</v>
      </c>
      <c r="B14" t="s">
        <v>0</v>
      </c>
      <c r="C14">
        <v>599</v>
      </c>
      <c r="D14">
        <v>30</v>
      </c>
      <c r="F14">
        <v>30</v>
      </c>
      <c r="G14">
        <v>30</v>
      </c>
      <c r="H14" s="1">
        <v>57</v>
      </c>
      <c r="I14">
        <v>57</v>
      </c>
      <c r="J14" s="1">
        <v>57</v>
      </c>
      <c r="K14" s="1">
        <v>57</v>
      </c>
      <c r="L14" s="101">
        <v>38.500000000000007</v>
      </c>
      <c r="M14" s="3">
        <f>'Master Data'!L14</f>
        <v>34</v>
      </c>
    </row>
    <row r="15" spans="1:13" ht="15" x14ac:dyDescent="0.25">
      <c r="A15">
        <v>600</v>
      </c>
      <c r="B15" t="s">
        <v>0</v>
      </c>
      <c r="C15">
        <v>649</v>
      </c>
      <c r="D15">
        <v>30</v>
      </c>
      <c r="F15">
        <v>30</v>
      </c>
      <c r="G15">
        <v>30</v>
      </c>
      <c r="H15" s="1">
        <v>57</v>
      </c>
      <c r="I15">
        <v>57</v>
      </c>
      <c r="J15" s="1">
        <v>57</v>
      </c>
      <c r="K15" s="1">
        <v>57</v>
      </c>
      <c r="L15" s="102">
        <v>42.000000000000007</v>
      </c>
      <c r="M15" s="3">
        <f>'Master Data'!L15</f>
        <v>34</v>
      </c>
    </row>
    <row r="16" spans="1:13" ht="15" x14ac:dyDescent="0.25">
      <c r="A16">
        <v>650</v>
      </c>
      <c r="B16" t="s">
        <v>0</v>
      </c>
      <c r="C16">
        <v>675</v>
      </c>
      <c r="D16">
        <v>31</v>
      </c>
      <c r="F16">
        <v>30</v>
      </c>
      <c r="G16">
        <v>30</v>
      </c>
      <c r="H16" s="1">
        <v>99</v>
      </c>
      <c r="I16">
        <v>94</v>
      </c>
      <c r="J16" s="1">
        <v>94</v>
      </c>
      <c r="K16" s="1">
        <v>94</v>
      </c>
      <c r="L16" s="102">
        <v>45.500000000000007</v>
      </c>
      <c r="M16" s="3">
        <f>'Master Data'!L16</f>
        <v>34</v>
      </c>
    </row>
    <row r="17" spans="1:13" ht="15" x14ac:dyDescent="0.25">
      <c r="A17">
        <v>676</v>
      </c>
      <c r="B17" t="s">
        <v>0</v>
      </c>
      <c r="C17">
        <v>700</v>
      </c>
      <c r="D17">
        <v>61</v>
      </c>
      <c r="F17">
        <v>30</v>
      </c>
      <c r="G17">
        <v>30</v>
      </c>
      <c r="H17" s="1">
        <v>99</v>
      </c>
      <c r="I17">
        <v>94</v>
      </c>
      <c r="J17" s="1">
        <v>93.572248999999999</v>
      </c>
      <c r="K17" s="1">
        <v>93.572248999999999</v>
      </c>
      <c r="L17" s="101">
        <v>46</v>
      </c>
      <c r="M17" s="3">
        <f>'Master Data'!L17</f>
        <v>34</v>
      </c>
    </row>
    <row r="18" spans="1:13" ht="15" x14ac:dyDescent="0.25">
      <c r="A18">
        <v>701</v>
      </c>
      <c r="B18" t="s">
        <v>0</v>
      </c>
      <c r="C18">
        <v>725</v>
      </c>
      <c r="D18">
        <v>92</v>
      </c>
      <c r="F18">
        <v>30</v>
      </c>
      <c r="G18">
        <v>30</v>
      </c>
      <c r="H18" s="1">
        <v>99</v>
      </c>
      <c r="I18">
        <v>94</v>
      </c>
      <c r="J18" s="1">
        <v>93.572248999999999</v>
      </c>
      <c r="K18" s="1">
        <v>93.572248999999999</v>
      </c>
      <c r="L18" s="102">
        <v>49.000000000000007</v>
      </c>
      <c r="M18" s="3">
        <f>'Master Data'!L18</f>
        <v>34</v>
      </c>
    </row>
    <row r="19" spans="1:13" ht="15" x14ac:dyDescent="0.25">
      <c r="A19">
        <v>726</v>
      </c>
      <c r="B19" t="s">
        <v>0</v>
      </c>
      <c r="C19">
        <v>750</v>
      </c>
      <c r="D19">
        <v>122</v>
      </c>
      <c r="E19">
        <v>351</v>
      </c>
      <c r="F19">
        <v>30</v>
      </c>
      <c r="G19">
        <v>30</v>
      </c>
      <c r="H19" s="1">
        <v>99</v>
      </c>
      <c r="I19">
        <v>94</v>
      </c>
      <c r="J19" s="1">
        <v>93.572248999999999</v>
      </c>
      <c r="K19" s="1">
        <v>93.572248999999999</v>
      </c>
      <c r="L19" s="102">
        <v>49</v>
      </c>
      <c r="M19" s="3">
        <f>'Master Data'!L19</f>
        <v>34</v>
      </c>
    </row>
    <row r="20" spans="1:13" ht="15" x14ac:dyDescent="0.25">
      <c r="A20">
        <v>751</v>
      </c>
      <c r="B20" t="s">
        <v>0</v>
      </c>
      <c r="C20">
        <v>775</v>
      </c>
      <c r="D20">
        <v>153</v>
      </c>
      <c r="E20">
        <v>360</v>
      </c>
      <c r="F20">
        <v>30</v>
      </c>
      <c r="G20">
        <v>30</v>
      </c>
      <c r="H20" s="1">
        <v>99</v>
      </c>
      <c r="I20">
        <v>94</v>
      </c>
      <c r="J20" s="1">
        <v>93.572248999999999</v>
      </c>
      <c r="K20" s="1">
        <v>93.572248999999999</v>
      </c>
      <c r="L20" s="102">
        <v>60</v>
      </c>
      <c r="M20" s="3">
        <f>'Master Data'!L20</f>
        <v>54</v>
      </c>
    </row>
    <row r="21" spans="1:13" ht="15" x14ac:dyDescent="0.25">
      <c r="A21">
        <v>776</v>
      </c>
      <c r="B21" t="s">
        <v>0</v>
      </c>
      <c r="C21">
        <v>800</v>
      </c>
      <c r="D21">
        <v>183</v>
      </c>
      <c r="E21">
        <v>370</v>
      </c>
      <c r="F21">
        <v>30</v>
      </c>
      <c r="G21">
        <v>30</v>
      </c>
      <c r="H21" s="1">
        <v>99</v>
      </c>
      <c r="I21">
        <v>94</v>
      </c>
      <c r="J21" s="1">
        <v>93.572248999999999</v>
      </c>
      <c r="K21" s="1">
        <v>93.572248999999999</v>
      </c>
      <c r="L21" s="102">
        <v>62.08</v>
      </c>
      <c r="M21" s="3">
        <f>'Master Data'!L21</f>
        <v>54</v>
      </c>
    </row>
    <row r="22" spans="1:13" ht="15" x14ac:dyDescent="0.25">
      <c r="A22">
        <v>801</v>
      </c>
      <c r="B22" t="s">
        <v>0</v>
      </c>
      <c r="C22">
        <v>825</v>
      </c>
      <c r="D22">
        <v>214</v>
      </c>
      <c r="E22">
        <v>379</v>
      </c>
      <c r="F22">
        <v>30</v>
      </c>
      <c r="G22">
        <v>30</v>
      </c>
      <c r="H22" s="1">
        <v>99</v>
      </c>
      <c r="I22">
        <v>94</v>
      </c>
      <c r="J22" s="1">
        <v>93.572248999999999</v>
      </c>
      <c r="K22" s="1">
        <v>93.572248999999999</v>
      </c>
      <c r="L22" s="102">
        <v>64.08</v>
      </c>
      <c r="M22" s="3">
        <f>'Master Data'!L22</f>
        <v>54</v>
      </c>
    </row>
    <row r="23" spans="1:13" ht="15" x14ac:dyDescent="0.25">
      <c r="A23">
        <v>826</v>
      </c>
      <c r="B23" t="s">
        <v>0</v>
      </c>
      <c r="C23">
        <v>850</v>
      </c>
      <c r="D23">
        <v>244</v>
      </c>
      <c r="E23">
        <v>389</v>
      </c>
      <c r="F23">
        <v>30</v>
      </c>
      <c r="G23">
        <v>30</v>
      </c>
      <c r="H23" s="1">
        <v>99</v>
      </c>
      <c r="I23">
        <v>94</v>
      </c>
      <c r="J23" s="1">
        <v>93.572248999999999</v>
      </c>
      <c r="K23" s="1">
        <v>93.572248999999999</v>
      </c>
      <c r="L23" s="102">
        <v>66.08</v>
      </c>
      <c r="M23" s="3">
        <f>'Master Data'!L23</f>
        <v>54</v>
      </c>
    </row>
    <row r="24" spans="1:13" ht="15" x14ac:dyDescent="0.25">
      <c r="A24">
        <v>851</v>
      </c>
      <c r="B24" t="s">
        <v>0</v>
      </c>
      <c r="C24">
        <v>875</v>
      </c>
      <c r="D24">
        <v>275</v>
      </c>
      <c r="E24">
        <v>398</v>
      </c>
      <c r="F24">
        <v>30</v>
      </c>
      <c r="G24">
        <v>30</v>
      </c>
      <c r="H24" s="1">
        <v>99</v>
      </c>
      <c r="I24">
        <v>94</v>
      </c>
      <c r="J24" s="1">
        <v>93.572248999999999</v>
      </c>
      <c r="K24" s="1">
        <v>93.572248999999999</v>
      </c>
      <c r="L24" s="102">
        <v>68.08</v>
      </c>
      <c r="M24" s="3">
        <f>'Master Data'!L24</f>
        <v>54</v>
      </c>
    </row>
    <row r="25" spans="1:13" ht="15" x14ac:dyDescent="0.25">
      <c r="A25">
        <v>876</v>
      </c>
      <c r="B25" t="s">
        <v>0</v>
      </c>
      <c r="C25">
        <v>900</v>
      </c>
      <c r="D25">
        <v>305</v>
      </c>
      <c r="E25">
        <v>407</v>
      </c>
      <c r="F25">
        <v>30</v>
      </c>
      <c r="G25">
        <v>30</v>
      </c>
      <c r="H25" s="1">
        <v>99</v>
      </c>
      <c r="I25">
        <v>94</v>
      </c>
      <c r="J25" s="1">
        <v>93.572248999999999</v>
      </c>
      <c r="K25" s="1">
        <v>93.572248999999999</v>
      </c>
      <c r="L25" s="102">
        <v>70.08</v>
      </c>
      <c r="M25" s="3">
        <f>'Master Data'!L25</f>
        <v>54</v>
      </c>
    </row>
    <row r="26" spans="1:13" ht="15" x14ac:dyDescent="0.25">
      <c r="A26">
        <v>901</v>
      </c>
      <c r="B26" t="s">
        <v>0</v>
      </c>
      <c r="C26">
        <v>925</v>
      </c>
      <c r="D26">
        <v>337</v>
      </c>
      <c r="E26">
        <v>417</v>
      </c>
      <c r="F26">
        <v>30</v>
      </c>
      <c r="G26">
        <v>30</v>
      </c>
      <c r="H26" s="1">
        <v>99</v>
      </c>
      <c r="I26">
        <v>94</v>
      </c>
      <c r="J26" s="1">
        <v>93.572248999999999</v>
      </c>
      <c r="K26" s="1">
        <v>93.572248999999999</v>
      </c>
      <c r="L26" s="102">
        <v>72.08</v>
      </c>
      <c r="M26" s="3">
        <f>'Master Data'!L26</f>
        <v>54</v>
      </c>
    </row>
    <row r="27" spans="1:13" ht="15" x14ac:dyDescent="0.25">
      <c r="A27">
        <v>926</v>
      </c>
      <c r="B27" t="s">
        <v>0</v>
      </c>
      <c r="C27">
        <v>950</v>
      </c>
      <c r="D27">
        <v>366</v>
      </c>
      <c r="E27">
        <v>426</v>
      </c>
      <c r="F27">
        <v>30</v>
      </c>
      <c r="G27">
        <v>30</v>
      </c>
      <c r="H27" s="1">
        <v>99</v>
      </c>
      <c r="I27">
        <v>94</v>
      </c>
      <c r="J27" s="1">
        <v>93.572248999999999</v>
      </c>
      <c r="K27" s="1">
        <v>93.572248999999999</v>
      </c>
      <c r="L27" s="102">
        <v>74.08</v>
      </c>
      <c r="M27" s="3">
        <f>'Master Data'!L27</f>
        <v>54</v>
      </c>
    </row>
    <row r="28" spans="1:13" ht="15" x14ac:dyDescent="0.25">
      <c r="A28">
        <v>951</v>
      </c>
      <c r="B28" t="s">
        <v>0</v>
      </c>
      <c r="C28">
        <v>975</v>
      </c>
      <c r="D28">
        <v>398</v>
      </c>
      <c r="E28">
        <v>436</v>
      </c>
      <c r="F28">
        <v>30</v>
      </c>
      <c r="G28">
        <v>30</v>
      </c>
      <c r="H28" s="1">
        <v>99</v>
      </c>
      <c r="I28">
        <v>94</v>
      </c>
      <c r="J28" s="1">
        <v>93.572248999999999</v>
      </c>
      <c r="K28" s="1">
        <v>93.572248999999999</v>
      </c>
      <c r="L28" s="102">
        <v>76.08</v>
      </c>
      <c r="M28" s="3">
        <f>'Master Data'!L28</f>
        <v>54</v>
      </c>
    </row>
    <row r="29" spans="1:13" ht="15" x14ac:dyDescent="0.25">
      <c r="A29">
        <v>976</v>
      </c>
      <c r="B29" t="s">
        <v>0</v>
      </c>
      <c r="C29">
        <v>1000</v>
      </c>
      <c r="D29">
        <v>428</v>
      </c>
      <c r="E29">
        <v>445</v>
      </c>
      <c r="F29">
        <v>30</v>
      </c>
      <c r="G29">
        <v>30</v>
      </c>
      <c r="H29" s="1">
        <v>99</v>
      </c>
      <c r="I29">
        <v>94</v>
      </c>
      <c r="J29" s="1">
        <v>93.572248999999999</v>
      </c>
      <c r="K29" s="1">
        <v>93.572248999999999</v>
      </c>
      <c r="L29" s="102">
        <v>78.08</v>
      </c>
      <c r="M29" s="3">
        <f>'Master Data'!L29</f>
        <v>54</v>
      </c>
    </row>
    <row r="30" spans="1:13" ht="15" x14ac:dyDescent="0.25">
      <c r="A30">
        <v>1001</v>
      </c>
      <c r="C30">
        <v>1010</v>
      </c>
      <c r="E30">
        <v>459</v>
      </c>
      <c r="F30">
        <v>30</v>
      </c>
      <c r="G30">
        <v>30</v>
      </c>
      <c r="H30" s="1">
        <v>99</v>
      </c>
      <c r="I30">
        <v>94</v>
      </c>
      <c r="J30" s="1">
        <v>93.572248999999999</v>
      </c>
      <c r="K30" s="1">
        <v>93.572248999999999</v>
      </c>
      <c r="L30" s="102">
        <v>90.09</v>
      </c>
      <c r="M30" s="3">
        <f>'Master Data'!L30</f>
        <v>54</v>
      </c>
    </row>
    <row r="31" spans="1:13" ht="15" x14ac:dyDescent="0.25">
      <c r="A31">
        <v>1011</v>
      </c>
      <c r="C31">
        <v>1020</v>
      </c>
      <c r="E31">
        <v>459</v>
      </c>
      <c r="F31">
        <v>30</v>
      </c>
      <c r="G31">
        <v>30</v>
      </c>
      <c r="H31" s="1">
        <v>99</v>
      </c>
      <c r="I31">
        <v>94</v>
      </c>
      <c r="J31" s="1">
        <v>93.572248999999999</v>
      </c>
      <c r="K31" s="1">
        <v>93.572248999999999</v>
      </c>
      <c r="L31" s="102">
        <v>90.99</v>
      </c>
      <c r="M31" s="3">
        <f>'Master Data'!L31</f>
        <v>54</v>
      </c>
    </row>
    <row r="32" spans="1:13" ht="15" x14ac:dyDescent="0.25">
      <c r="A32">
        <v>1021</v>
      </c>
      <c r="C32">
        <v>1030</v>
      </c>
      <c r="E32">
        <v>459</v>
      </c>
      <c r="F32">
        <v>30</v>
      </c>
      <c r="G32">
        <v>30</v>
      </c>
      <c r="H32" s="1">
        <v>99</v>
      </c>
      <c r="I32">
        <v>94</v>
      </c>
      <c r="J32" s="1">
        <v>93.572248999999999</v>
      </c>
      <c r="K32" s="1">
        <v>93.572248999999999</v>
      </c>
      <c r="L32" s="102">
        <v>91.89</v>
      </c>
      <c r="M32" s="3">
        <f>'Master Data'!L32</f>
        <v>54</v>
      </c>
    </row>
    <row r="33" spans="1:13" ht="15" x14ac:dyDescent="0.25">
      <c r="A33">
        <v>1031</v>
      </c>
      <c r="C33">
        <v>1040</v>
      </c>
      <c r="E33">
        <v>459</v>
      </c>
      <c r="F33">
        <v>30</v>
      </c>
      <c r="G33">
        <v>30</v>
      </c>
      <c r="H33" s="1">
        <v>99</v>
      </c>
      <c r="I33">
        <v>94</v>
      </c>
      <c r="J33" s="1">
        <v>93.572248999999999</v>
      </c>
      <c r="K33" s="1">
        <v>93.572248999999999</v>
      </c>
      <c r="L33" s="102">
        <v>92.789999999999992</v>
      </c>
      <c r="M33" s="3">
        <f>'Master Data'!L33</f>
        <v>54</v>
      </c>
    </row>
    <row r="34" spans="1:13" ht="15" x14ac:dyDescent="0.25">
      <c r="A34">
        <v>1041</v>
      </c>
      <c r="C34">
        <v>1050</v>
      </c>
      <c r="E34">
        <v>459</v>
      </c>
      <c r="F34">
        <v>31</v>
      </c>
      <c r="G34">
        <v>30</v>
      </c>
      <c r="H34" s="1">
        <v>99</v>
      </c>
      <c r="I34">
        <v>94</v>
      </c>
      <c r="J34" s="1">
        <v>93.572248999999999</v>
      </c>
      <c r="K34" s="1">
        <v>93.572248999999999</v>
      </c>
      <c r="L34" s="102">
        <v>93.69</v>
      </c>
      <c r="M34" s="3">
        <f>'Master Data'!L34</f>
        <v>54</v>
      </c>
    </row>
    <row r="35" spans="1:13" ht="15" x14ac:dyDescent="0.25">
      <c r="A35">
        <v>1051</v>
      </c>
      <c r="C35">
        <v>1060</v>
      </c>
      <c r="E35">
        <v>478</v>
      </c>
      <c r="F35">
        <v>39</v>
      </c>
      <c r="G35">
        <v>30</v>
      </c>
      <c r="H35" s="1">
        <v>99</v>
      </c>
      <c r="I35">
        <v>94</v>
      </c>
      <c r="J35" s="1">
        <v>93.572248999999999</v>
      </c>
      <c r="K35" s="1">
        <v>93.572248999999999</v>
      </c>
      <c r="L35" s="102">
        <v>94.59</v>
      </c>
      <c r="M35" s="3">
        <f>'Master Data'!L35</f>
        <v>94.59</v>
      </c>
    </row>
    <row r="36" spans="1:13" ht="15" x14ac:dyDescent="0.25">
      <c r="A36">
        <v>1061</v>
      </c>
      <c r="C36">
        <v>1070</v>
      </c>
      <c r="E36">
        <v>478</v>
      </c>
      <c r="F36">
        <v>49</v>
      </c>
      <c r="G36">
        <v>30</v>
      </c>
      <c r="H36" s="1">
        <v>99</v>
      </c>
      <c r="I36">
        <v>94</v>
      </c>
      <c r="J36" s="1">
        <v>93.572248999999999</v>
      </c>
      <c r="K36" s="1">
        <v>93.572248999999999</v>
      </c>
      <c r="L36" s="102">
        <v>95.49</v>
      </c>
      <c r="M36" s="3">
        <f>'Master Data'!L36</f>
        <v>95.49</v>
      </c>
    </row>
    <row r="37" spans="1:13" ht="15" x14ac:dyDescent="0.25">
      <c r="A37">
        <v>1071</v>
      </c>
      <c r="C37">
        <v>1080</v>
      </c>
      <c r="E37">
        <v>478</v>
      </c>
      <c r="F37">
        <v>59</v>
      </c>
      <c r="G37">
        <v>30</v>
      </c>
      <c r="H37" s="1">
        <v>99</v>
      </c>
      <c r="I37">
        <v>94</v>
      </c>
      <c r="J37" s="1">
        <v>93.572248999999999</v>
      </c>
      <c r="K37" s="1">
        <v>93.572248999999999</v>
      </c>
      <c r="L37" s="102">
        <v>96.39</v>
      </c>
      <c r="M37" s="3">
        <f>'Master Data'!L37</f>
        <v>96.39</v>
      </c>
    </row>
    <row r="38" spans="1:13" ht="15" x14ac:dyDescent="0.25">
      <c r="A38">
        <v>1081</v>
      </c>
      <c r="C38">
        <v>1090</v>
      </c>
      <c r="E38">
        <v>478</v>
      </c>
      <c r="F38">
        <v>69</v>
      </c>
      <c r="G38">
        <v>30</v>
      </c>
      <c r="H38" s="1">
        <v>99</v>
      </c>
      <c r="I38">
        <v>94</v>
      </c>
      <c r="J38" s="1">
        <v>93.572248999999999</v>
      </c>
      <c r="K38" s="1">
        <v>93.572248999999999</v>
      </c>
      <c r="L38" s="102">
        <v>97.289999999999992</v>
      </c>
      <c r="M38" s="3">
        <f>'Master Data'!L38</f>
        <v>97.289999999999992</v>
      </c>
    </row>
    <row r="39" spans="1:13" ht="15" x14ac:dyDescent="0.25">
      <c r="A39">
        <v>1091</v>
      </c>
      <c r="C39">
        <v>1100</v>
      </c>
      <c r="E39">
        <v>478</v>
      </c>
      <c r="F39">
        <v>79</v>
      </c>
      <c r="G39">
        <v>30</v>
      </c>
      <c r="H39" s="1">
        <v>99</v>
      </c>
      <c r="I39">
        <v>94</v>
      </c>
      <c r="J39" s="1">
        <v>93.572248999999999</v>
      </c>
      <c r="K39" s="1">
        <v>93.572248999999999</v>
      </c>
      <c r="L39" s="102">
        <v>98.19</v>
      </c>
      <c r="M39" s="3">
        <f>'Master Data'!L39</f>
        <v>98.19</v>
      </c>
    </row>
    <row r="40" spans="1:13" ht="15" x14ac:dyDescent="0.25">
      <c r="A40">
        <v>1101</v>
      </c>
      <c r="B40" t="s">
        <v>1</v>
      </c>
      <c r="C40">
        <v>1110</v>
      </c>
      <c r="E40">
        <v>497</v>
      </c>
      <c r="F40">
        <v>89</v>
      </c>
      <c r="G40">
        <v>30</v>
      </c>
      <c r="H40" s="1">
        <v>99</v>
      </c>
      <c r="I40">
        <v>94</v>
      </c>
      <c r="J40" s="1">
        <v>93.572248999999999</v>
      </c>
      <c r="K40" s="1">
        <v>93.572248999999999</v>
      </c>
      <c r="L40" s="102">
        <v>99.09</v>
      </c>
      <c r="M40" s="3">
        <f>'Master Data'!L40</f>
        <v>99.09</v>
      </c>
    </row>
    <row r="41" spans="1:13" ht="15" x14ac:dyDescent="0.25">
      <c r="A41">
        <v>1111</v>
      </c>
      <c r="B41" t="s">
        <v>1</v>
      </c>
      <c r="C41">
        <v>1120</v>
      </c>
      <c r="E41">
        <v>497</v>
      </c>
      <c r="F41">
        <v>99</v>
      </c>
      <c r="G41">
        <v>30</v>
      </c>
      <c r="H41" s="1">
        <v>99</v>
      </c>
      <c r="I41">
        <v>94</v>
      </c>
      <c r="J41" s="1">
        <v>93.572248999999999</v>
      </c>
      <c r="K41" s="1">
        <v>93.572248999999999</v>
      </c>
      <c r="L41" s="102">
        <v>99.99</v>
      </c>
      <c r="M41" s="3">
        <f>'Master Data'!L41</f>
        <v>99.99</v>
      </c>
    </row>
    <row r="42" spans="1:13" ht="15" x14ac:dyDescent="0.25">
      <c r="A42">
        <v>1121</v>
      </c>
      <c r="B42" t="s">
        <v>1</v>
      </c>
      <c r="C42">
        <v>1130</v>
      </c>
      <c r="E42">
        <v>497</v>
      </c>
      <c r="F42">
        <v>109</v>
      </c>
      <c r="G42">
        <v>30</v>
      </c>
      <c r="H42" s="1">
        <v>99</v>
      </c>
      <c r="I42">
        <v>94</v>
      </c>
      <c r="J42" s="1">
        <v>93.572248999999999</v>
      </c>
      <c r="K42" s="1">
        <v>93.572248999999999</v>
      </c>
      <c r="L42" s="102">
        <v>100.89</v>
      </c>
      <c r="M42" s="3">
        <f>'Master Data'!L42</f>
        <v>100.89</v>
      </c>
    </row>
    <row r="43" spans="1:13" ht="15" x14ac:dyDescent="0.25">
      <c r="A43">
        <v>1131</v>
      </c>
      <c r="B43" t="s">
        <v>1</v>
      </c>
      <c r="C43">
        <v>1140</v>
      </c>
      <c r="E43">
        <v>497</v>
      </c>
      <c r="F43">
        <v>119</v>
      </c>
      <c r="G43">
        <v>30</v>
      </c>
      <c r="H43" s="1">
        <v>99</v>
      </c>
      <c r="I43">
        <v>94</v>
      </c>
      <c r="J43" s="1">
        <v>93.572248999999999</v>
      </c>
      <c r="K43" s="1">
        <v>93.572248999999999</v>
      </c>
      <c r="L43" s="102">
        <v>101.78999999999999</v>
      </c>
      <c r="M43" s="3">
        <f>'Master Data'!L43</f>
        <v>101.78999999999999</v>
      </c>
    </row>
    <row r="44" spans="1:13" ht="15" x14ac:dyDescent="0.25">
      <c r="A44">
        <v>1141</v>
      </c>
      <c r="B44" t="s">
        <v>1</v>
      </c>
      <c r="C44">
        <v>1150</v>
      </c>
      <c r="E44">
        <v>497</v>
      </c>
      <c r="F44">
        <v>129</v>
      </c>
      <c r="G44">
        <v>30</v>
      </c>
      <c r="H44" s="1">
        <v>99</v>
      </c>
      <c r="I44">
        <v>94</v>
      </c>
      <c r="J44" s="1">
        <v>93.572248999999999</v>
      </c>
      <c r="K44" s="1">
        <v>93.572248999999999</v>
      </c>
      <c r="L44" s="102">
        <v>102.69</v>
      </c>
      <c r="M44" s="3">
        <f>'Master Data'!L44</f>
        <v>102.69</v>
      </c>
    </row>
    <row r="45" spans="1:13" ht="15" x14ac:dyDescent="0.25">
      <c r="A45">
        <v>1151</v>
      </c>
      <c r="B45" t="s">
        <v>1</v>
      </c>
      <c r="C45">
        <v>1160</v>
      </c>
      <c r="E45">
        <v>516</v>
      </c>
      <c r="F45">
        <v>139</v>
      </c>
      <c r="G45">
        <v>30</v>
      </c>
      <c r="H45" s="1">
        <v>99</v>
      </c>
      <c r="I45">
        <v>94</v>
      </c>
      <c r="J45" s="1">
        <v>93.572248999999999</v>
      </c>
      <c r="K45" s="1">
        <v>93.572248999999999</v>
      </c>
      <c r="L45" s="102">
        <v>103.58999999999999</v>
      </c>
      <c r="M45" s="3">
        <f>'Master Data'!L45</f>
        <v>103.58999999999999</v>
      </c>
    </row>
    <row r="46" spans="1:13" ht="15" x14ac:dyDescent="0.25">
      <c r="A46">
        <v>1161</v>
      </c>
      <c r="B46" t="s">
        <v>1</v>
      </c>
      <c r="C46">
        <v>1170</v>
      </c>
      <c r="E46">
        <v>516</v>
      </c>
      <c r="F46">
        <v>149</v>
      </c>
      <c r="G46">
        <v>30</v>
      </c>
      <c r="H46" s="1">
        <v>99</v>
      </c>
      <c r="I46">
        <v>94</v>
      </c>
      <c r="J46" s="1">
        <v>93.572248999999999</v>
      </c>
      <c r="K46" s="1">
        <v>93.572248999999999</v>
      </c>
      <c r="L46" s="102">
        <v>104.49</v>
      </c>
      <c r="M46" s="3">
        <f>'Master Data'!L46</f>
        <v>104.49</v>
      </c>
    </row>
    <row r="47" spans="1:13" ht="15" x14ac:dyDescent="0.25">
      <c r="A47">
        <v>1171</v>
      </c>
      <c r="B47" t="s">
        <v>1</v>
      </c>
      <c r="C47">
        <v>1180</v>
      </c>
      <c r="E47">
        <v>516</v>
      </c>
      <c r="F47">
        <v>159</v>
      </c>
      <c r="G47">
        <v>30</v>
      </c>
      <c r="H47" s="1">
        <v>99</v>
      </c>
      <c r="I47">
        <v>94</v>
      </c>
      <c r="J47" s="1">
        <v>93.572248999999999</v>
      </c>
      <c r="K47" s="1">
        <v>93.572248999999999</v>
      </c>
      <c r="L47" s="102">
        <v>105.39</v>
      </c>
      <c r="M47" s="3">
        <f>'Master Data'!L47</f>
        <v>105.39</v>
      </c>
    </row>
    <row r="48" spans="1:13" ht="15" x14ac:dyDescent="0.25">
      <c r="A48">
        <v>1181</v>
      </c>
      <c r="B48" t="s">
        <v>1</v>
      </c>
      <c r="C48">
        <v>1190</v>
      </c>
      <c r="E48">
        <v>516</v>
      </c>
      <c r="F48">
        <v>169</v>
      </c>
      <c r="G48">
        <v>30</v>
      </c>
      <c r="H48" s="1">
        <v>99</v>
      </c>
      <c r="I48">
        <v>94</v>
      </c>
      <c r="J48" s="1">
        <v>93.572248999999999</v>
      </c>
      <c r="K48" s="1">
        <v>93.572248999999999</v>
      </c>
      <c r="L48" s="102">
        <v>106.28999999999999</v>
      </c>
      <c r="M48" s="3">
        <f>'Master Data'!L48</f>
        <v>106.28999999999999</v>
      </c>
    </row>
    <row r="49" spans="1:13" ht="15" x14ac:dyDescent="0.25">
      <c r="A49">
        <v>1191</v>
      </c>
      <c r="B49" t="s">
        <v>1</v>
      </c>
      <c r="C49">
        <v>1200</v>
      </c>
      <c r="E49">
        <v>516</v>
      </c>
      <c r="F49">
        <v>179</v>
      </c>
      <c r="G49">
        <v>30</v>
      </c>
      <c r="H49" s="1">
        <v>99</v>
      </c>
      <c r="I49">
        <v>94</v>
      </c>
      <c r="J49" s="1">
        <v>93.572248999999999</v>
      </c>
      <c r="K49" s="1">
        <v>93.572248999999999</v>
      </c>
      <c r="L49" s="102">
        <v>107.19</v>
      </c>
      <c r="M49" s="3">
        <f>'Master Data'!L49</f>
        <v>107.19</v>
      </c>
    </row>
    <row r="50" spans="1:13" ht="15" x14ac:dyDescent="0.25">
      <c r="A50">
        <v>1201</v>
      </c>
      <c r="B50" t="s">
        <v>1</v>
      </c>
      <c r="C50">
        <v>1210</v>
      </c>
      <c r="E50">
        <v>535</v>
      </c>
      <c r="F50">
        <v>189</v>
      </c>
      <c r="G50">
        <v>30</v>
      </c>
      <c r="H50" s="1">
        <v>99</v>
      </c>
      <c r="I50">
        <v>94</v>
      </c>
      <c r="J50" s="1">
        <v>93.572248999999999</v>
      </c>
      <c r="K50" s="1">
        <v>93.572248999999999</v>
      </c>
      <c r="L50" s="102">
        <v>108.08999999999999</v>
      </c>
      <c r="M50" s="3">
        <f>'Master Data'!L50</f>
        <v>108.08999999999999</v>
      </c>
    </row>
    <row r="51" spans="1:13" ht="15" x14ac:dyDescent="0.25">
      <c r="A51">
        <v>1211</v>
      </c>
      <c r="B51" t="s">
        <v>1</v>
      </c>
      <c r="C51">
        <v>1220</v>
      </c>
      <c r="E51">
        <v>535</v>
      </c>
      <c r="F51">
        <v>199</v>
      </c>
      <c r="G51">
        <v>30</v>
      </c>
      <c r="H51" s="1">
        <v>99</v>
      </c>
      <c r="I51">
        <v>94</v>
      </c>
      <c r="J51" s="1">
        <v>93.572248999999999</v>
      </c>
      <c r="K51" s="1">
        <v>93.572248999999999</v>
      </c>
      <c r="L51" s="102">
        <v>108.99</v>
      </c>
      <c r="M51" s="3">
        <f>'Master Data'!L51</f>
        <v>108.99</v>
      </c>
    </row>
    <row r="52" spans="1:13" ht="15" x14ac:dyDescent="0.25">
      <c r="A52">
        <v>1221</v>
      </c>
      <c r="B52" t="s">
        <v>1</v>
      </c>
      <c r="C52">
        <v>1230</v>
      </c>
      <c r="E52">
        <v>535</v>
      </c>
      <c r="F52">
        <v>209</v>
      </c>
      <c r="G52">
        <v>30</v>
      </c>
      <c r="H52" s="1">
        <v>99</v>
      </c>
      <c r="I52">
        <v>94</v>
      </c>
      <c r="J52" s="1">
        <v>93.572248999999999</v>
      </c>
      <c r="K52" s="1">
        <v>93.572248999999999</v>
      </c>
      <c r="L52" s="102">
        <v>109.89</v>
      </c>
      <c r="M52" s="3">
        <f>'Master Data'!L52</f>
        <v>109.89</v>
      </c>
    </row>
    <row r="53" spans="1:13" ht="15" x14ac:dyDescent="0.25">
      <c r="A53">
        <v>1231</v>
      </c>
      <c r="B53" t="s">
        <v>1</v>
      </c>
      <c r="C53">
        <v>1240</v>
      </c>
      <c r="E53">
        <v>535</v>
      </c>
      <c r="F53">
        <v>219</v>
      </c>
      <c r="G53">
        <v>30</v>
      </c>
      <c r="H53" s="1">
        <v>99</v>
      </c>
      <c r="I53">
        <v>94</v>
      </c>
      <c r="J53" s="1">
        <v>93.572248999999999</v>
      </c>
      <c r="K53" s="1">
        <v>93.572248999999999</v>
      </c>
      <c r="L53" s="102">
        <v>110.78999999999999</v>
      </c>
      <c r="M53" s="3">
        <f>'Master Data'!L53</f>
        <v>110.78999999999999</v>
      </c>
    </row>
    <row r="54" spans="1:13" ht="15" x14ac:dyDescent="0.25">
      <c r="A54">
        <v>1241</v>
      </c>
      <c r="B54" t="s">
        <v>1</v>
      </c>
      <c r="C54">
        <v>1250</v>
      </c>
      <c r="E54">
        <v>535</v>
      </c>
      <c r="F54">
        <v>229</v>
      </c>
      <c r="G54">
        <v>30</v>
      </c>
      <c r="H54" s="1">
        <v>99</v>
      </c>
      <c r="I54">
        <v>94</v>
      </c>
      <c r="J54" s="1">
        <v>93.572248999999999</v>
      </c>
      <c r="K54" s="1">
        <v>93.572248999999999</v>
      </c>
      <c r="L54" s="102">
        <v>111.69</v>
      </c>
      <c r="M54" s="3">
        <f>'Master Data'!L54</f>
        <v>111.69</v>
      </c>
    </row>
    <row r="55" spans="1:13" ht="15" x14ac:dyDescent="0.25">
      <c r="A55">
        <v>1251</v>
      </c>
      <c r="B55" t="s">
        <v>1</v>
      </c>
      <c r="C55">
        <v>1260</v>
      </c>
      <c r="E55">
        <v>553</v>
      </c>
      <c r="F55">
        <v>239</v>
      </c>
      <c r="G55">
        <v>30</v>
      </c>
      <c r="H55" s="1">
        <v>99</v>
      </c>
      <c r="I55">
        <v>94</v>
      </c>
      <c r="J55" s="1">
        <v>93.572248999999999</v>
      </c>
      <c r="K55" s="1">
        <v>93.572248999999999</v>
      </c>
      <c r="L55" s="102">
        <v>125.10000000000001</v>
      </c>
      <c r="M55" s="3">
        <f>'Master Data'!L55</f>
        <v>112.58999999999999</v>
      </c>
    </row>
    <row r="56" spans="1:13" ht="15" x14ac:dyDescent="0.25">
      <c r="A56">
        <v>1261</v>
      </c>
      <c r="B56" t="s">
        <v>1</v>
      </c>
      <c r="C56">
        <v>1270</v>
      </c>
      <c r="E56">
        <v>553</v>
      </c>
      <c r="F56">
        <v>249</v>
      </c>
      <c r="G56">
        <v>30</v>
      </c>
      <c r="H56" s="3">
        <v>108.35</v>
      </c>
      <c r="I56" s="3">
        <v>101.05</v>
      </c>
      <c r="J56" s="1">
        <v>96.84727771499999</v>
      </c>
      <c r="K56" s="1">
        <v>96.84727771499999</v>
      </c>
      <c r="L56" s="102">
        <v>126.10000000000001</v>
      </c>
      <c r="M56" s="3">
        <f>'Master Data'!L56</f>
        <v>113.49</v>
      </c>
    </row>
    <row r="57" spans="1:13" ht="15" x14ac:dyDescent="0.25">
      <c r="A57">
        <v>1271</v>
      </c>
      <c r="B57" t="s">
        <v>1</v>
      </c>
      <c r="C57">
        <v>1280</v>
      </c>
      <c r="E57">
        <v>553</v>
      </c>
      <c r="F57">
        <v>259</v>
      </c>
      <c r="G57">
        <v>30</v>
      </c>
      <c r="H57" s="3">
        <v>119.185</v>
      </c>
      <c r="I57" s="3">
        <v>108.62875</v>
      </c>
      <c r="J57" s="1">
        <v>100.236932435025</v>
      </c>
      <c r="K57" s="1">
        <v>100.236932435025</v>
      </c>
      <c r="L57" s="102">
        <v>127.10000000000001</v>
      </c>
      <c r="M57" s="3">
        <f>'Master Data'!L57</f>
        <v>127.10000000000001</v>
      </c>
    </row>
    <row r="58" spans="1:13" ht="15" x14ac:dyDescent="0.25">
      <c r="A58">
        <v>1281</v>
      </c>
      <c r="B58" t="s">
        <v>1</v>
      </c>
      <c r="C58">
        <v>1290</v>
      </c>
      <c r="E58">
        <v>553</v>
      </c>
      <c r="F58">
        <v>269</v>
      </c>
      <c r="G58">
        <v>30</v>
      </c>
      <c r="H58" s="1">
        <v>131.1035</v>
      </c>
      <c r="I58" s="3">
        <v>116.77590624999999</v>
      </c>
      <c r="J58" s="1">
        <v>103.74522507025088</v>
      </c>
      <c r="K58" s="1">
        <v>103.74522507025088</v>
      </c>
      <c r="L58" s="102">
        <v>128.1</v>
      </c>
      <c r="M58" s="3">
        <f>'Master Data'!L58</f>
        <v>128.1</v>
      </c>
    </row>
    <row r="59" spans="1:13" ht="15" x14ac:dyDescent="0.25">
      <c r="A59">
        <v>1291</v>
      </c>
      <c r="B59" t="s">
        <v>1</v>
      </c>
      <c r="C59">
        <v>1300</v>
      </c>
      <c r="E59">
        <v>553</v>
      </c>
      <c r="F59">
        <v>279</v>
      </c>
      <c r="G59">
        <v>30</v>
      </c>
      <c r="H59" s="1">
        <v>144.21384999999998</v>
      </c>
      <c r="I59" s="3">
        <v>125.53409921875001</v>
      </c>
      <c r="J59" s="1">
        <v>107.37630794770965</v>
      </c>
      <c r="K59" s="1">
        <v>107.37630794770965</v>
      </c>
      <c r="L59" s="102">
        <v>129.1</v>
      </c>
      <c r="M59" s="3">
        <f>'Master Data'!L59</f>
        <v>129.1</v>
      </c>
    </row>
    <row r="60" spans="1:13" ht="15" x14ac:dyDescent="0.25">
      <c r="A60">
        <v>1301</v>
      </c>
      <c r="B60" t="s">
        <v>1</v>
      </c>
      <c r="C60">
        <v>1310</v>
      </c>
      <c r="E60">
        <v>572</v>
      </c>
      <c r="F60">
        <v>289</v>
      </c>
      <c r="G60">
        <v>30</v>
      </c>
      <c r="H60" s="1">
        <v>158.63523499999997</v>
      </c>
      <c r="I60" s="3">
        <v>134.94915666015623</v>
      </c>
      <c r="J60" s="1">
        <v>111.1344787258795</v>
      </c>
      <c r="K60" s="1">
        <v>111.1344787258795</v>
      </c>
      <c r="L60" s="102">
        <v>130.1</v>
      </c>
      <c r="M60" s="3">
        <f>'Master Data'!L60</f>
        <v>130.1</v>
      </c>
    </row>
    <row r="61" spans="1:13" ht="15" x14ac:dyDescent="0.25">
      <c r="A61">
        <v>1311</v>
      </c>
      <c r="B61" t="s">
        <v>1</v>
      </c>
      <c r="C61">
        <v>1320</v>
      </c>
      <c r="E61">
        <v>572</v>
      </c>
      <c r="F61">
        <v>299</v>
      </c>
      <c r="G61">
        <v>30</v>
      </c>
      <c r="H61" s="1">
        <v>174.49875849999998</v>
      </c>
      <c r="I61" s="3">
        <v>145.07034340966797</v>
      </c>
      <c r="J61" s="1">
        <v>115.02418548128529</v>
      </c>
      <c r="K61" s="1">
        <v>115.02418548128529</v>
      </c>
      <c r="L61" s="102">
        <v>131.1</v>
      </c>
      <c r="M61" s="3">
        <f>'Master Data'!L61</f>
        <v>131.1</v>
      </c>
    </row>
    <row r="62" spans="1:13" ht="15" x14ac:dyDescent="0.25">
      <c r="A62">
        <v>1321</v>
      </c>
      <c r="B62" t="s">
        <v>1</v>
      </c>
      <c r="C62">
        <v>1330</v>
      </c>
      <c r="E62">
        <v>572</v>
      </c>
      <c r="F62">
        <v>309</v>
      </c>
      <c r="G62">
        <v>30</v>
      </c>
      <c r="H62" s="1">
        <v>191.94863434999996</v>
      </c>
      <c r="I62" s="3">
        <v>155.95061916539308</v>
      </c>
      <c r="J62" s="1">
        <v>119.05003197313026</v>
      </c>
      <c r="K62" s="1">
        <v>119.05003197313026</v>
      </c>
      <c r="L62" s="102">
        <v>132.1</v>
      </c>
      <c r="M62" s="3">
        <f>'Master Data'!L62</f>
        <v>132.1</v>
      </c>
    </row>
    <row r="63" spans="1:13" ht="15" x14ac:dyDescent="0.25">
      <c r="A63">
        <v>1331</v>
      </c>
      <c r="B63" t="s">
        <v>1</v>
      </c>
      <c r="C63">
        <v>1340</v>
      </c>
      <c r="E63">
        <v>572</v>
      </c>
      <c r="F63">
        <v>319</v>
      </c>
      <c r="G63">
        <v>30</v>
      </c>
      <c r="H63" s="1">
        <v>211.14349778499997</v>
      </c>
      <c r="I63" s="3">
        <v>167.64691560279755</v>
      </c>
      <c r="J63" s="1">
        <v>123.21678309218979</v>
      </c>
      <c r="K63" s="1">
        <v>123.21678309218979</v>
      </c>
      <c r="L63" s="102">
        <v>133.1</v>
      </c>
      <c r="M63" s="3">
        <f>'Master Data'!L63</f>
        <v>133.1</v>
      </c>
    </row>
    <row r="64" spans="1:13" ht="15" x14ac:dyDescent="0.25">
      <c r="A64">
        <v>1341</v>
      </c>
      <c r="B64" t="s">
        <v>1</v>
      </c>
      <c r="C64">
        <v>1350</v>
      </c>
      <c r="E64">
        <v>572</v>
      </c>
      <c r="F64">
        <v>329</v>
      </c>
      <c r="G64">
        <v>49</v>
      </c>
      <c r="H64" s="1">
        <v>232.25784756349998</v>
      </c>
      <c r="I64" s="3">
        <v>180.22043427300736</v>
      </c>
      <c r="J64" s="1">
        <v>127.52937050041645</v>
      </c>
      <c r="K64" s="1">
        <v>127.52937050041645</v>
      </c>
      <c r="L64" s="102">
        <v>134.1</v>
      </c>
      <c r="M64" s="3">
        <f>'Master Data'!L64</f>
        <v>134.1</v>
      </c>
    </row>
    <row r="65" spans="1:13" ht="15" x14ac:dyDescent="0.25">
      <c r="A65">
        <v>1351</v>
      </c>
      <c r="B65" t="s">
        <v>1</v>
      </c>
      <c r="C65">
        <v>1360</v>
      </c>
      <c r="E65">
        <v>590</v>
      </c>
      <c r="F65">
        <v>339</v>
      </c>
      <c r="G65">
        <v>59</v>
      </c>
      <c r="H65" s="1">
        <v>255.48363231984996</v>
      </c>
      <c r="I65" s="3">
        <v>193.73696684348295</v>
      </c>
      <c r="J65" s="1">
        <v>131.99289846793101</v>
      </c>
      <c r="K65" s="1">
        <v>131.99289846793101</v>
      </c>
      <c r="L65" s="102">
        <v>135.1</v>
      </c>
      <c r="M65" s="3">
        <f>'Master Data'!L65</f>
        <v>148.61000000000001</v>
      </c>
    </row>
    <row r="66" spans="1:13" ht="15" x14ac:dyDescent="0.25">
      <c r="A66">
        <v>1361</v>
      </c>
      <c r="B66" t="s">
        <v>1</v>
      </c>
      <c r="C66">
        <v>1370</v>
      </c>
      <c r="E66">
        <v>590</v>
      </c>
      <c r="F66">
        <v>349</v>
      </c>
      <c r="G66">
        <v>69</v>
      </c>
      <c r="H66" s="1">
        <v>281.03199555183494</v>
      </c>
      <c r="I66" s="3">
        <v>203.42381518565708</v>
      </c>
      <c r="J66" s="1">
        <v>137.27261440664824</v>
      </c>
      <c r="K66" s="1">
        <v>137.27261440664824</v>
      </c>
      <c r="L66" s="102">
        <v>136.1</v>
      </c>
      <c r="M66" s="3">
        <f>'Master Data'!L66</f>
        <v>149.71</v>
      </c>
    </row>
    <row r="67" spans="1:13" ht="15" x14ac:dyDescent="0.25">
      <c r="A67">
        <v>1371</v>
      </c>
      <c r="B67" t="s">
        <v>1</v>
      </c>
      <c r="C67">
        <v>1380</v>
      </c>
      <c r="E67">
        <v>590</v>
      </c>
      <c r="F67">
        <v>359</v>
      </c>
      <c r="G67">
        <v>79</v>
      </c>
      <c r="H67" s="1">
        <v>309.13519510701849</v>
      </c>
      <c r="I67" s="3">
        <v>213.59500594493994</v>
      </c>
      <c r="J67" s="1">
        <v>142.76351898291415</v>
      </c>
      <c r="K67" s="1">
        <v>142.76351898291415</v>
      </c>
      <c r="L67" s="102">
        <v>137.1</v>
      </c>
      <c r="M67" s="3">
        <f>'Master Data'!L67</f>
        <v>150.81000000000003</v>
      </c>
    </row>
    <row r="68" spans="1:13" ht="15" x14ac:dyDescent="0.25">
      <c r="A68">
        <v>1381</v>
      </c>
      <c r="B68" t="s">
        <v>1</v>
      </c>
      <c r="C68">
        <v>1390</v>
      </c>
      <c r="E68">
        <v>590</v>
      </c>
      <c r="F68">
        <v>369</v>
      </c>
      <c r="G68">
        <v>89</v>
      </c>
      <c r="H68" s="1">
        <v>340.04871461772029</v>
      </c>
      <c r="I68" s="3">
        <v>224.27475624218692</v>
      </c>
      <c r="J68" s="1">
        <v>148.47405974223071</v>
      </c>
      <c r="K68" s="1">
        <v>148.47405974223071</v>
      </c>
      <c r="L68" s="102">
        <v>138.1</v>
      </c>
      <c r="M68" s="3">
        <f>'Master Data'!L68</f>
        <v>151.91000000000003</v>
      </c>
    </row>
    <row r="69" spans="1:13" ht="15" x14ac:dyDescent="0.25">
      <c r="A69">
        <v>1391</v>
      </c>
      <c r="B69" t="s">
        <v>1</v>
      </c>
      <c r="C69">
        <v>1400</v>
      </c>
      <c r="E69">
        <v>590</v>
      </c>
      <c r="F69">
        <v>379</v>
      </c>
      <c r="G69">
        <v>99</v>
      </c>
      <c r="H69" s="1">
        <v>374.05358607949233</v>
      </c>
      <c r="I69" s="3">
        <v>235.48849405429627</v>
      </c>
      <c r="J69" s="1">
        <v>154.41302213191994</v>
      </c>
      <c r="K69" s="1">
        <v>154.41302213191994</v>
      </c>
      <c r="L69" s="102">
        <v>139.1</v>
      </c>
      <c r="M69" s="3">
        <f>'Master Data'!L69</f>
        <v>153.01000000000002</v>
      </c>
    </row>
    <row r="70" spans="1:13" ht="15" x14ac:dyDescent="0.25">
      <c r="A70">
        <v>1401</v>
      </c>
      <c r="B70" t="s">
        <v>1</v>
      </c>
      <c r="C70">
        <v>1410</v>
      </c>
      <c r="E70">
        <v>607</v>
      </c>
      <c r="F70">
        <v>389</v>
      </c>
      <c r="G70">
        <v>109</v>
      </c>
      <c r="H70" s="1">
        <v>411.45894468744154</v>
      </c>
      <c r="I70" s="3">
        <v>247.26291875701108</v>
      </c>
      <c r="J70" s="1">
        <v>160.58954301719675</v>
      </c>
      <c r="K70" s="1">
        <v>160.58954301719675</v>
      </c>
      <c r="L70" s="102">
        <v>140.1</v>
      </c>
      <c r="M70" s="3">
        <f>'Master Data'!L70</f>
        <v>154.11000000000001</v>
      </c>
    </row>
    <row r="71" spans="1:13" ht="15" x14ac:dyDescent="0.25">
      <c r="A71">
        <v>1411</v>
      </c>
      <c r="B71" t="s">
        <v>1</v>
      </c>
      <c r="C71">
        <v>1420</v>
      </c>
      <c r="E71">
        <v>607</v>
      </c>
      <c r="F71">
        <v>399</v>
      </c>
      <c r="G71">
        <v>119</v>
      </c>
      <c r="H71" s="1">
        <v>452.60483915618573</v>
      </c>
      <c r="I71" s="3">
        <v>259.62606469486161</v>
      </c>
      <c r="J71" s="1">
        <v>167.01312473788468</v>
      </c>
      <c r="K71" s="1">
        <v>167.01312473788468</v>
      </c>
      <c r="L71" s="102">
        <v>141.1</v>
      </c>
      <c r="M71" s="3">
        <f>'Master Data'!L71</f>
        <v>169.32</v>
      </c>
    </row>
    <row r="72" spans="1:13" ht="15" x14ac:dyDescent="0.25">
      <c r="A72">
        <v>1421</v>
      </c>
      <c r="B72" t="s">
        <v>1</v>
      </c>
      <c r="C72">
        <v>1430</v>
      </c>
      <c r="E72">
        <v>607</v>
      </c>
      <c r="F72">
        <v>409</v>
      </c>
      <c r="G72">
        <v>129</v>
      </c>
      <c r="H72" s="1">
        <v>497.86532307180426</v>
      </c>
      <c r="I72" s="3">
        <v>272.60736792960472</v>
      </c>
      <c r="J72" s="1">
        <v>173.69364972740001</v>
      </c>
      <c r="K72" s="1">
        <v>173.69364972740001</v>
      </c>
      <c r="L72" s="102">
        <v>142.1</v>
      </c>
      <c r="M72" s="3">
        <f>'Master Data'!L72</f>
        <v>170.51999999999998</v>
      </c>
    </row>
    <row r="73" spans="1:13" ht="15" x14ac:dyDescent="0.25">
      <c r="A73">
        <v>1431</v>
      </c>
      <c r="B73" t="s">
        <v>1</v>
      </c>
      <c r="C73">
        <v>1440</v>
      </c>
      <c r="E73">
        <v>607</v>
      </c>
      <c r="F73">
        <v>419</v>
      </c>
      <c r="G73">
        <v>139</v>
      </c>
      <c r="H73" s="1">
        <v>547.65185537898469</v>
      </c>
      <c r="I73" s="3">
        <v>286.23773632608493</v>
      </c>
      <c r="J73" s="1">
        <v>180.64139571649602</v>
      </c>
      <c r="K73" s="1">
        <v>180.64139571649602</v>
      </c>
      <c r="L73" s="102">
        <v>143.1</v>
      </c>
      <c r="M73" s="3">
        <f>'Master Data'!L73</f>
        <v>171.72</v>
      </c>
    </row>
    <row r="74" spans="1:13" ht="15" x14ac:dyDescent="0.25">
      <c r="A74">
        <v>1441</v>
      </c>
      <c r="B74" t="s">
        <v>1</v>
      </c>
      <c r="C74">
        <v>1450</v>
      </c>
      <c r="E74">
        <v>607</v>
      </c>
      <c r="F74">
        <v>429</v>
      </c>
      <c r="G74">
        <v>149</v>
      </c>
      <c r="H74" s="1">
        <v>602.41704091688325</v>
      </c>
      <c r="I74" s="3">
        <v>300.54962314238912</v>
      </c>
      <c r="J74" s="1">
        <v>187.86705154515585</v>
      </c>
      <c r="K74" s="1">
        <v>187.86705154515585</v>
      </c>
      <c r="L74" s="102">
        <v>144.1</v>
      </c>
      <c r="M74" s="3">
        <f>'Master Data'!L74</f>
        <v>172.92</v>
      </c>
    </row>
    <row r="75" spans="1:13" ht="15" x14ac:dyDescent="0.25">
      <c r="A75">
        <v>1451</v>
      </c>
      <c r="B75" t="s">
        <v>1</v>
      </c>
      <c r="C75">
        <v>1460</v>
      </c>
      <c r="E75">
        <v>625</v>
      </c>
      <c r="F75">
        <v>439</v>
      </c>
      <c r="G75">
        <v>159</v>
      </c>
      <c r="H75" s="1">
        <v>662</v>
      </c>
      <c r="I75" s="3">
        <v>315.57710429950856</v>
      </c>
      <c r="J75" s="1">
        <v>195.38173360696211</v>
      </c>
      <c r="K75" s="1">
        <v>195.38173360696211</v>
      </c>
      <c r="L75" s="102">
        <v>145.1</v>
      </c>
      <c r="M75" s="3">
        <f>'Master Data'!L75</f>
        <v>174.12</v>
      </c>
    </row>
    <row r="76" spans="1:13" ht="15" x14ac:dyDescent="0.25">
      <c r="A76">
        <v>1461</v>
      </c>
      <c r="B76" t="s">
        <v>1</v>
      </c>
      <c r="C76">
        <v>1470</v>
      </c>
      <c r="E76">
        <v>625</v>
      </c>
      <c r="F76">
        <v>449</v>
      </c>
      <c r="G76">
        <v>169</v>
      </c>
      <c r="I76" s="3">
        <v>331.35595951448397</v>
      </c>
      <c r="J76" s="1">
        <v>203.19700295124059</v>
      </c>
      <c r="K76" s="1">
        <v>203.19700295124059</v>
      </c>
      <c r="L76" s="102">
        <v>146.1</v>
      </c>
      <c r="M76" s="3">
        <f>'Master Data'!L76</f>
        <v>189.93</v>
      </c>
    </row>
    <row r="77" spans="1:13" ht="15" x14ac:dyDescent="0.25">
      <c r="A77">
        <v>1471</v>
      </c>
      <c r="B77" t="s">
        <v>1</v>
      </c>
      <c r="C77">
        <v>1480</v>
      </c>
      <c r="E77">
        <v>625</v>
      </c>
      <c r="F77">
        <v>459</v>
      </c>
      <c r="G77">
        <v>179</v>
      </c>
      <c r="I77" s="3">
        <v>347.92375749020823</v>
      </c>
      <c r="J77" s="1">
        <v>211.32488306929022</v>
      </c>
      <c r="K77" s="1">
        <v>211.32488306929022</v>
      </c>
      <c r="L77" s="102">
        <v>147.1</v>
      </c>
      <c r="M77" s="3">
        <f>'Master Data'!L77</f>
        <v>191.23000000000002</v>
      </c>
    </row>
    <row r="78" spans="1:13" ht="15" x14ac:dyDescent="0.25">
      <c r="A78">
        <v>1481</v>
      </c>
      <c r="B78" t="s">
        <v>1</v>
      </c>
      <c r="C78">
        <v>1490</v>
      </c>
      <c r="E78">
        <v>625</v>
      </c>
      <c r="F78">
        <v>469</v>
      </c>
      <c r="G78">
        <v>189</v>
      </c>
      <c r="I78" s="3">
        <v>365.31994536471859</v>
      </c>
      <c r="J78" s="1">
        <v>219.77787839206178</v>
      </c>
      <c r="K78" s="1">
        <v>219.77787839206178</v>
      </c>
      <c r="L78" s="102">
        <v>148.1</v>
      </c>
      <c r="M78" s="3">
        <f>'Master Data'!L78</f>
        <v>192.53</v>
      </c>
    </row>
    <row r="79" spans="1:13" ht="15" x14ac:dyDescent="0.25">
      <c r="A79">
        <v>1491</v>
      </c>
      <c r="B79" t="s">
        <v>1</v>
      </c>
      <c r="C79">
        <v>1500</v>
      </c>
      <c r="E79">
        <v>625</v>
      </c>
      <c r="F79">
        <v>479</v>
      </c>
      <c r="G79">
        <v>199</v>
      </c>
      <c r="I79" s="3">
        <v>383.58594263295453</v>
      </c>
      <c r="J79" s="1">
        <v>228.56899352774425</v>
      </c>
      <c r="K79" s="1">
        <v>228.56899352774425</v>
      </c>
      <c r="L79" s="102">
        <v>149.1</v>
      </c>
      <c r="M79" s="3">
        <f>'Master Data'!L79</f>
        <v>193.83</v>
      </c>
    </row>
    <row r="80" spans="1:13" ht="15" x14ac:dyDescent="0.25">
      <c r="A80">
        <v>1501</v>
      </c>
      <c r="B80" t="s">
        <v>1</v>
      </c>
      <c r="C80">
        <v>1510</v>
      </c>
      <c r="E80">
        <v>643</v>
      </c>
      <c r="F80">
        <v>489</v>
      </c>
      <c r="G80">
        <v>209</v>
      </c>
      <c r="I80" s="3">
        <v>402.76523976460226</v>
      </c>
      <c r="J80" s="1">
        <v>237.71175326885401</v>
      </c>
      <c r="K80" s="1">
        <v>237.71175326885401</v>
      </c>
      <c r="L80" s="102">
        <v>150.1</v>
      </c>
      <c r="M80" s="3">
        <f>'Master Data'!L80</f>
        <v>195.13</v>
      </c>
    </row>
    <row r="81" spans="1:13" ht="15" x14ac:dyDescent="0.25">
      <c r="A81">
        <v>1511</v>
      </c>
      <c r="B81" t="s">
        <v>1</v>
      </c>
      <c r="C81">
        <v>1520</v>
      </c>
      <c r="E81">
        <v>643</v>
      </c>
      <c r="F81">
        <v>499</v>
      </c>
      <c r="G81">
        <v>219</v>
      </c>
      <c r="I81" s="3">
        <v>403</v>
      </c>
      <c r="J81" s="1">
        <v>246.03166463326392</v>
      </c>
      <c r="K81" s="1">
        <v>247.22022339960819</v>
      </c>
      <c r="L81" s="102">
        <v>151.1</v>
      </c>
      <c r="M81" s="3">
        <f>'Master Data'!L81</f>
        <v>211.54000000000002</v>
      </c>
    </row>
    <row r="82" spans="1:13" ht="15" x14ac:dyDescent="0.25">
      <c r="A82">
        <v>1521</v>
      </c>
      <c r="B82" t="s">
        <v>1</v>
      </c>
      <c r="C82">
        <v>1530</v>
      </c>
      <c r="E82">
        <v>643</v>
      </c>
      <c r="F82">
        <v>509</v>
      </c>
      <c r="G82">
        <v>229</v>
      </c>
      <c r="I82" s="3">
        <v>403</v>
      </c>
      <c r="J82" s="1">
        <v>254.64277289542818</v>
      </c>
      <c r="K82" s="1">
        <v>257.10903233559253</v>
      </c>
      <c r="L82" s="102">
        <v>152.1</v>
      </c>
      <c r="M82" s="3">
        <f>'Master Data'!L82</f>
        <v>212.94000000000003</v>
      </c>
    </row>
    <row r="83" spans="1:13" ht="15" x14ac:dyDescent="0.25">
      <c r="A83">
        <v>1531</v>
      </c>
      <c r="B83" t="s">
        <v>1</v>
      </c>
      <c r="C83">
        <v>1540</v>
      </c>
      <c r="E83">
        <v>643</v>
      </c>
      <c r="F83">
        <v>519</v>
      </c>
      <c r="G83">
        <v>239</v>
      </c>
      <c r="I83" s="3">
        <v>403</v>
      </c>
      <c r="J83" s="1">
        <v>263.55526994676814</v>
      </c>
      <c r="K83" s="1">
        <v>267.39339362901626</v>
      </c>
      <c r="L83" s="102">
        <v>153.1</v>
      </c>
      <c r="M83" s="3">
        <f>'Master Data'!L83</f>
        <v>214.34000000000003</v>
      </c>
    </row>
    <row r="84" spans="1:13" ht="15" x14ac:dyDescent="0.25">
      <c r="A84">
        <v>1541</v>
      </c>
      <c r="B84" t="s">
        <v>1</v>
      </c>
      <c r="C84">
        <v>1550</v>
      </c>
      <c r="E84">
        <v>643</v>
      </c>
      <c r="F84">
        <v>529</v>
      </c>
      <c r="G84">
        <v>249</v>
      </c>
      <c r="I84" s="3">
        <v>403</v>
      </c>
      <c r="J84" s="1">
        <v>272.77970439490502</v>
      </c>
      <c r="K84" s="1">
        <v>278.08912937417693</v>
      </c>
      <c r="L84" s="102">
        <v>154.10000000000002</v>
      </c>
      <c r="M84" s="3">
        <f>'Master Data'!L84</f>
        <v>215.74</v>
      </c>
    </row>
    <row r="85" spans="1:13" ht="15" x14ac:dyDescent="0.25">
      <c r="A85">
        <v>1551</v>
      </c>
      <c r="B85" t="s">
        <v>1</v>
      </c>
      <c r="C85">
        <v>1560</v>
      </c>
      <c r="E85">
        <v>660</v>
      </c>
      <c r="F85">
        <v>539</v>
      </c>
      <c r="G85">
        <v>259</v>
      </c>
      <c r="I85" s="3">
        <v>423</v>
      </c>
      <c r="J85" s="1">
        <v>282.32699404872676</v>
      </c>
      <c r="K85" s="1">
        <v>289.21269454914403</v>
      </c>
      <c r="L85" s="102">
        <v>155.10000000000002</v>
      </c>
      <c r="M85" s="3">
        <f>'Master Data'!L85</f>
        <v>217.14000000000001</v>
      </c>
    </row>
    <row r="86" spans="1:13" ht="15" x14ac:dyDescent="0.25">
      <c r="A86">
        <v>1561</v>
      </c>
      <c r="B86" t="s">
        <v>1</v>
      </c>
      <c r="C86">
        <v>1570</v>
      </c>
      <c r="E86">
        <v>660</v>
      </c>
      <c r="F86">
        <v>549</v>
      </c>
      <c r="G86">
        <v>269</v>
      </c>
      <c r="I86" s="3">
        <v>423</v>
      </c>
      <c r="J86" s="1">
        <v>292.20843884043217</v>
      </c>
      <c r="K86" s="1">
        <v>300.7812023311098</v>
      </c>
      <c r="L86" s="102">
        <v>156.10000000000002</v>
      </c>
      <c r="M86" s="3">
        <f>'Master Data'!L86</f>
        <v>234.14999999999998</v>
      </c>
    </row>
    <row r="87" spans="1:13" ht="15" x14ac:dyDescent="0.25">
      <c r="A87">
        <v>1571</v>
      </c>
      <c r="B87" t="s">
        <v>1</v>
      </c>
      <c r="C87">
        <v>1580</v>
      </c>
      <c r="E87">
        <v>660</v>
      </c>
      <c r="F87">
        <v>559</v>
      </c>
      <c r="G87">
        <v>279</v>
      </c>
      <c r="I87" s="3">
        <v>423</v>
      </c>
      <c r="J87" s="1">
        <v>302.43573419984727</v>
      </c>
      <c r="K87" s="1">
        <v>312.81245042435415</v>
      </c>
      <c r="L87" s="102">
        <v>157.10000000000002</v>
      </c>
      <c r="M87" s="3">
        <f>'Master Data'!L87</f>
        <v>235.64999999999998</v>
      </c>
    </row>
    <row r="88" spans="1:13" ht="15" x14ac:dyDescent="0.25">
      <c r="A88">
        <v>1581</v>
      </c>
      <c r="B88" t="s">
        <v>1</v>
      </c>
      <c r="C88">
        <v>1590</v>
      </c>
      <c r="E88">
        <v>660</v>
      </c>
      <c r="F88">
        <v>569</v>
      </c>
      <c r="G88">
        <v>289</v>
      </c>
      <c r="I88" s="3">
        <v>423</v>
      </c>
      <c r="J88" s="1">
        <v>313.02098489684198</v>
      </c>
      <c r="K88" s="1">
        <v>325.32494844132833</v>
      </c>
      <c r="L88" s="102">
        <v>158.10000000000002</v>
      </c>
      <c r="M88" s="3">
        <f>'Master Data'!L88</f>
        <v>237.14999999999998</v>
      </c>
    </row>
    <row r="89" spans="1:13" ht="15" x14ac:dyDescent="0.25">
      <c r="A89">
        <v>1591</v>
      </c>
      <c r="B89" t="s">
        <v>1</v>
      </c>
      <c r="C89">
        <v>1600</v>
      </c>
      <c r="E89">
        <v>660</v>
      </c>
      <c r="F89">
        <v>579</v>
      </c>
      <c r="G89">
        <v>299</v>
      </c>
      <c r="I89" s="3">
        <v>423</v>
      </c>
      <c r="J89" s="1">
        <v>322.41161444374717</v>
      </c>
      <c r="K89" s="1">
        <v>338.33794637898148</v>
      </c>
      <c r="L89" s="102">
        <v>159.10000000000002</v>
      </c>
      <c r="M89" s="3">
        <f>'Master Data'!L89</f>
        <v>238.64999999999998</v>
      </c>
    </row>
    <row r="90" spans="1:13" ht="15" x14ac:dyDescent="0.25">
      <c r="A90">
        <v>1601</v>
      </c>
      <c r="B90" t="s">
        <v>1</v>
      </c>
      <c r="C90">
        <v>1610</v>
      </c>
      <c r="E90">
        <v>678</v>
      </c>
      <c r="F90">
        <v>589</v>
      </c>
      <c r="G90">
        <v>309</v>
      </c>
      <c r="I90" s="3">
        <v>444</v>
      </c>
      <c r="J90" s="1">
        <v>332.08396287705966</v>
      </c>
      <c r="K90" s="1">
        <v>351.87146423414077</v>
      </c>
      <c r="L90" s="102">
        <v>176.11</v>
      </c>
      <c r="M90" s="3">
        <f>'Master Data'!L90</f>
        <v>240.14999999999998</v>
      </c>
    </row>
    <row r="91" spans="1:13" ht="15" x14ac:dyDescent="0.25">
      <c r="A91">
        <v>1611</v>
      </c>
      <c r="B91" t="s">
        <v>1</v>
      </c>
      <c r="C91">
        <v>1620</v>
      </c>
      <c r="E91">
        <v>678</v>
      </c>
      <c r="F91">
        <v>599</v>
      </c>
      <c r="G91">
        <v>319</v>
      </c>
      <c r="I91" s="3">
        <v>444</v>
      </c>
      <c r="J91" s="1">
        <v>342.04648176337139</v>
      </c>
      <c r="K91" s="1">
        <v>364.18696548233561</v>
      </c>
      <c r="L91" s="102">
        <v>177.21</v>
      </c>
      <c r="M91" s="3">
        <f>'Master Data'!L91</f>
        <v>257.76</v>
      </c>
    </row>
    <row r="92" spans="1:13" ht="15" x14ac:dyDescent="0.25">
      <c r="A92">
        <v>1621</v>
      </c>
      <c r="B92" t="s">
        <v>1</v>
      </c>
      <c r="C92">
        <v>1630</v>
      </c>
      <c r="E92">
        <v>678</v>
      </c>
      <c r="F92">
        <v>609</v>
      </c>
      <c r="G92">
        <v>329</v>
      </c>
      <c r="I92" s="3">
        <v>444</v>
      </c>
      <c r="J92" s="1">
        <v>352.30787621627258</v>
      </c>
      <c r="K92" s="1">
        <v>376.93350927421739</v>
      </c>
      <c r="L92" s="102">
        <v>178.31</v>
      </c>
      <c r="M92" s="3">
        <f>'Master Data'!L92</f>
        <v>259.36</v>
      </c>
    </row>
    <row r="93" spans="1:13" ht="15" x14ac:dyDescent="0.25">
      <c r="A93">
        <v>1631</v>
      </c>
      <c r="B93" t="s">
        <v>1</v>
      </c>
      <c r="C93">
        <v>1640</v>
      </c>
      <c r="E93">
        <v>678</v>
      </c>
      <c r="F93">
        <v>619</v>
      </c>
      <c r="G93">
        <v>339</v>
      </c>
      <c r="I93" s="3">
        <v>444</v>
      </c>
      <c r="J93" s="1">
        <v>362.87711250276067</v>
      </c>
      <c r="K93" s="1">
        <v>390.12618209881504</v>
      </c>
      <c r="L93" s="102">
        <v>179.41</v>
      </c>
      <c r="M93" s="3">
        <f>'Master Data'!L93</f>
        <v>260.95999999999998</v>
      </c>
    </row>
    <row r="94" spans="1:13" ht="15" x14ac:dyDescent="0.25">
      <c r="A94">
        <v>1641</v>
      </c>
      <c r="B94" t="s">
        <v>1</v>
      </c>
      <c r="C94">
        <v>1650</v>
      </c>
      <c r="E94">
        <v>678</v>
      </c>
      <c r="F94">
        <v>629</v>
      </c>
      <c r="G94">
        <v>349</v>
      </c>
      <c r="I94" s="3">
        <v>444</v>
      </c>
      <c r="J94" s="1">
        <v>373.76342587784347</v>
      </c>
      <c r="K94" s="1">
        <v>403.78059847227354</v>
      </c>
      <c r="L94" s="102">
        <v>180.51</v>
      </c>
      <c r="M94" s="3">
        <f>'Master Data'!L94</f>
        <v>262.56</v>
      </c>
    </row>
    <row r="95" spans="1:13" ht="15" x14ac:dyDescent="0.25">
      <c r="A95">
        <v>1651</v>
      </c>
      <c r="B95" t="s">
        <v>1</v>
      </c>
      <c r="C95">
        <v>1660</v>
      </c>
      <c r="E95">
        <v>695</v>
      </c>
      <c r="F95">
        <v>639</v>
      </c>
      <c r="G95">
        <v>359</v>
      </c>
      <c r="I95" s="3">
        <v>466</v>
      </c>
      <c r="J95" s="1">
        <v>384.97632865417881</v>
      </c>
      <c r="K95" s="1">
        <v>417.91291941880309</v>
      </c>
      <c r="L95" s="102">
        <v>198.12</v>
      </c>
      <c r="M95" s="3">
        <f>'Master Data'!L95</f>
        <v>264.16000000000003</v>
      </c>
    </row>
    <row r="96" spans="1:13" ht="15" x14ac:dyDescent="0.25">
      <c r="A96">
        <v>1661</v>
      </c>
      <c r="B96" t="s">
        <v>1</v>
      </c>
      <c r="C96">
        <v>1670</v>
      </c>
      <c r="E96">
        <v>695</v>
      </c>
      <c r="F96">
        <v>649</v>
      </c>
      <c r="G96">
        <v>369</v>
      </c>
      <c r="I96" s="3">
        <v>466</v>
      </c>
      <c r="J96" s="1">
        <v>394.6007368705333</v>
      </c>
      <c r="K96" s="1">
        <v>432.53987159846122</v>
      </c>
      <c r="L96" s="102">
        <v>199.32</v>
      </c>
      <c r="M96" s="3">
        <f>'Master Data'!L96</f>
        <v>282.37</v>
      </c>
    </row>
    <row r="97" spans="1:13" ht="15" x14ac:dyDescent="0.25">
      <c r="A97">
        <v>1671</v>
      </c>
      <c r="B97" t="s">
        <v>1</v>
      </c>
      <c r="C97">
        <v>1680</v>
      </c>
      <c r="E97">
        <v>695</v>
      </c>
      <c r="F97">
        <v>659</v>
      </c>
      <c r="G97">
        <v>379</v>
      </c>
      <c r="I97" s="3">
        <v>466</v>
      </c>
      <c r="J97" s="1">
        <v>404.46575529229659</v>
      </c>
      <c r="K97" s="1">
        <v>447.67876710440743</v>
      </c>
      <c r="L97" s="102">
        <v>200.51999999999998</v>
      </c>
      <c r="M97" s="3">
        <f>'Master Data'!L97</f>
        <v>284.07</v>
      </c>
    </row>
    <row r="98" spans="1:13" ht="15" x14ac:dyDescent="0.25">
      <c r="A98">
        <v>1681</v>
      </c>
      <c r="B98" t="s">
        <v>1</v>
      </c>
      <c r="C98">
        <v>1690</v>
      </c>
      <c r="E98">
        <v>695</v>
      </c>
      <c r="F98">
        <v>669</v>
      </c>
      <c r="G98">
        <v>389</v>
      </c>
      <c r="I98" s="3">
        <v>466</v>
      </c>
      <c r="J98" s="1">
        <v>414.57739917460407</v>
      </c>
      <c r="K98" s="1">
        <v>463.34752395306157</v>
      </c>
      <c r="L98" s="102">
        <v>201.72</v>
      </c>
      <c r="M98" s="3">
        <f>'Master Data'!L98</f>
        <v>285.77000000000004</v>
      </c>
    </row>
    <row r="99" spans="1:13" ht="15" x14ac:dyDescent="0.25">
      <c r="A99">
        <v>1691</v>
      </c>
      <c r="B99" t="s">
        <v>1</v>
      </c>
      <c r="C99">
        <v>1700</v>
      </c>
      <c r="E99">
        <v>695</v>
      </c>
      <c r="F99">
        <v>679</v>
      </c>
      <c r="G99">
        <v>399</v>
      </c>
      <c r="I99" s="3">
        <v>466</v>
      </c>
      <c r="J99" s="1">
        <v>424.94183415396913</v>
      </c>
      <c r="K99" s="1">
        <v>479.56468729141875</v>
      </c>
      <c r="L99" s="102">
        <v>202.92</v>
      </c>
      <c r="M99" s="3">
        <f>'Master Data'!L99</f>
        <v>287.47000000000003</v>
      </c>
    </row>
    <row r="100" spans="1:13" ht="15" x14ac:dyDescent="0.25">
      <c r="A100">
        <v>1701</v>
      </c>
      <c r="B100" t="s">
        <v>1</v>
      </c>
      <c r="C100">
        <v>1710</v>
      </c>
      <c r="E100">
        <v>713</v>
      </c>
      <c r="F100">
        <v>689</v>
      </c>
      <c r="G100">
        <v>409</v>
      </c>
      <c r="I100" s="3">
        <v>490</v>
      </c>
      <c r="J100" s="1">
        <v>435.56538000781831</v>
      </c>
      <c r="K100" s="1">
        <v>496.34945134661842</v>
      </c>
      <c r="L100" s="102">
        <v>221.13</v>
      </c>
      <c r="M100" s="3">
        <f>'Master Data'!L100</f>
        <v>289.17</v>
      </c>
    </row>
    <row r="101" spans="1:13" ht="15" x14ac:dyDescent="0.25">
      <c r="A101">
        <v>1711</v>
      </c>
      <c r="B101" t="s">
        <v>1</v>
      </c>
      <c r="C101">
        <v>1720</v>
      </c>
      <c r="E101">
        <v>713</v>
      </c>
      <c r="F101">
        <v>699</v>
      </c>
      <c r="G101">
        <v>419</v>
      </c>
      <c r="I101" s="3">
        <v>490</v>
      </c>
      <c r="J101" s="1">
        <v>446.4545145080138</v>
      </c>
      <c r="K101" s="1">
        <v>511.23993488701711</v>
      </c>
      <c r="L101" s="102">
        <v>222.43</v>
      </c>
      <c r="M101" s="3">
        <f>'Master Data'!L101</f>
        <v>307.98</v>
      </c>
    </row>
    <row r="102" spans="1:13" ht="15" x14ac:dyDescent="0.25">
      <c r="A102">
        <v>1721</v>
      </c>
      <c r="B102" t="s">
        <v>1</v>
      </c>
      <c r="C102">
        <v>1730</v>
      </c>
      <c r="E102">
        <v>713</v>
      </c>
      <c r="F102">
        <v>709</v>
      </c>
      <c r="G102">
        <v>429</v>
      </c>
      <c r="I102" s="3">
        <v>490</v>
      </c>
      <c r="J102" s="1">
        <v>457.6158773707142</v>
      </c>
      <c r="K102" s="1">
        <v>526.57713293362758</v>
      </c>
      <c r="L102" s="102">
        <v>223.73000000000002</v>
      </c>
      <c r="M102" s="3">
        <f>'Master Data'!L102</f>
        <v>309.78000000000003</v>
      </c>
    </row>
    <row r="103" spans="1:13" ht="15" x14ac:dyDescent="0.25">
      <c r="A103">
        <v>1731</v>
      </c>
      <c r="B103" t="s">
        <v>1</v>
      </c>
      <c r="C103">
        <v>1740</v>
      </c>
      <c r="E103">
        <v>713</v>
      </c>
      <c r="F103">
        <v>719</v>
      </c>
      <c r="G103">
        <v>439</v>
      </c>
      <c r="I103" s="3">
        <v>490</v>
      </c>
      <c r="J103" s="1">
        <v>466.76819491812836</v>
      </c>
      <c r="K103" s="1">
        <v>542.37444692163649</v>
      </c>
      <c r="L103" s="102">
        <v>225.03</v>
      </c>
      <c r="M103" s="3">
        <f>'Master Data'!L103</f>
        <v>311.58000000000004</v>
      </c>
    </row>
    <row r="104" spans="1:13" ht="15" x14ac:dyDescent="0.25">
      <c r="A104">
        <v>1741</v>
      </c>
      <c r="B104" t="s">
        <v>1</v>
      </c>
      <c r="C104">
        <v>1750</v>
      </c>
      <c r="E104">
        <v>713</v>
      </c>
      <c r="F104">
        <v>729</v>
      </c>
      <c r="G104">
        <v>449</v>
      </c>
      <c r="I104" s="3">
        <v>490</v>
      </c>
      <c r="J104" s="1">
        <v>476.10355881649093</v>
      </c>
      <c r="K104" s="1">
        <v>558.6456803292856</v>
      </c>
      <c r="L104" s="102">
        <v>226.33</v>
      </c>
      <c r="M104" s="3">
        <f>'Master Data'!L104</f>
        <v>313.38000000000005</v>
      </c>
    </row>
    <row r="105" spans="1:13" ht="15" x14ac:dyDescent="0.25">
      <c r="A105">
        <v>1751</v>
      </c>
      <c r="B105" t="s">
        <v>1</v>
      </c>
      <c r="C105">
        <v>1760</v>
      </c>
      <c r="E105">
        <v>731</v>
      </c>
      <c r="G105">
        <v>459</v>
      </c>
      <c r="I105" s="3">
        <v>514</v>
      </c>
      <c r="J105" s="1">
        <v>485.62562999282079</v>
      </c>
      <c r="K105" s="1">
        <v>575.40505073916404</v>
      </c>
      <c r="L105" s="102">
        <v>245.14000000000001</v>
      </c>
      <c r="M105" s="3">
        <f>'Master Data'!L105</f>
        <v>315.18000000000006</v>
      </c>
    </row>
    <row r="106" spans="1:13" ht="15" x14ac:dyDescent="0.25">
      <c r="A106">
        <v>1761</v>
      </c>
      <c r="B106" t="s">
        <v>1</v>
      </c>
      <c r="C106">
        <v>1770</v>
      </c>
      <c r="E106">
        <v>731</v>
      </c>
      <c r="G106">
        <v>469</v>
      </c>
      <c r="I106" s="3">
        <v>514</v>
      </c>
      <c r="J106" s="1">
        <v>494.12407851769507</v>
      </c>
      <c r="K106" s="1">
        <v>592.66720226133907</v>
      </c>
      <c r="L106" s="102">
        <v>246.54000000000002</v>
      </c>
      <c r="M106" s="3">
        <f>'Master Data'!L106</f>
        <v>334.59000000000003</v>
      </c>
    </row>
    <row r="107" spans="1:13" ht="15" x14ac:dyDescent="0.25">
      <c r="A107">
        <v>1771</v>
      </c>
      <c r="B107" t="s">
        <v>1</v>
      </c>
      <c r="C107">
        <v>1780</v>
      </c>
      <c r="E107">
        <v>731</v>
      </c>
      <c r="G107">
        <v>479</v>
      </c>
      <c r="I107" s="3">
        <v>514</v>
      </c>
      <c r="J107" s="1">
        <v>502.77124989175468</v>
      </c>
      <c r="K107" s="1">
        <v>610.44721832917935</v>
      </c>
      <c r="L107" s="102">
        <v>247.94000000000003</v>
      </c>
      <c r="M107" s="3">
        <f>'Master Data'!L107</f>
        <v>336.49</v>
      </c>
    </row>
    <row r="108" spans="1:13" ht="15" x14ac:dyDescent="0.25">
      <c r="A108">
        <v>1781</v>
      </c>
      <c r="B108" t="s">
        <v>1</v>
      </c>
      <c r="C108">
        <v>1790</v>
      </c>
      <c r="E108">
        <v>731</v>
      </c>
      <c r="G108">
        <v>489</v>
      </c>
      <c r="I108" s="3">
        <v>514</v>
      </c>
      <c r="J108" s="1">
        <v>511.5697467648605</v>
      </c>
      <c r="K108" s="1">
        <v>628.76063487905469</v>
      </c>
      <c r="L108" s="102">
        <v>249.34000000000003</v>
      </c>
      <c r="M108" s="3">
        <f>'Master Data'!L108</f>
        <v>338.39</v>
      </c>
    </row>
    <row r="109" spans="1:13" ht="15" x14ac:dyDescent="0.25">
      <c r="A109">
        <v>1791</v>
      </c>
      <c r="B109" t="s">
        <v>1</v>
      </c>
      <c r="C109">
        <v>1800</v>
      </c>
      <c r="E109">
        <v>731</v>
      </c>
      <c r="G109">
        <v>499</v>
      </c>
      <c r="I109" s="3">
        <v>514</v>
      </c>
      <c r="J109" s="1">
        <v>520.52221733324552</v>
      </c>
      <c r="K109" s="1">
        <v>648</v>
      </c>
      <c r="L109" s="102">
        <v>250.74000000000004</v>
      </c>
      <c r="M109" s="3">
        <f>'Master Data'!L109</f>
        <v>340.29</v>
      </c>
    </row>
    <row r="110" spans="1:13" ht="15" x14ac:dyDescent="0.25">
      <c r="A110">
        <v>1801</v>
      </c>
      <c r="B110" t="s">
        <v>1</v>
      </c>
      <c r="C110">
        <v>1810</v>
      </c>
      <c r="E110">
        <v>748</v>
      </c>
      <c r="G110">
        <v>509</v>
      </c>
      <c r="I110" s="3">
        <v>540</v>
      </c>
      <c r="J110" s="1">
        <v>529.63135613657732</v>
      </c>
      <c r="K110" s="1">
        <v>667</v>
      </c>
      <c r="L110" s="102">
        <v>270.14999999999998</v>
      </c>
      <c r="M110" s="3">
        <f>'Master Data'!L110</f>
        <v>342.19</v>
      </c>
    </row>
    <row r="111" spans="1:13" ht="15" x14ac:dyDescent="0.25">
      <c r="A111">
        <v>1811</v>
      </c>
      <c r="B111" t="s">
        <v>1</v>
      </c>
      <c r="C111">
        <v>1820</v>
      </c>
      <c r="E111">
        <v>748</v>
      </c>
      <c r="G111">
        <v>519</v>
      </c>
      <c r="I111" s="3">
        <v>540</v>
      </c>
      <c r="J111" s="1">
        <v>538.8999048689675</v>
      </c>
      <c r="K111" s="1">
        <v>686</v>
      </c>
      <c r="L111" s="102">
        <v>271.64999999999998</v>
      </c>
      <c r="M111" s="3">
        <f>'Master Data'!L111</f>
        <v>362.20000000000005</v>
      </c>
    </row>
    <row r="112" spans="1:13" ht="15" x14ac:dyDescent="0.25">
      <c r="A112">
        <v>1821</v>
      </c>
      <c r="B112" t="s">
        <v>1</v>
      </c>
      <c r="C112">
        <v>1830</v>
      </c>
      <c r="E112">
        <v>748</v>
      </c>
      <c r="G112">
        <v>529</v>
      </c>
      <c r="I112" s="3">
        <v>540</v>
      </c>
      <c r="J112" s="1">
        <v>548.33065320417427</v>
      </c>
      <c r="K112" s="1">
        <v>705</v>
      </c>
      <c r="L112" s="102">
        <v>273.14999999999998</v>
      </c>
      <c r="M112" s="3">
        <f>'Master Data'!L112</f>
        <v>364.20000000000005</v>
      </c>
    </row>
    <row r="113" spans="1:13" ht="15" x14ac:dyDescent="0.25">
      <c r="A113">
        <v>1831</v>
      </c>
      <c r="B113" t="s">
        <v>1</v>
      </c>
      <c r="C113">
        <v>1840</v>
      </c>
      <c r="E113">
        <v>748</v>
      </c>
      <c r="G113">
        <v>539</v>
      </c>
      <c r="I113" s="3">
        <v>540</v>
      </c>
      <c r="J113" s="1">
        <v>557.92643963524733</v>
      </c>
      <c r="K113" s="1">
        <v>724</v>
      </c>
      <c r="L113" s="102">
        <v>274.64999999999998</v>
      </c>
      <c r="M113" s="3">
        <f>'Master Data'!L113</f>
        <v>366.20000000000005</v>
      </c>
    </row>
    <row r="114" spans="1:13" ht="15" x14ac:dyDescent="0.25">
      <c r="A114">
        <v>1841</v>
      </c>
      <c r="B114" t="s">
        <v>1</v>
      </c>
      <c r="C114">
        <v>1850</v>
      </c>
      <c r="E114">
        <v>748</v>
      </c>
      <c r="G114">
        <v>549</v>
      </c>
      <c r="I114" s="3">
        <v>540</v>
      </c>
      <c r="J114" s="1">
        <v>567.6901523288642</v>
      </c>
      <c r="K114" s="1">
        <v>743</v>
      </c>
      <c r="L114" s="102">
        <v>276.14999999999998</v>
      </c>
      <c r="M114" s="3">
        <f>'Master Data'!L114</f>
        <v>368.20000000000005</v>
      </c>
    </row>
    <row r="115" spans="1:13" ht="15" x14ac:dyDescent="0.25">
      <c r="A115">
        <v>1851</v>
      </c>
      <c r="B115" t="s">
        <v>1</v>
      </c>
      <c r="C115">
        <v>1860</v>
      </c>
      <c r="E115">
        <v>766</v>
      </c>
      <c r="G115">
        <v>559</v>
      </c>
      <c r="I115" s="3">
        <v>567</v>
      </c>
      <c r="J115" s="1">
        <v>577.6247299946192</v>
      </c>
      <c r="K115" s="1">
        <v>762</v>
      </c>
      <c r="L115" s="102">
        <v>296.16000000000003</v>
      </c>
      <c r="M115" s="3">
        <f>'Master Data'!L115</f>
        <v>370.20000000000005</v>
      </c>
    </row>
    <row r="116" spans="1:13" ht="15" x14ac:dyDescent="0.25">
      <c r="A116">
        <v>1861</v>
      </c>
      <c r="B116" t="s">
        <v>1</v>
      </c>
      <c r="C116">
        <v>1870</v>
      </c>
      <c r="E116">
        <v>766</v>
      </c>
      <c r="G116">
        <v>569</v>
      </c>
      <c r="I116" s="3">
        <v>567</v>
      </c>
      <c r="J116" s="1">
        <v>587.73316276952517</v>
      </c>
      <c r="K116" s="1">
        <v>781</v>
      </c>
      <c r="L116" s="102">
        <v>297.76</v>
      </c>
      <c r="M116" s="3">
        <f>'Master Data'!L116</f>
        <v>390.81000000000006</v>
      </c>
    </row>
    <row r="117" spans="1:13" ht="15" x14ac:dyDescent="0.25">
      <c r="A117">
        <v>1871</v>
      </c>
      <c r="B117" t="s">
        <v>1</v>
      </c>
      <c r="C117">
        <v>1880</v>
      </c>
      <c r="E117">
        <v>766</v>
      </c>
      <c r="G117">
        <v>579</v>
      </c>
      <c r="I117" s="3">
        <v>567</v>
      </c>
      <c r="J117" s="1">
        <v>598.01849311799174</v>
      </c>
      <c r="K117" s="1"/>
      <c r="L117" s="102">
        <v>299.36</v>
      </c>
      <c r="M117" s="3">
        <f>'Master Data'!L117</f>
        <v>392.91</v>
      </c>
    </row>
    <row r="118" spans="1:13" ht="15" x14ac:dyDescent="0.25">
      <c r="A118">
        <v>1881</v>
      </c>
      <c r="B118" t="s">
        <v>1</v>
      </c>
      <c r="C118">
        <v>1890</v>
      </c>
      <c r="E118">
        <v>766</v>
      </c>
      <c r="G118">
        <v>589</v>
      </c>
      <c r="I118" s="3">
        <v>567</v>
      </c>
      <c r="J118" s="1">
        <v>608.48381674755672</v>
      </c>
      <c r="K118" s="1"/>
      <c r="L118" s="102">
        <v>300.95999999999998</v>
      </c>
      <c r="M118" s="3">
        <f>'Master Data'!L118</f>
        <v>395.01000000000005</v>
      </c>
    </row>
    <row r="119" spans="1:13" ht="15" x14ac:dyDescent="0.25">
      <c r="A119">
        <v>1891</v>
      </c>
      <c r="B119" t="s">
        <v>1</v>
      </c>
      <c r="C119">
        <v>1900</v>
      </c>
      <c r="E119">
        <v>766</v>
      </c>
      <c r="G119">
        <v>599</v>
      </c>
      <c r="I119" s="3">
        <v>567</v>
      </c>
      <c r="J119" s="1">
        <v>619.13228354063904</v>
      </c>
      <c r="K119" s="1"/>
      <c r="L119" s="102">
        <v>302.56</v>
      </c>
      <c r="M119" s="3">
        <f>'Master Data'!L119</f>
        <v>397.11</v>
      </c>
    </row>
    <row r="120" spans="1:13" ht="15" x14ac:dyDescent="0.25">
      <c r="A120">
        <v>1901</v>
      </c>
      <c r="B120" t="s">
        <v>1</v>
      </c>
      <c r="C120">
        <v>1910</v>
      </c>
      <c r="E120">
        <v>783</v>
      </c>
      <c r="G120">
        <v>609</v>
      </c>
      <c r="I120" s="3">
        <v>595</v>
      </c>
      <c r="J120" s="1">
        <v>629.96709850260015</v>
      </c>
      <c r="K120" s="1"/>
      <c r="L120" s="102">
        <v>323.17</v>
      </c>
      <c r="M120" s="3">
        <f>'Master Data'!L120</f>
        <v>399.21000000000004</v>
      </c>
    </row>
    <row r="121" spans="1:13" ht="15" x14ac:dyDescent="0.25">
      <c r="A121">
        <v>1911</v>
      </c>
      <c r="B121" t="s">
        <v>1</v>
      </c>
      <c r="C121">
        <v>1920</v>
      </c>
      <c r="E121">
        <v>783</v>
      </c>
      <c r="G121">
        <v>619</v>
      </c>
      <c r="I121" s="3">
        <v>595</v>
      </c>
      <c r="J121" s="1">
        <v>640.9915227263956</v>
      </c>
      <c r="K121" s="1"/>
      <c r="L121" s="102">
        <v>324.87</v>
      </c>
      <c r="M121" s="3">
        <f>'Master Data'!L121</f>
        <v>420.42</v>
      </c>
    </row>
    <row r="122" spans="1:13" ht="15" x14ac:dyDescent="0.25">
      <c r="A122">
        <v>1921</v>
      </c>
      <c r="B122" t="s">
        <v>1</v>
      </c>
      <c r="C122">
        <v>1930</v>
      </c>
      <c r="E122">
        <v>783</v>
      </c>
      <c r="G122">
        <v>629</v>
      </c>
      <c r="I122" s="3">
        <v>595</v>
      </c>
      <c r="J122" s="1">
        <v>652.20887437410738</v>
      </c>
      <c r="K122" s="1"/>
      <c r="L122" s="102">
        <v>326.57000000000005</v>
      </c>
      <c r="M122" s="3">
        <f>'Master Data'!L122</f>
        <v>422.62</v>
      </c>
    </row>
    <row r="123" spans="1:13" ht="15" x14ac:dyDescent="0.25">
      <c r="A123">
        <v>1931</v>
      </c>
      <c r="B123" t="s">
        <v>1</v>
      </c>
      <c r="C123">
        <v>1940</v>
      </c>
      <c r="E123">
        <v>783</v>
      </c>
      <c r="G123">
        <v>639</v>
      </c>
      <c r="I123" s="3">
        <v>595</v>
      </c>
      <c r="J123" s="1">
        <v>663.62252967565428</v>
      </c>
      <c r="K123" s="1"/>
      <c r="L123" s="102">
        <v>328.27000000000004</v>
      </c>
      <c r="M123" s="3">
        <f>'Master Data'!L123</f>
        <v>424.82</v>
      </c>
    </row>
    <row r="124" spans="1:13" ht="15" x14ac:dyDescent="0.25">
      <c r="A124">
        <v>1941</v>
      </c>
      <c r="B124" t="s">
        <v>1</v>
      </c>
      <c r="C124">
        <v>1950</v>
      </c>
      <c r="E124">
        <v>783</v>
      </c>
      <c r="G124">
        <v>649</v>
      </c>
      <c r="I124" s="3">
        <v>595</v>
      </c>
      <c r="J124" s="1">
        <v>675.23592394497825</v>
      </c>
      <c r="K124" s="1"/>
      <c r="L124" s="102">
        <v>329.97</v>
      </c>
      <c r="M124" s="3">
        <f>'Master Data'!L124</f>
        <v>427.02</v>
      </c>
    </row>
    <row r="125" spans="1:13" ht="15" x14ac:dyDescent="0.25">
      <c r="A125">
        <v>1951</v>
      </c>
      <c r="B125" t="s">
        <v>1</v>
      </c>
      <c r="C125">
        <v>1960</v>
      </c>
      <c r="E125">
        <v>800</v>
      </c>
      <c r="G125">
        <v>659</v>
      </c>
      <c r="I125" s="3">
        <v>625</v>
      </c>
      <c r="J125" s="1">
        <v>687.05255261401533</v>
      </c>
      <c r="K125" s="1"/>
      <c r="L125" s="102">
        <v>351.18</v>
      </c>
      <c r="M125" s="3">
        <f>'Master Data'!L125</f>
        <v>429.22</v>
      </c>
    </row>
    <row r="126" spans="1:13" ht="15" x14ac:dyDescent="0.25">
      <c r="A126">
        <v>1961</v>
      </c>
      <c r="B126" t="s">
        <v>1</v>
      </c>
      <c r="C126">
        <v>1970</v>
      </c>
      <c r="E126">
        <v>800</v>
      </c>
      <c r="G126">
        <v>669</v>
      </c>
      <c r="I126" s="3">
        <v>625</v>
      </c>
      <c r="J126" s="1">
        <v>699.07597228476072</v>
      </c>
      <c r="K126" s="1"/>
      <c r="L126" s="102">
        <v>352.97999999999996</v>
      </c>
      <c r="M126" s="3">
        <f>'Master Data'!L126</f>
        <v>451.03000000000003</v>
      </c>
    </row>
    <row r="127" spans="1:13" ht="15" x14ac:dyDescent="0.25">
      <c r="A127">
        <v>1971</v>
      </c>
      <c r="B127" t="s">
        <v>1</v>
      </c>
      <c r="C127">
        <v>1980</v>
      </c>
      <c r="E127">
        <v>800</v>
      </c>
      <c r="G127">
        <v>679</v>
      </c>
      <c r="I127" s="3">
        <v>625</v>
      </c>
      <c r="J127" s="1">
        <v>711</v>
      </c>
      <c r="K127" s="1"/>
      <c r="L127" s="102">
        <v>354.78</v>
      </c>
      <c r="M127" s="3">
        <f>'Master Data'!L127</f>
        <v>453.33000000000004</v>
      </c>
    </row>
    <row r="128" spans="1:13" ht="15" x14ac:dyDescent="0.25">
      <c r="A128">
        <v>1981</v>
      </c>
      <c r="B128" t="s">
        <v>1</v>
      </c>
      <c r="C128">
        <v>1990</v>
      </c>
      <c r="E128">
        <v>800</v>
      </c>
      <c r="G128">
        <v>689</v>
      </c>
      <c r="I128" s="3">
        <v>625</v>
      </c>
      <c r="J128" s="1">
        <v>723</v>
      </c>
      <c r="K128" s="1"/>
      <c r="L128" s="102">
        <v>356.58</v>
      </c>
      <c r="M128" s="3">
        <f>'Master Data'!L128</f>
        <v>455.63</v>
      </c>
    </row>
    <row r="129" spans="1:15" ht="15" x14ac:dyDescent="0.25">
      <c r="A129">
        <v>1991</v>
      </c>
      <c r="B129" t="s">
        <v>1</v>
      </c>
      <c r="C129">
        <v>2000</v>
      </c>
      <c r="E129">
        <v>800</v>
      </c>
      <c r="G129">
        <v>699</v>
      </c>
      <c r="I129" s="3">
        <v>625</v>
      </c>
      <c r="J129" s="59">
        <v>735</v>
      </c>
      <c r="K129" s="1"/>
      <c r="L129" s="102">
        <v>358.38</v>
      </c>
      <c r="M129" s="3">
        <f>'Master Data'!L129</f>
        <v>457.93</v>
      </c>
      <c r="O129" s="1"/>
    </row>
    <row r="130" spans="1:15" ht="15" x14ac:dyDescent="0.25">
      <c r="A130">
        <v>2001</v>
      </c>
      <c r="B130" t="s">
        <v>1</v>
      </c>
      <c r="C130">
        <v>2050</v>
      </c>
      <c r="E130">
        <v>825</v>
      </c>
      <c r="G130">
        <v>709</v>
      </c>
      <c r="I130" s="3">
        <v>656</v>
      </c>
      <c r="J130" s="59">
        <v>744</v>
      </c>
      <c r="K130" s="1"/>
      <c r="L130" s="102">
        <v>380.19</v>
      </c>
      <c r="M130" s="3">
        <f>'Master Data'!L130</f>
        <v>460.23</v>
      </c>
      <c r="O130" s="1"/>
    </row>
    <row r="131" spans="1:15" ht="15" x14ac:dyDescent="0.25">
      <c r="A131">
        <v>2051</v>
      </c>
      <c r="B131" t="s">
        <v>1</v>
      </c>
      <c r="C131">
        <v>2100</v>
      </c>
      <c r="E131">
        <v>825</v>
      </c>
      <c r="G131">
        <v>759</v>
      </c>
      <c r="I131" s="3">
        <v>656</v>
      </c>
      <c r="J131" s="59">
        <v>763</v>
      </c>
      <c r="K131" s="1"/>
      <c r="L131" s="102">
        <v>410.20000000000005</v>
      </c>
      <c r="M131" s="3">
        <f>'Master Data'!L131</f>
        <v>492.24000000000007</v>
      </c>
      <c r="O131" s="1"/>
    </row>
    <row r="132" spans="1:15" ht="15" x14ac:dyDescent="0.25">
      <c r="A132">
        <v>2101</v>
      </c>
      <c r="B132" t="s">
        <v>1</v>
      </c>
      <c r="C132">
        <v>2150</v>
      </c>
      <c r="E132">
        <v>859</v>
      </c>
      <c r="G132">
        <v>809</v>
      </c>
      <c r="I132" s="3">
        <v>689</v>
      </c>
      <c r="J132">
        <v>782</v>
      </c>
      <c r="K132" s="1"/>
      <c r="L132" s="102">
        <v>441.21</v>
      </c>
      <c r="M132" s="3">
        <f>'Master Data'!L132</f>
        <v>525.25</v>
      </c>
      <c r="O132" s="1"/>
    </row>
    <row r="133" spans="1:15" ht="15" x14ac:dyDescent="0.25">
      <c r="A133">
        <v>2151</v>
      </c>
      <c r="B133" t="s">
        <v>1</v>
      </c>
      <c r="C133">
        <v>2200</v>
      </c>
      <c r="E133">
        <v>859</v>
      </c>
      <c r="G133">
        <v>859</v>
      </c>
      <c r="I133" s="3">
        <v>689</v>
      </c>
      <c r="J133">
        <v>801</v>
      </c>
      <c r="K133" s="1"/>
      <c r="L133" s="102">
        <v>473.22</v>
      </c>
      <c r="M133" s="3">
        <f>'Master Data'!L133</f>
        <v>559.26</v>
      </c>
      <c r="O133" s="1"/>
    </row>
    <row r="134" spans="1:15" ht="15" x14ac:dyDescent="0.25">
      <c r="A134">
        <v>2201</v>
      </c>
      <c r="B134" t="s">
        <v>1</v>
      </c>
      <c r="C134">
        <v>2250</v>
      </c>
      <c r="E134">
        <v>893</v>
      </c>
      <c r="G134">
        <v>909</v>
      </c>
      <c r="I134" s="3">
        <v>723</v>
      </c>
      <c r="J134">
        <v>822</v>
      </c>
      <c r="K134" s="1"/>
      <c r="L134" s="102">
        <v>506.23</v>
      </c>
      <c r="M134" s="3">
        <f>'Master Data'!L134</f>
        <v>594.2700000000001</v>
      </c>
      <c r="O134" s="1"/>
    </row>
    <row r="135" spans="1:15" ht="15" x14ac:dyDescent="0.25">
      <c r="A135">
        <v>2251</v>
      </c>
      <c r="B135" t="s">
        <v>1</v>
      </c>
      <c r="C135">
        <v>2300</v>
      </c>
      <c r="E135">
        <v>893</v>
      </c>
      <c r="G135">
        <v>959</v>
      </c>
      <c r="I135" s="3">
        <v>723</v>
      </c>
      <c r="J135">
        <v>846</v>
      </c>
      <c r="K135" s="1"/>
      <c r="L135" s="102">
        <v>536.60379999999998</v>
      </c>
      <c r="M135" s="3">
        <f>'Master Data'!L135</f>
        <v>630.28</v>
      </c>
      <c r="O135" s="1"/>
    </row>
    <row r="136" spans="1:15" ht="15" x14ac:dyDescent="0.25">
      <c r="A136">
        <v>2301</v>
      </c>
      <c r="B136" t="s">
        <v>1</v>
      </c>
      <c r="C136">
        <v>2350</v>
      </c>
      <c r="E136">
        <v>927</v>
      </c>
      <c r="G136">
        <v>1009</v>
      </c>
      <c r="I136" s="3">
        <v>759</v>
      </c>
      <c r="J136">
        <v>873</v>
      </c>
      <c r="K136" s="1"/>
      <c r="L136" s="102">
        <v>568.800028</v>
      </c>
      <c r="M136" s="3">
        <f>'Master Data'!L136</f>
        <v>667.29</v>
      </c>
      <c r="O136" s="1"/>
    </row>
    <row r="137" spans="1:15" ht="15" x14ac:dyDescent="0.25">
      <c r="A137">
        <v>2351</v>
      </c>
      <c r="B137" t="s">
        <v>1</v>
      </c>
      <c r="C137">
        <v>2400</v>
      </c>
      <c r="E137">
        <v>927</v>
      </c>
      <c r="I137" s="3">
        <v>759</v>
      </c>
      <c r="J137">
        <v>905</v>
      </c>
      <c r="K137" s="1"/>
      <c r="L137" s="102">
        <v>602.92802968000001</v>
      </c>
      <c r="M137" s="3">
        <f>'Master Data'!L137</f>
        <v>705.3</v>
      </c>
      <c r="O137" s="1"/>
    </row>
    <row r="138" spans="1:15" ht="15" x14ac:dyDescent="0.25">
      <c r="A138">
        <v>2401</v>
      </c>
      <c r="B138" t="s">
        <v>1</v>
      </c>
      <c r="C138">
        <v>2450</v>
      </c>
      <c r="E138">
        <v>961</v>
      </c>
      <c r="I138" s="3">
        <v>797</v>
      </c>
      <c r="J138" s="1">
        <v>942</v>
      </c>
      <c r="K138" s="1"/>
      <c r="L138" s="102">
        <v>639.10371146080001</v>
      </c>
      <c r="M138" s="3">
        <f>'Master Data'!L138</f>
        <v>744.31</v>
      </c>
    </row>
    <row r="139" spans="1:15" ht="15" x14ac:dyDescent="0.25">
      <c r="A139">
        <v>2451</v>
      </c>
      <c r="B139" t="s">
        <v>1</v>
      </c>
      <c r="C139">
        <v>2500</v>
      </c>
      <c r="E139">
        <v>961</v>
      </c>
      <c r="I139" s="3">
        <v>797</v>
      </c>
      <c r="J139" s="1">
        <v>984</v>
      </c>
      <c r="K139" s="1"/>
      <c r="L139" s="102">
        <v>677.44993414844805</v>
      </c>
      <c r="M139" s="3">
        <f>'Master Data'!L139</f>
        <v>784.32</v>
      </c>
    </row>
    <row r="140" spans="1:15" ht="15" x14ac:dyDescent="0.25">
      <c r="A140">
        <v>2501</v>
      </c>
      <c r="B140" t="s">
        <v>1</v>
      </c>
      <c r="C140">
        <v>2550</v>
      </c>
      <c r="E140">
        <v>995</v>
      </c>
      <c r="I140" s="3">
        <v>837</v>
      </c>
      <c r="J140" s="1"/>
      <c r="K140" s="1"/>
      <c r="L140" s="102">
        <v>718.09693019735494</v>
      </c>
      <c r="M140" s="3">
        <f>'Master Data'!L140</f>
        <v>825.32999999999993</v>
      </c>
    </row>
    <row r="141" spans="1:15" ht="15" x14ac:dyDescent="0.25">
      <c r="A141">
        <v>2551</v>
      </c>
      <c r="B141" t="s">
        <v>1</v>
      </c>
      <c r="C141">
        <v>2600</v>
      </c>
      <c r="E141">
        <v>995</v>
      </c>
      <c r="I141" s="3">
        <v>837</v>
      </c>
      <c r="J141" s="1"/>
      <c r="K141" s="1"/>
      <c r="L141" s="102">
        <v>761.18274600919619</v>
      </c>
      <c r="M141" s="3">
        <f>'Master Data'!L141</f>
        <v>867.33999999999992</v>
      </c>
    </row>
    <row r="142" spans="1:15" ht="15" x14ac:dyDescent="0.25">
      <c r="A142">
        <v>2601</v>
      </c>
      <c r="B142" t="s">
        <v>1</v>
      </c>
      <c r="C142">
        <v>2650</v>
      </c>
      <c r="E142">
        <v>1028</v>
      </c>
      <c r="I142" s="3">
        <v>879</v>
      </c>
      <c r="J142" s="1"/>
      <c r="K142" s="1"/>
      <c r="L142" s="102">
        <v>806.85371076974798</v>
      </c>
      <c r="M142" s="3">
        <f>'Master Data'!L142</f>
        <v>910.34999999999991</v>
      </c>
    </row>
    <row r="143" spans="1:15" ht="15" x14ac:dyDescent="0.25">
      <c r="A143">
        <v>2651</v>
      </c>
      <c r="B143" t="s">
        <v>1</v>
      </c>
      <c r="C143">
        <v>2700</v>
      </c>
      <c r="E143">
        <v>1028</v>
      </c>
      <c r="I143" s="3">
        <v>879</v>
      </c>
      <c r="J143" s="1"/>
      <c r="K143" s="1"/>
      <c r="L143" s="102">
        <v>855.26493341593289</v>
      </c>
      <c r="M143" s="3">
        <f>'Master Data'!L143</f>
        <v>954.36</v>
      </c>
    </row>
    <row r="144" spans="1:15" ht="15" x14ac:dyDescent="0.25">
      <c r="A144">
        <v>2701</v>
      </c>
      <c r="B144" t="s">
        <v>1</v>
      </c>
      <c r="C144">
        <v>2750</v>
      </c>
      <c r="E144">
        <v>1060</v>
      </c>
      <c r="I144" s="3">
        <v>923</v>
      </c>
      <c r="J144" s="1"/>
      <c r="L144" s="102">
        <v>906.5808294208889</v>
      </c>
      <c r="M144" s="3">
        <f>'Master Data'!L144</f>
        <v>999.37</v>
      </c>
    </row>
    <row r="145" spans="1:13" ht="15" x14ac:dyDescent="0.25">
      <c r="A145">
        <v>2751</v>
      </c>
      <c r="B145" t="s">
        <v>1</v>
      </c>
      <c r="C145">
        <v>2800</v>
      </c>
      <c r="E145">
        <v>1060</v>
      </c>
      <c r="I145" s="3">
        <v>923</v>
      </c>
      <c r="J145" s="1"/>
      <c r="L145" s="102">
        <v>960.9756791861422</v>
      </c>
      <c r="M145" s="3">
        <f>'Master Data'!L145</f>
        <v>1045.3800000000001</v>
      </c>
    </row>
    <row r="146" spans="1:13" ht="15" x14ac:dyDescent="0.25">
      <c r="A146">
        <v>2801</v>
      </c>
      <c r="B146" t="s">
        <v>1</v>
      </c>
      <c r="C146">
        <v>2850</v>
      </c>
      <c r="E146">
        <v>1093</v>
      </c>
      <c r="I146" s="3">
        <v>969</v>
      </c>
      <c r="J146" s="1"/>
      <c r="L146" s="102">
        <v>1018.6342199373107</v>
      </c>
      <c r="M146" s="3">
        <f>'Master Data'!L146</f>
        <v>1092.3899999999999</v>
      </c>
    </row>
    <row r="147" spans="1:13" ht="15" x14ac:dyDescent="0.25">
      <c r="A147">
        <v>2851</v>
      </c>
      <c r="B147" t="s">
        <v>1</v>
      </c>
      <c r="C147">
        <v>2900</v>
      </c>
      <c r="E147">
        <v>1093</v>
      </c>
      <c r="I147" s="3">
        <v>969</v>
      </c>
      <c r="J147" s="1"/>
      <c r="L147" s="103">
        <v>1079.7522731335494</v>
      </c>
      <c r="M147" s="3">
        <f>'Master Data'!L147</f>
        <v>1140.3999999999999</v>
      </c>
    </row>
    <row r="148" spans="1:13" ht="15" x14ac:dyDescent="0.25">
      <c r="A148">
        <v>2901</v>
      </c>
      <c r="B148" t="s">
        <v>1</v>
      </c>
      <c r="C148">
        <v>2950</v>
      </c>
      <c r="E148">
        <v>1126</v>
      </c>
      <c r="I148" s="3">
        <v>1018</v>
      </c>
      <c r="J148" s="1"/>
      <c r="L148" s="8">
        <v>1144.5374095215623</v>
      </c>
      <c r="M148" s="3"/>
    </row>
    <row r="149" spans="1:13" ht="15" x14ac:dyDescent="0.25">
      <c r="A149">
        <v>2951</v>
      </c>
      <c r="B149" t="s">
        <v>1</v>
      </c>
      <c r="C149">
        <v>3000</v>
      </c>
      <c r="E149">
        <v>1126</v>
      </c>
      <c r="I149" s="3">
        <v>1018</v>
      </c>
      <c r="J149" s="1"/>
      <c r="M149" s="3"/>
    </row>
    <row r="150" spans="1:13" ht="15" x14ac:dyDescent="0.25">
      <c r="A150">
        <v>3001</v>
      </c>
      <c r="B150" t="s">
        <v>1</v>
      </c>
      <c r="C150">
        <v>3050</v>
      </c>
      <c r="E150">
        <v>1159</v>
      </c>
      <c r="I150" s="3">
        <v>1069</v>
      </c>
      <c r="J150" s="1"/>
      <c r="M150" s="3"/>
    </row>
    <row r="151" spans="1:13" ht="15" x14ac:dyDescent="0.25">
      <c r="A151">
        <v>3051</v>
      </c>
      <c r="B151" t="s">
        <v>1</v>
      </c>
      <c r="C151">
        <v>3100</v>
      </c>
      <c r="E151">
        <v>1159</v>
      </c>
      <c r="I151" s="3">
        <v>1069</v>
      </c>
      <c r="M151" s="3"/>
    </row>
    <row r="152" spans="1:13" ht="15" x14ac:dyDescent="0.25">
      <c r="A152">
        <v>3101</v>
      </c>
      <c r="B152" t="s">
        <v>1</v>
      </c>
      <c r="C152">
        <v>3150</v>
      </c>
      <c r="E152">
        <v>1189</v>
      </c>
      <c r="I152" s="3">
        <v>1122</v>
      </c>
      <c r="M152" s="3"/>
    </row>
    <row r="153" spans="1:13" ht="15" x14ac:dyDescent="0.25">
      <c r="A153">
        <v>3151</v>
      </c>
      <c r="B153" t="s">
        <v>1</v>
      </c>
      <c r="C153">
        <v>3200</v>
      </c>
      <c r="E153">
        <v>1189</v>
      </c>
      <c r="I153" s="3">
        <v>1122</v>
      </c>
      <c r="M153" s="3"/>
    </row>
    <row r="154" spans="1:13" ht="15" x14ac:dyDescent="0.25">
      <c r="A154">
        <v>3201</v>
      </c>
      <c r="B154" t="s">
        <v>1</v>
      </c>
      <c r="C154">
        <v>3250</v>
      </c>
      <c r="E154">
        <v>1219</v>
      </c>
      <c r="I154" s="3">
        <v>1178</v>
      </c>
      <c r="M154" s="3"/>
    </row>
    <row r="155" spans="1:13" ht="15" x14ac:dyDescent="0.25">
      <c r="A155">
        <v>3251</v>
      </c>
      <c r="B155" t="s">
        <v>1</v>
      </c>
      <c r="C155">
        <v>3300</v>
      </c>
      <c r="E155">
        <v>1219</v>
      </c>
      <c r="I155" s="3">
        <v>1178</v>
      </c>
      <c r="M155" s="3"/>
    </row>
    <row r="156" spans="1:13" ht="15" x14ac:dyDescent="0.25">
      <c r="A156">
        <v>3301</v>
      </c>
      <c r="B156" t="s">
        <v>1</v>
      </c>
      <c r="C156">
        <v>3350</v>
      </c>
      <c r="E156">
        <v>1248</v>
      </c>
      <c r="I156" s="3">
        <v>1237</v>
      </c>
    </row>
    <row r="157" spans="1:13" ht="15" x14ac:dyDescent="0.25">
      <c r="A157">
        <v>3351</v>
      </c>
      <c r="B157" t="s">
        <v>1</v>
      </c>
      <c r="C157">
        <v>3400</v>
      </c>
      <c r="E157">
        <v>1248</v>
      </c>
      <c r="I157" s="3">
        <v>1237</v>
      </c>
    </row>
    <row r="158" spans="1:13" ht="15" x14ac:dyDescent="0.25">
      <c r="A158">
        <v>3401</v>
      </c>
      <c r="B158" t="s">
        <v>1</v>
      </c>
      <c r="C158">
        <v>3450</v>
      </c>
      <c r="E158">
        <v>1278</v>
      </c>
    </row>
    <row r="159" spans="1:13" ht="15" x14ac:dyDescent="0.25">
      <c r="A159">
        <v>3451</v>
      </c>
      <c r="B159" t="s">
        <v>1</v>
      </c>
      <c r="C159">
        <v>3500</v>
      </c>
      <c r="E159">
        <v>1278</v>
      </c>
    </row>
  </sheetData>
  <sheetProtection algorithmName="SHA-512" hashValue="7R4dajxjJfaxaoHm/HDOvmP3YnabkPa8doL8UWJjtG4qvMeR9LjlAFUoJmJmdAFa8Hmx5wh1zy08Am0tOY34Gw==" saltValue="Puea6zo05sOtTQohxw1p/g==" spinCount="100000" sheet="1" objects="1" scenario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9"/>
  <sheetViews>
    <sheetView zoomScale="120" zoomScaleNormal="120" workbookViewId="0">
      <pane xSplit="3" ySplit="2" topLeftCell="D134" activePane="bottomRight" state="frozen"/>
      <selection pane="topRight" activeCell="D1" sqref="D1"/>
      <selection pane="bottomLeft" activeCell="A3" sqref="A3"/>
      <selection pane="bottomRight" activeCell="M155" sqref="M155"/>
    </sheetView>
  </sheetViews>
  <sheetFormatPr defaultRowHeight="14.4" x14ac:dyDescent="0.3"/>
  <cols>
    <col min="2" max="2" width="2.109375" bestFit="1" customWidth="1"/>
    <col min="8" max="8" width="10" customWidth="1"/>
    <col min="9" max="9" width="9.6640625" customWidth="1"/>
    <col min="11" max="11" width="9.6640625" customWidth="1"/>
    <col min="13" max="13" width="9.109375" style="3"/>
  </cols>
  <sheetData>
    <row r="2" spans="1:13" ht="69" customHeight="1" x14ac:dyDescent="0.25">
      <c r="D2" s="2" t="s">
        <v>2</v>
      </c>
      <c r="E2" s="2" t="s">
        <v>3</v>
      </c>
      <c r="F2" s="2" t="s">
        <v>4</v>
      </c>
      <c r="G2" s="2" t="s">
        <v>6</v>
      </c>
      <c r="H2" s="2" t="s">
        <v>5</v>
      </c>
      <c r="I2" s="2" t="s">
        <v>7</v>
      </c>
      <c r="J2" s="2" t="s">
        <v>8</v>
      </c>
      <c r="K2" s="2" t="s">
        <v>9</v>
      </c>
      <c r="L2" s="2" t="s">
        <v>27</v>
      </c>
      <c r="M2" s="109" t="s">
        <v>28</v>
      </c>
    </row>
    <row r="3" spans="1:13" ht="15" x14ac:dyDescent="0.25">
      <c r="A3">
        <v>0</v>
      </c>
      <c r="B3" t="s">
        <v>0</v>
      </c>
      <c r="C3">
        <v>49</v>
      </c>
      <c r="D3">
        <v>30</v>
      </c>
      <c r="F3">
        <v>30</v>
      </c>
      <c r="G3">
        <v>30</v>
      </c>
      <c r="H3" s="1">
        <v>63</v>
      </c>
      <c r="I3">
        <v>60</v>
      </c>
      <c r="J3" s="1">
        <v>60</v>
      </c>
      <c r="K3" s="1">
        <v>60</v>
      </c>
      <c r="L3" s="101">
        <v>0</v>
      </c>
      <c r="M3" s="3">
        <f>'Master Data'!N3</f>
        <v>35</v>
      </c>
    </row>
    <row r="4" spans="1:13" ht="15" x14ac:dyDescent="0.25">
      <c r="A4">
        <v>50</v>
      </c>
      <c r="B4" t="s">
        <v>0</v>
      </c>
      <c r="C4">
        <v>99</v>
      </c>
      <c r="D4">
        <v>30</v>
      </c>
      <c r="F4">
        <v>30</v>
      </c>
      <c r="G4">
        <v>30</v>
      </c>
      <c r="H4" s="1">
        <v>63</v>
      </c>
      <c r="I4">
        <v>60</v>
      </c>
      <c r="J4" s="1">
        <v>60</v>
      </c>
      <c r="K4" s="1">
        <v>60</v>
      </c>
      <c r="L4" s="101">
        <v>3</v>
      </c>
      <c r="M4" s="3">
        <f>'Master Data'!N4</f>
        <v>35</v>
      </c>
    </row>
    <row r="5" spans="1:13" ht="15" x14ac:dyDescent="0.25">
      <c r="A5">
        <v>100</v>
      </c>
      <c r="B5" t="s">
        <v>0</v>
      </c>
      <c r="C5">
        <v>149</v>
      </c>
      <c r="D5">
        <v>30</v>
      </c>
      <c r="F5">
        <v>30</v>
      </c>
      <c r="G5">
        <v>30</v>
      </c>
      <c r="H5" s="1">
        <v>63</v>
      </c>
      <c r="I5">
        <v>60</v>
      </c>
      <c r="J5" s="1">
        <v>60</v>
      </c>
      <c r="K5" s="1">
        <v>60</v>
      </c>
      <c r="L5" s="101">
        <v>6</v>
      </c>
      <c r="M5" s="3">
        <f>'Master Data'!N5</f>
        <v>35</v>
      </c>
    </row>
    <row r="6" spans="1:13" ht="15" x14ac:dyDescent="0.25">
      <c r="A6">
        <v>150</v>
      </c>
      <c r="B6" t="s">
        <v>0</v>
      </c>
      <c r="C6">
        <v>199</v>
      </c>
      <c r="D6">
        <v>30</v>
      </c>
      <c r="F6">
        <v>30</v>
      </c>
      <c r="G6">
        <v>30</v>
      </c>
      <c r="H6" s="1">
        <v>63</v>
      </c>
      <c r="I6">
        <v>60</v>
      </c>
      <c r="J6" s="1">
        <v>60</v>
      </c>
      <c r="K6" s="1">
        <v>60</v>
      </c>
      <c r="L6" s="101">
        <v>9</v>
      </c>
      <c r="M6" s="3">
        <f>'Master Data'!N6</f>
        <v>35</v>
      </c>
    </row>
    <row r="7" spans="1:13" ht="15" x14ac:dyDescent="0.25">
      <c r="A7">
        <v>200</v>
      </c>
      <c r="B7" t="s">
        <v>0</v>
      </c>
      <c r="C7">
        <v>249</v>
      </c>
      <c r="D7">
        <v>30</v>
      </c>
      <c r="F7">
        <v>30</v>
      </c>
      <c r="G7">
        <v>30</v>
      </c>
      <c r="H7" s="1">
        <v>63</v>
      </c>
      <c r="I7">
        <v>60</v>
      </c>
      <c r="J7" s="1">
        <v>60</v>
      </c>
      <c r="K7" s="1">
        <v>60</v>
      </c>
      <c r="L7" s="101">
        <v>12</v>
      </c>
      <c r="M7" s="3">
        <f>'Master Data'!N7</f>
        <v>35</v>
      </c>
    </row>
    <row r="8" spans="1:13" ht="15" x14ac:dyDescent="0.25">
      <c r="A8">
        <v>250</v>
      </c>
      <c r="B8" t="s">
        <v>0</v>
      </c>
      <c r="C8">
        <v>299</v>
      </c>
      <c r="D8">
        <v>30</v>
      </c>
      <c r="F8">
        <v>30</v>
      </c>
      <c r="G8">
        <v>30</v>
      </c>
      <c r="H8" s="1">
        <v>63</v>
      </c>
      <c r="I8">
        <v>60</v>
      </c>
      <c r="J8" s="1">
        <v>60</v>
      </c>
      <c r="K8" s="1">
        <v>60</v>
      </c>
      <c r="L8" s="101">
        <v>17.5</v>
      </c>
      <c r="M8" s="3">
        <f>'Master Data'!N8</f>
        <v>35</v>
      </c>
    </row>
    <row r="9" spans="1:13" ht="15" x14ac:dyDescent="0.25">
      <c r="A9">
        <v>300</v>
      </c>
      <c r="B9" t="s">
        <v>0</v>
      </c>
      <c r="C9">
        <v>349</v>
      </c>
      <c r="D9">
        <v>30</v>
      </c>
      <c r="F9">
        <v>30</v>
      </c>
      <c r="G9">
        <v>30</v>
      </c>
      <c r="H9" s="1">
        <v>63</v>
      </c>
      <c r="I9">
        <v>60</v>
      </c>
      <c r="J9" s="1">
        <v>60</v>
      </c>
      <c r="K9" s="1">
        <v>60</v>
      </c>
      <c r="L9" s="101">
        <v>21.000000000000004</v>
      </c>
      <c r="M9" s="3">
        <f>'Master Data'!N9</f>
        <v>35</v>
      </c>
    </row>
    <row r="10" spans="1:13" ht="15" x14ac:dyDescent="0.25">
      <c r="A10">
        <v>350</v>
      </c>
      <c r="B10" t="s">
        <v>0</v>
      </c>
      <c r="C10">
        <v>399</v>
      </c>
      <c r="D10">
        <v>30</v>
      </c>
      <c r="F10">
        <v>30</v>
      </c>
      <c r="G10">
        <v>30</v>
      </c>
      <c r="H10" s="1">
        <v>63</v>
      </c>
      <c r="I10">
        <v>60</v>
      </c>
      <c r="J10" s="1">
        <v>60</v>
      </c>
      <c r="K10" s="1">
        <v>60</v>
      </c>
      <c r="L10" s="101">
        <v>24.500000000000004</v>
      </c>
      <c r="M10" s="3">
        <f>'Master Data'!N10</f>
        <v>35</v>
      </c>
    </row>
    <row r="11" spans="1:13" ht="15" x14ac:dyDescent="0.25">
      <c r="A11">
        <v>400</v>
      </c>
      <c r="B11" t="s">
        <v>0</v>
      </c>
      <c r="C11">
        <v>449</v>
      </c>
      <c r="D11">
        <v>30</v>
      </c>
      <c r="F11">
        <v>30</v>
      </c>
      <c r="G11">
        <v>30</v>
      </c>
      <c r="H11" s="1">
        <v>63</v>
      </c>
      <c r="I11">
        <v>60</v>
      </c>
      <c r="J11" s="1">
        <v>60</v>
      </c>
      <c r="K11" s="1">
        <v>60</v>
      </c>
      <c r="L11" s="101">
        <v>28.000000000000004</v>
      </c>
      <c r="M11" s="3">
        <f>'Master Data'!N11</f>
        <v>35</v>
      </c>
    </row>
    <row r="12" spans="1:13" ht="15" x14ac:dyDescent="0.25">
      <c r="A12">
        <v>450</v>
      </c>
      <c r="B12" t="s">
        <v>0</v>
      </c>
      <c r="C12">
        <v>499</v>
      </c>
      <c r="D12">
        <v>30</v>
      </c>
      <c r="F12">
        <v>30</v>
      </c>
      <c r="G12">
        <v>30</v>
      </c>
      <c r="H12" s="1">
        <v>63</v>
      </c>
      <c r="I12">
        <v>60</v>
      </c>
      <c r="J12" s="1">
        <v>60</v>
      </c>
      <c r="K12" s="1">
        <v>60</v>
      </c>
      <c r="L12" s="101">
        <v>31.500000000000004</v>
      </c>
      <c r="M12" s="3">
        <f>'Master Data'!N12</f>
        <v>35</v>
      </c>
    </row>
    <row r="13" spans="1:13" ht="15" x14ac:dyDescent="0.25">
      <c r="A13">
        <v>500</v>
      </c>
      <c r="B13" t="s">
        <v>0</v>
      </c>
      <c r="C13">
        <v>549</v>
      </c>
      <c r="D13">
        <v>30</v>
      </c>
      <c r="F13">
        <v>30</v>
      </c>
      <c r="G13">
        <v>30</v>
      </c>
      <c r="H13" s="1">
        <v>63</v>
      </c>
      <c r="I13">
        <v>60</v>
      </c>
      <c r="J13" s="1">
        <v>60</v>
      </c>
      <c r="K13" s="1">
        <v>60</v>
      </c>
      <c r="L13" s="101">
        <v>40</v>
      </c>
      <c r="M13" s="3">
        <f>'Master Data'!N13</f>
        <v>35</v>
      </c>
    </row>
    <row r="14" spans="1:13" ht="15" x14ac:dyDescent="0.25">
      <c r="A14">
        <v>550</v>
      </c>
      <c r="B14" t="s">
        <v>0</v>
      </c>
      <c r="C14">
        <v>599</v>
      </c>
      <c r="D14">
        <v>30</v>
      </c>
      <c r="F14">
        <v>30</v>
      </c>
      <c r="G14">
        <v>30</v>
      </c>
      <c r="H14" s="1">
        <v>63</v>
      </c>
      <c r="I14">
        <v>60</v>
      </c>
      <c r="J14" s="1">
        <v>60</v>
      </c>
      <c r="K14" s="1">
        <v>60</v>
      </c>
      <c r="L14" s="101">
        <v>44</v>
      </c>
      <c r="M14" s="3">
        <f>'Master Data'!N14</f>
        <v>35</v>
      </c>
    </row>
    <row r="15" spans="1:13" ht="15" x14ac:dyDescent="0.25">
      <c r="A15">
        <v>600</v>
      </c>
      <c r="B15" t="s">
        <v>0</v>
      </c>
      <c r="C15">
        <v>649</v>
      </c>
      <c r="D15">
        <v>30</v>
      </c>
      <c r="F15">
        <v>30</v>
      </c>
      <c r="G15">
        <v>30</v>
      </c>
      <c r="H15" s="1">
        <v>63</v>
      </c>
      <c r="I15">
        <v>60</v>
      </c>
      <c r="J15" s="1">
        <v>60</v>
      </c>
      <c r="K15" s="1">
        <v>60</v>
      </c>
      <c r="L15" s="102">
        <v>48</v>
      </c>
      <c r="M15" s="3">
        <f>'Master Data'!N15</f>
        <v>35</v>
      </c>
    </row>
    <row r="16" spans="1:13" ht="15" x14ac:dyDescent="0.25">
      <c r="A16">
        <v>650</v>
      </c>
      <c r="B16" t="s">
        <v>0</v>
      </c>
      <c r="C16">
        <v>675</v>
      </c>
      <c r="D16">
        <v>31</v>
      </c>
      <c r="F16">
        <v>30</v>
      </c>
      <c r="G16">
        <v>30</v>
      </c>
      <c r="H16" s="1">
        <v>105</v>
      </c>
      <c r="I16">
        <v>99</v>
      </c>
      <c r="J16" s="1">
        <v>98</v>
      </c>
      <c r="K16" s="1">
        <v>98</v>
      </c>
      <c r="L16" s="102">
        <v>52</v>
      </c>
      <c r="M16" s="3">
        <f>'Master Data'!N16</f>
        <v>35</v>
      </c>
    </row>
    <row r="17" spans="1:13" ht="15" x14ac:dyDescent="0.25">
      <c r="A17">
        <v>676</v>
      </c>
      <c r="B17" t="s">
        <v>0</v>
      </c>
      <c r="C17">
        <v>700</v>
      </c>
      <c r="D17">
        <v>62</v>
      </c>
      <c r="F17">
        <v>30</v>
      </c>
      <c r="G17">
        <v>30</v>
      </c>
      <c r="H17" s="1">
        <v>105</v>
      </c>
      <c r="I17">
        <v>99</v>
      </c>
      <c r="J17" s="1">
        <v>98.250861450000002</v>
      </c>
      <c r="K17" s="1">
        <v>98.250861450000002</v>
      </c>
      <c r="L17" s="101">
        <v>52</v>
      </c>
      <c r="M17" s="3">
        <f>'Master Data'!N17</f>
        <v>35</v>
      </c>
    </row>
    <row r="18" spans="1:13" ht="15" x14ac:dyDescent="0.25">
      <c r="A18">
        <v>701</v>
      </c>
      <c r="B18" t="s">
        <v>0</v>
      </c>
      <c r="C18">
        <v>725</v>
      </c>
      <c r="D18">
        <v>92</v>
      </c>
      <c r="F18">
        <v>30</v>
      </c>
      <c r="G18">
        <v>30</v>
      </c>
      <c r="H18" s="1">
        <v>105</v>
      </c>
      <c r="I18">
        <v>99</v>
      </c>
      <c r="J18" s="1">
        <v>98.250861450000002</v>
      </c>
      <c r="K18" s="1">
        <v>98.250861450000002</v>
      </c>
      <c r="L18" s="102">
        <v>56</v>
      </c>
      <c r="M18" s="3">
        <f>'Master Data'!N18</f>
        <v>35</v>
      </c>
    </row>
    <row r="19" spans="1:13" ht="15" x14ac:dyDescent="0.25">
      <c r="A19">
        <v>726</v>
      </c>
      <c r="B19" t="s">
        <v>0</v>
      </c>
      <c r="C19">
        <v>750</v>
      </c>
      <c r="D19">
        <v>123</v>
      </c>
      <c r="E19">
        <v>382</v>
      </c>
      <c r="F19">
        <v>30</v>
      </c>
      <c r="G19">
        <v>30</v>
      </c>
      <c r="H19" s="1">
        <v>105</v>
      </c>
      <c r="I19">
        <v>99</v>
      </c>
      <c r="J19" s="1">
        <v>98.250861450000002</v>
      </c>
      <c r="K19" s="1">
        <v>98.250861450000002</v>
      </c>
      <c r="L19" s="102">
        <v>56</v>
      </c>
      <c r="M19" s="3">
        <f>'Master Data'!N19</f>
        <v>35</v>
      </c>
    </row>
    <row r="20" spans="1:13" ht="15" x14ac:dyDescent="0.25">
      <c r="A20">
        <v>751</v>
      </c>
      <c r="B20" t="s">
        <v>0</v>
      </c>
      <c r="C20">
        <v>775</v>
      </c>
      <c r="D20">
        <v>155</v>
      </c>
      <c r="E20">
        <v>392</v>
      </c>
      <c r="F20">
        <v>30</v>
      </c>
      <c r="G20">
        <v>30</v>
      </c>
      <c r="H20" s="1">
        <v>105</v>
      </c>
      <c r="I20">
        <v>99</v>
      </c>
      <c r="J20" s="1">
        <v>98.250861450000002</v>
      </c>
      <c r="K20" s="1">
        <v>98.250861450000002</v>
      </c>
      <c r="L20" s="102">
        <v>67.5</v>
      </c>
      <c r="M20" s="3">
        <f>'Master Data'!N20</f>
        <v>55</v>
      </c>
    </row>
    <row r="21" spans="1:13" ht="15" x14ac:dyDescent="0.25">
      <c r="A21">
        <v>776</v>
      </c>
      <c r="B21" t="s">
        <v>0</v>
      </c>
      <c r="C21">
        <v>800</v>
      </c>
      <c r="D21">
        <v>186</v>
      </c>
      <c r="E21">
        <v>402</v>
      </c>
      <c r="F21">
        <v>30</v>
      </c>
      <c r="G21">
        <v>30</v>
      </c>
      <c r="H21" s="1">
        <v>105</v>
      </c>
      <c r="I21">
        <v>99</v>
      </c>
      <c r="J21" s="1">
        <v>98.250861450000002</v>
      </c>
      <c r="K21" s="1">
        <v>98.250861450000002</v>
      </c>
      <c r="L21" s="102">
        <v>69.84</v>
      </c>
      <c r="M21" s="3">
        <f>'Master Data'!N21</f>
        <v>55</v>
      </c>
    </row>
    <row r="22" spans="1:13" ht="15" x14ac:dyDescent="0.25">
      <c r="A22">
        <v>801</v>
      </c>
      <c r="B22" t="s">
        <v>0</v>
      </c>
      <c r="C22">
        <v>825</v>
      </c>
      <c r="D22">
        <v>216</v>
      </c>
      <c r="E22">
        <v>412</v>
      </c>
      <c r="F22">
        <v>30</v>
      </c>
      <c r="G22">
        <v>30</v>
      </c>
      <c r="H22" s="1">
        <v>105</v>
      </c>
      <c r="I22">
        <v>99</v>
      </c>
      <c r="J22" s="1">
        <v>98.250861450000002</v>
      </c>
      <c r="K22" s="1">
        <v>98.250861450000002</v>
      </c>
      <c r="L22" s="102">
        <v>72.09</v>
      </c>
      <c r="M22" s="3">
        <f>'Master Data'!N22</f>
        <v>55</v>
      </c>
    </row>
    <row r="23" spans="1:13" ht="15" x14ac:dyDescent="0.25">
      <c r="A23">
        <v>826</v>
      </c>
      <c r="B23" t="s">
        <v>0</v>
      </c>
      <c r="C23">
        <v>850</v>
      </c>
      <c r="D23">
        <v>247</v>
      </c>
      <c r="E23">
        <v>423</v>
      </c>
      <c r="F23">
        <v>30</v>
      </c>
      <c r="G23">
        <v>30</v>
      </c>
      <c r="H23" s="1">
        <v>105</v>
      </c>
      <c r="I23">
        <v>99</v>
      </c>
      <c r="J23" s="1">
        <v>98.250861450000002</v>
      </c>
      <c r="K23" s="1">
        <v>98.250861450000002</v>
      </c>
      <c r="L23" s="102">
        <v>74.34</v>
      </c>
      <c r="M23" s="3">
        <f>'Master Data'!N23</f>
        <v>55</v>
      </c>
    </row>
    <row r="24" spans="1:13" ht="15" x14ac:dyDescent="0.25">
      <c r="A24">
        <v>851</v>
      </c>
      <c r="B24" t="s">
        <v>0</v>
      </c>
      <c r="C24">
        <v>875</v>
      </c>
      <c r="D24">
        <v>278</v>
      </c>
      <c r="E24">
        <v>433</v>
      </c>
      <c r="F24">
        <v>30</v>
      </c>
      <c r="G24">
        <v>30</v>
      </c>
      <c r="H24" s="1">
        <v>105</v>
      </c>
      <c r="I24">
        <v>99</v>
      </c>
      <c r="J24" s="1">
        <v>98.250861450000002</v>
      </c>
      <c r="K24" s="1">
        <v>98.250861450000002</v>
      </c>
      <c r="L24" s="102">
        <v>76.59</v>
      </c>
      <c r="M24" s="3">
        <f>'Master Data'!N24</f>
        <v>55</v>
      </c>
    </row>
    <row r="25" spans="1:13" ht="15" x14ac:dyDescent="0.25">
      <c r="A25">
        <v>876</v>
      </c>
      <c r="B25" t="s">
        <v>0</v>
      </c>
      <c r="C25">
        <v>900</v>
      </c>
      <c r="D25">
        <v>309</v>
      </c>
      <c r="E25">
        <v>443</v>
      </c>
      <c r="F25">
        <v>30</v>
      </c>
      <c r="G25">
        <v>30</v>
      </c>
      <c r="H25" s="1">
        <v>105</v>
      </c>
      <c r="I25">
        <v>99</v>
      </c>
      <c r="J25" s="1">
        <v>98.250861450000002</v>
      </c>
      <c r="K25" s="1">
        <v>98.250861450000002</v>
      </c>
      <c r="L25" s="102">
        <v>78.84</v>
      </c>
      <c r="M25" s="3">
        <f>'Master Data'!N25</f>
        <v>55</v>
      </c>
    </row>
    <row r="26" spans="1:13" ht="15" x14ac:dyDescent="0.25">
      <c r="A26">
        <v>901</v>
      </c>
      <c r="B26" t="s">
        <v>0</v>
      </c>
      <c r="C26">
        <v>925</v>
      </c>
      <c r="D26">
        <v>339</v>
      </c>
      <c r="E26">
        <v>453</v>
      </c>
      <c r="F26">
        <v>30</v>
      </c>
      <c r="G26">
        <v>30</v>
      </c>
      <c r="H26" s="1">
        <v>105</v>
      </c>
      <c r="I26">
        <v>99</v>
      </c>
      <c r="J26" s="1">
        <v>98.250861450000002</v>
      </c>
      <c r="K26" s="1">
        <v>98.250861450000002</v>
      </c>
      <c r="L26" s="102">
        <v>81.09</v>
      </c>
      <c r="M26" s="3">
        <f>'Master Data'!N26</f>
        <v>55</v>
      </c>
    </row>
    <row r="27" spans="1:13" ht="15" x14ac:dyDescent="0.25">
      <c r="A27">
        <v>926</v>
      </c>
      <c r="B27" t="s">
        <v>0</v>
      </c>
      <c r="C27">
        <v>950</v>
      </c>
      <c r="D27">
        <v>370</v>
      </c>
      <c r="E27">
        <v>464</v>
      </c>
      <c r="F27">
        <v>30</v>
      </c>
      <c r="G27">
        <v>30</v>
      </c>
      <c r="H27" s="1">
        <v>105</v>
      </c>
      <c r="I27">
        <v>99</v>
      </c>
      <c r="J27" s="1">
        <v>98.250861450000002</v>
      </c>
      <c r="K27" s="1">
        <v>98.250861450000002</v>
      </c>
      <c r="L27" s="102">
        <v>83.34</v>
      </c>
      <c r="M27" s="3">
        <f>'Master Data'!N27</f>
        <v>55</v>
      </c>
    </row>
    <row r="28" spans="1:13" ht="15" x14ac:dyDescent="0.25">
      <c r="A28">
        <v>951</v>
      </c>
      <c r="B28" t="s">
        <v>0</v>
      </c>
      <c r="C28">
        <v>975</v>
      </c>
      <c r="D28">
        <v>402</v>
      </c>
      <c r="E28">
        <v>474</v>
      </c>
      <c r="F28">
        <v>30</v>
      </c>
      <c r="G28">
        <v>30</v>
      </c>
      <c r="H28" s="1">
        <v>105</v>
      </c>
      <c r="I28">
        <v>99</v>
      </c>
      <c r="J28" s="1">
        <v>98.250861450000002</v>
      </c>
      <c r="K28" s="1">
        <v>98.250861450000002</v>
      </c>
      <c r="L28" s="102">
        <v>85.59</v>
      </c>
      <c r="M28" s="3">
        <f>'Master Data'!N28</f>
        <v>55</v>
      </c>
    </row>
    <row r="29" spans="1:13" ht="15" x14ac:dyDescent="0.25">
      <c r="A29">
        <v>976</v>
      </c>
      <c r="B29" t="s">
        <v>0</v>
      </c>
      <c r="C29">
        <v>1000</v>
      </c>
      <c r="D29">
        <v>433</v>
      </c>
      <c r="E29">
        <v>484</v>
      </c>
      <c r="F29">
        <v>30</v>
      </c>
      <c r="G29">
        <v>30</v>
      </c>
      <c r="H29" s="1">
        <v>105</v>
      </c>
      <c r="I29">
        <v>99</v>
      </c>
      <c r="J29" s="1">
        <v>98.250861450000002</v>
      </c>
      <c r="K29" s="1">
        <v>98.250861450000002</v>
      </c>
      <c r="L29" s="102">
        <v>87.84</v>
      </c>
      <c r="M29" s="3">
        <f>'Master Data'!N29</f>
        <v>55</v>
      </c>
    </row>
    <row r="30" spans="1:13" ht="15" x14ac:dyDescent="0.25">
      <c r="A30">
        <v>1001</v>
      </c>
      <c r="C30">
        <v>1010</v>
      </c>
      <c r="D30">
        <v>494</v>
      </c>
      <c r="E30">
        <v>500</v>
      </c>
      <c r="F30">
        <v>30</v>
      </c>
      <c r="G30">
        <v>30</v>
      </c>
      <c r="H30" s="1">
        <v>105</v>
      </c>
      <c r="I30">
        <v>99</v>
      </c>
      <c r="J30" s="1">
        <v>98.250861450000002</v>
      </c>
      <c r="K30" s="1">
        <v>98.250861450000002</v>
      </c>
      <c r="L30" s="102">
        <v>100.10000000000001</v>
      </c>
      <c r="M30" s="3">
        <f>'Master Data'!N30</f>
        <v>55</v>
      </c>
    </row>
    <row r="31" spans="1:13" ht="15" x14ac:dyDescent="0.25">
      <c r="A31">
        <v>1011</v>
      </c>
      <c r="C31">
        <v>1020</v>
      </c>
      <c r="E31">
        <v>500</v>
      </c>
      <c r="F31">
        <v>30</v>
      </c>
      <c r="G31">
        <v>30</v>
      </c>
      <c r="H31" s="1">
        <v>105</v>
      </c>
      <c r="I31">
        <v>99</v>
      </c>
      <c r="J31" s="1">
        <v>98.250861450000002</v>
      </c>
      <c r="K31" s="1">
        <v>98.250861450000002</v>
      </c>
      <c r="L31" s="102">
        <v>101.10000000000001</v>
      </c>
      <c r="M31" s="3">
        <f>'Master Data'!N31</f>
        <v>55</v>
      </c>
    </row>
    <row r="32" spans="1:13" ht="15" x14ac:dyDescent="0.25">
      <c r="A32">
        <v>1021</v>
      </c>
      <c r="C32">
        <v>1030</v>
      </c>
      <c r="E32">
        <v>500</v>
      </c>
      <c r="F32">
        <v>30</v>
      </c>
      <c r="G32">
        <v>30</v>
      </c>
      <c r="H32" s="1">
        <v>105</v>
      </c>
      <c r="I32">
        <v>99</v>
      </c>
      <c r="J32" s="1">
        <v>98.250861450000002</v>
      </c>
      <c r="K32" s="1">
        <v>98.250861450000002</v>
      </c>
      <c r="L32" s="102">
        <v>102.10000000000001</v>
      </c>
      <c r="M32" s="3">
        <f>'Master Data'!N32</f>
        <v>55</v>
      </c>
    </row>
    <row r="33" spans="1:13" ht="15" x14ac:dyDescent="0.25">
      <c r="A33">
        <v>1031</v>
      </c>
      <c r="C33">
        <v>1040</v>
      </c>
      <c r="E33">
        <v>500</v>
      </c>
      <c r="F33">
        <v>30</v>
      </c>
      <c r="G33">
        <v>30</v>
      </c>
      <c r="H33" s="1">
        <v>105</v>
      </c>
      <c r="I33">
        <v>99</v>
      </c>
      <c r="J33" s="1">
        <v>98.250861450000002</v>
      </c>
      <c r="K33" s="1">
        <v>98.250861450000002</v>
      </c>
      <c r="L33" s="102">
        <v>103.10000000000001</v>
      </c>
      <c r="M33" s="3">
        <f>'Master Data'!N33</f>
        <v>55</v>
      </c>
    </row>
    <row r="34" spans="1:13" ht="15" x14ac:dyDescent="0.25">
      <c r="A34">
        <v>1041</v>
      </c>
      <c r="C34">
        <v>1050</v>
      </c>
      <c r="E34">
        <v>500</v>
      </c>
      <c r="F34">
        <v>31</v>
      </c>
      <c r="G34">
        <v>30</v>
      </c>
      <c r="H34" s="1">
        <v>105</v>
      </c>
      <c r="I34">
        <v>99</v>
      </c>
      <c r="J34" s="1">
        <v>98.250861450000002</v>
      </c>
      <c r="K34" s="1">
        <v>98.250861450000002</v>
      </c>
      <c r="L34" s="102">
        <v>104.10000000000001</v>
      </c>
      <c r="M34" s="3">
        <f>'Master Data'!N34</f>
        <v>55</v>
      </c>
    </row>
    <row r="35" spans="1:13" ht="15" x14ac:dyDescent="0.25">
      <c r="A35">
        <v>1051</v>
      </c>
      <c r="C35">
        <v>1060</v>
      </c>
      <c r="E35">
        <v>520</v>
      </c>
      <c r="F35">
        <v>39</v>
      </c>
      <c r="G35">
        <v>30</v>
      </c>
      <c r="H35" s="1">
        <v>105</v>
      </c>
      <c r="I35">
        <v>99</v>
      </c>
      <c r="J35" s="1">
        <v>98.250861450000002</v>
      </c>
      <c r="K35" s="1">
        <v>98.250861450000002</v>
      </c>
      <c r="L35" s="102">
        <v>105.10000000000001</v>
      </c>
      <c r="M35" s="3">
        <f>'Master Data'!N35</f>
        <v>105.10000000000001</v>
      </c>
    </row>
    <row r="36" spans="1:13" ht="15" x14ac:dyDescent="0.25">
      <c r="A36">
        <v>1061</v>
      </c>
      <c r="C36">
        <v>1070</v>
      </c>
      <c r="E36">
        <v>520</v>
      </c>
      <c r="F36">
        <v>49</v>
      </c>
      <c r="G36">
        <v>30</v>
      </c>
      <c r="H36" s="1">
        <v>105</v>
      </c>
      <c r="I36">
        <v>99</v>
      </c>
      <c r="J36" s="1">
        <v>98.250861450000002</v>
      </c>
      <c r="K36" s="1">
        <v>98.250861450000002</v>
      </c>
      <c r="L36" s="102">
        <v>106.10000000000001</v>
      </c>
      <c r="M36" s="3">
        <f>'Master Data'!N36</f>
        <v>106.10000000000001</v>
      </c>
    </row>
    <row r="37" spans="1:13" ht="15" x14ac:dyDescent="0.25">
      <c r="A37">
        <v>1071</v>
      </c>
      <c r="C37">
        <v>1080</v>
      </c>
      <c r="E37">
        <v>520</v>
      </c>
      <c r="F37">
        <v>59</v>
      </c>
      <c r="G37">
        <v>30</v>
      </c>
      <c r="H37" s="1">
        <v>105</v>
      </c>
      <c r="I37">
        <v>99</v>
      </c>
      <c r="J37" s="1">
        <v>98.250861450000002</v>
      </c>
      <c r="K37" s="1">
        <v>98.250861450000002</v>
      </c>
      <c r="L37" s="102">
        <v>107.10000000000001</v>
      </c>
      <c r="M37" s="3">
        <f>'Master Data'!N37</f>
        <v>107.10000000000001</v>
      </c>
    </row>
    <row r="38" spans="1:13" ht="15" x14ac:dyDescent="0.25">
      <c r="A38">
        <v>1081</v>
      </c>
      <c r="C38">
        <v>1090</v>
      </c>
      <c r="E38">
        <v>520</v>
      </c>
      <c r="F38">
        <v>69</v>
      </c>
      <c r="G38">
        <v>30</v>
      </c>
      <c r="H38" s="1">
        <v>105</v>
      </c>
      <c r="I38">
        <v>99</v>
      </c>
      <c r="J38" s="1">
        <v>98.250861450000002</v>
      </c>
      <c r="K38" s="1">
        <v>98.250861450000002</v>
      </c>
      <c r="L38" s="102">
        <v>108.10000000000001</v>
      </c>
      <c r="M38" s="3">
        <f>'Master Data'!N38</f>
        <v>108.10000000000001</v>
      </c>
    </row>
    <row r="39" spans="1:13" ht="15" x14ac:dyDescent="0.25">
      <c r="A39">
        <v>1091</v>
      </c>
      <c r="C39">
        <v>1100</v>
      </c>
      <c r="E39">
        <v>520</v>
      </c>
      <c r="F39">
        <v>79</v>
      </c>
      <c r="G39">
        <v>30</v>
      </c>
      <c r="H39" s="1">
        <v>105</v>
      </c>
      <c r="I39">
        <v>99</v>
      </c>
      <c r="J39" s="1">
        <v>98.250861450000002</v>
      </c>
      <c r="K39" s="1">
        <v>98.250861450000002</v>
      </c>
      <c r="L39" s="102">
        <v>109.10000000000001</v>
      </c>
      <c r="M39" s="3">
        <f>'Master Data'!N39</f>
        <v>109.10000000000001</v>
      </c>
    </row>
    <row r="40" spans="1:13" ht="15" x14ac:dyDescent="0.25">
      <c r="A40">
        <v>1101</v>
      </c>
      <c r="B40" t="s">
        <v>1</v>
      </c>
      <c r="C40">
        <v>1110</v>
      </c>
      <c r="E40">
        <v>541</v>
      </c>
      <c r="F40">
        <v>89</v>
      </c>
      <c r="G40">
        <v>30</v>
      </c>
      <c r="H40" s="1">
        <v>105</v>
      </c>
      <c r="I40">
        <v>99</v>
      </c>
      <c r="J40" s="1">
        <v>98.250861450000002</v>
      </c>
      <c r="K40" s="1">
        <v>98.250861450000002</v>
      </c>
      <c r="L40" s="102">
        <v>110.10000000000001</v>
      </c>
      <c r="M40" s="3">
        <f>'Master Data'!N40</f>
        <v>110.10000000000001</v>
      </c>
    </row>
    <row r="41" spans="1:13" ht="15" x14ac:dyDescent="0.25">
      <c r="A41">
        <v>1111</v>
      </c>
      <c r="B41" t="s">
        <v>1</v>
      </c>
      <c r="C41">
        <v>1120</v>
      </c>
      <c r="E41">
        <v>541</v>
      </c>
      <c r="F41">
        <v>99</v>
      </c>
      <c r="G41">
        <v>30</v>
      </c>
      <c r="H41" s="1">
        <v>105</v>
      </c>
      <c r="I41">
        <v>99</v>
      </c>
      <c r="J41" s="1">
        <v>98.250861450000002</v>
      </c>
      <c r="K41" s="1">
        <v>98.250861450000002</v>
      </c>
      <c r="L41" s="102">
        <v>111.10000000000001</v>
      </c>
      <c r="M41" s="3">
        <f>'Master Data'!N41</f>
        <v>111.10000000000001</v>
      </c>
    </row>
    <row r="42" spans="1:13" ht="15" x14ac:dyDescent="0.25">
      <c r="A42">
        <v>1121</v>
      </c>
      <c r="B42" t="s">
        <v>1</v>
      </c>
      <c r="C42">
        <v>1130</v>
      </c>
      <c r="E42">
        <v>541</v>
      </c>
      <c r="F42">
        <v>109</v>
      </c>
      <c r="G42">
        <v>30</v>
      </c>
      <c r="H42" s="1">
        <v>105</v>
      </c>
      <c r="I42">
        <v>99</v>
      </c>
      <c r="J42" s="1">
        <v>98.250861450000002</v>
      </c>
      <c r="K42" s="1">
        <v>98.250861450000002</v>
      </c>
      <c r="L42" s="102">
        <v>112.10000000000001</v>
      </c>
      <c r="M42" s="3">
        <f>'Master Data'!N42</f>
        <v>112.10000000000001</v>
      </c>
    </row>
    <row r="43" spans="1:13" ht="15" x14ac:dyDescent="0.25">
      <c r="A43">
        <v>1131</v>
      </c>
      <c r="B43" t="s">
        <v>1</v>
      </c>
      <c r="C43">
        <v>1140</v>
      </c>
      <c r="E43">
        <v>541</v>
      </c>
      <c r="F43">
        <v>119</v>
      </c>
      <c r="G43">
        <v>30</v>
      </c>
      <c r="H43" s="1">
        <v>105</v>
      </c>
      <c r="I43">
        <v>99</v>
      </c>
      <c r="J43" s="1">
        <v>98.250861450000002</v>
      </c>
      <c r="K43" s="1">
        <v>98.250861450000002</v>
      </c>
      <c r="L43" s="102">
        <v>113.10000000000001</v>
      </c>
      <c r="M43" s="3">
        <f>'Master Data'!N43</f>
        <v>113.10000000000001</v>
      </c>
    </row>
    <row r="44" spans="1:13" ht="15" x14ac:dyDescent="0.25">
      <c r="A44">
        <v>1141</v>
      </c>
      <c r="B44" t="s">
        <v>1</v>
      </c>
      <c r="C44">
        <v>1150</v>
      </c>
      <c r="E44">
        <v>541</v>
      </c>
      <c r="F44">
        <v>129</v>
      </c>
      <c r="G44">
        <v>30</v>
      </c>
      <c r="H44" s="1">
        <v>105</v>
      </c>
      <c r="I44">
        <v>99</v>
      </c>
      <c r="J44" s="1">
        <v>98.250861450000002</v>
      </c>
      <c r="K44" s="1">
        <v>98.250861450000002</v>
      </c>
      <c r="L44" s="102">
        <v>114.10000000000001</v>
      </c>
      <c r="M44" s="3">
        <f>'Master Data'!N44</f>
        <v>114.10000000000001</v>
      </c>
    </row>
    <row r="45" spans="1:13" ht="15" x14ac:dyDescent="0.25">
      <c r="A45">
        <v>1151</v>
      </c>
      <c r="B45" t="s">
        <v>1</v>
      </c>
      <c r="C45">
        <v>1160</v>
      </c>
      <c r="E45">
        <v>561</v>
      </c>
      <c r="F45">
        <v>139</v>
      </c>
      <c r="G45">
        <v>30</v>
      </c>
      <c r="H45" s="1">
        <v>105</v>
      </c>
      <c r="I45">
        <v>99</v>
      </c>
      <c r="J45" s="1">
        <v>98.250861450000002</v>
      </c>
      <c r="K45" s="1">
        <v>98.250861450000002</v>
      </c>
      <c r="L45" s="102">
        <v>115.10000000000001</v>
      </c>
      <c r="M45" s="3">
        <f>'Master Data'!N45</f>
        <v>115.10000000000001</v>
      </c>
    </row>
    <row r="46" spans="1:13" ht="15" x14ac:dyDescent="0.25">
      <c r="A46">
        <v>1161</v>
      </c>
      <c r="B46" t="s">
        <v>1</v>
      </c>
      <c r="C46">
        <v>1170</v>
      </c>
      <c r="E46">
        <v>561</v>
      </c>
      <c r="F46">
        <v>149</v>
      </c>
      <c r="G46">
        <v>30</v>
      </c>
      <c r="H46" s="1">
        <v>105</v>
      </c>
      <c r="I46">
        <v>99</v>
      </c>
      <c r="J46" s="1">
        <v>98.250861450000002</v>
      </c>
      <c r="K46" s="1">
        <v>98.250861450000002</v>
      </c>
      <c r="L46" s="102">
        <v>116.10000000000001</v>
      </c>
      <c r="M46" s="3">
        <f>'Master Data'!N46</f>
        <v>116.10000000000001</v>
      </c>
    </row>
    <row r="47" spans="1:13" ht="15" x14ac:dyDescent="0.25">
      <c r="A47">
        <v>1171</v>
      </c>
      <c r="B47" t="s">
        <v>1</v>
      </c>
      <c r="C47">
        <v>1180</v>
      </c>
      <c r="E47">
        <v>561</v>
      </c>
      <c r="F47">
        <v>159</v>
      </c>
      <c r="G47">
        <v>30</v>
      </c>
      <c r="H47" s="1">
        <v>105</v>
      </c>
      <c r="I47">
        <v>99</v>
      </c>
      <c r="J47" s="1">
        <v>98.250861450000002</v>
      </c>
      <c r="K47" s="1">
        <v>98.250861450000002</v>
      </c>
      <c r="L47" s="102">
        <v>117.10000000000001</v>
      </c>
      <c r="M47" s="3">
        <f>'Master Data'!N47</f>
        <v>117.10000000000001</v>
      </c>
    </row>
    <row r="48" spans="1:13" ht="15" x14ac:dyDescent="0.25">
      <c r="A48">
        <v>1181</v>
      </c>
      <c r="B48" t="s">
        <v>1</v>
      </c>
      <c r="C48">
        <v>1190</v>
      </c>
      <c r="E48">
        <v>561</v>
      </c>
      <c r="F48">
        <v>169</v>
      </c>
      <c r="G48">
        <v>30</v>
      </c>
      <c r="H48" s="1">
        <v>105</v>
      </c>
      <c r="I48">
        <v>99</v>
      </c>
      <c r="J48" s="1">
        <v>98.250861450000002</v>
      </c>
      <c r="K48" s="1">
        <v>98.250861450000002</v>
      </c>
      <c r="L48" s="102">
        <v>118.10000000000001</v>
      </c>
      <c r="M48" s="3">
        <f>'Master Data'!N48</f>
        <v>118.10000000000001</v>
      </c>
    </row>
    <row r="49" spans="1:13" ht="15" x14ac:dyDescent="0.25">
      <c r="A49">
        <v>1191</v>
      </c>
      <c r="B49" t="s">
        <v>1</v>
      </c>
      <c r="C49">
        <v>1200</v>
      </c>
      <c r="E49">
        <v>561</v>
      </c>
      <c r="F49">
        <v>179</v>
      </c>
      <c r="G49">
        <v>30</v>
      </c>
      <c r="H49" s="1">
        <v>105</v>
      </c>
      <c r="I49">
        <v>99</v>
      </c>
      <c r="J49" s="1">
        <v>98.250861450000002</v>
      </c>
      <c r="K49" s="1">
        <v>98.250861450000002</v>
      </c>
      <c r="L49" s="102">
        <v>119.10000000000001</v>
      </c>
      <c r="M49" s="3">
        <f>'Master Data'!N49</f>
        <v>119.10000000000001</v>
      </c>
    </row>
    <row r="50" spans="1:13" ht="15" x14ac:dyDescent="0.25">
      <c r="A50">
        <v>1201</v>
      </c>
      <c r="B50" t="s">
        <v>1</v>
      </c>
      <c r="C50">
        <v>1210</v>
      </c>
      <c r="E50">
        <v>582</v>
      </c>
      <c r="F50">
        <v>189</v>
      </c>
      <c r="G50">
        <v>30</v>
      </c>
      <c r="H50" s="1">
        <v>105</v>
      </c>
      <c r="I50">
        <v>99</v>
      </c>
      <c r="J50" s="1">
        <v>98.250861450000002</v>
      </c>
      <c r="K50" s="1">
        <v>98.250861450000002</v>
      </c>
      <c r="L50" s="102">
        <v>120.10000000000001</v>
      </c>
      <c r="M50" s="3">
        <f>'Master Data'!N50</f>
        <v>120.10000000000001</v>
      </c>
    </row>
    <row r="51" spans="1:13" ht="15" x14ac:dyDescent="0.25">
      <c r="A51">
        <v>1211</v>
      </c>
      <c r="B51" t="s">
        <v>1</v>
      </c>
      <c r="C51">
        <v>1220</v>
      </c>
      <c r="E51">
        <v>582</v>
      </c>
      <c r="F51">
        <v>199</v>
      </c>
      <c r="G51">
        <v>30</v>
      </c>
      <c r="H51" s="1">
        <v>105</v>
      </c>
      <c r="I51">
        <v>99</v>
      </c>
      <c r="J51" s="1">
        <v>98.250861450000002</v>
      </c>
      <c r="K51" s="1">
        <v>98.250861450000002</v>
      </c>
      <c r="L51" s="102">
        <v>121.10000000000001</v>
      </c>
      <c r="M51" s="3">
        <f>'Master Data'!N51</f>
        <v>121.10000000000001</v>
      </c>
    </row>
    <row r="52" spans="1:13" ht="15" x14ac:dyDescent="0.25">
      <c r="A52">
        <v>1221</v>
      </c>
      <c r="B52" t="s">
        <v>1</v>
      </c>
      <c r="C52">
        <v>1230</v>
      </c>
      <c r="E52">
        <v>582</v>
      </c>
      <c r="F52">
        <v>209</v>
      </c>
      <c r="G52">
        <v>30</v>
      </c>
      <c r="H52" s="1">
        <v>105</v>
      </c>
      <c r="I52">
        <v>99</v>
      </c>
      <c r="J52" s="1">
        <v>98.250861450000002</v>
      </c>
      <c r="K52" s="1">
        <v>98.250861450000002</v>
      </c>
      <c r="L52" s="102">
        <v>122.10000000000001</v>
      </c>
      <c r="M52" s="3">
        <f>'Master Data'!N52</f>
        <v>122.10000000000001</v>
      </c>
    </row>
    <row r="53" spans="1:13" ht="15" x14ac:dyDescent="0.25">
      <c r="A53">
        <v>1231</v>
      </c>
      <c r="B53" t="s">
        <v>1</v>
      </c>
      <c r="C53">
        <v>1240</v>
      </c>
      <c r="E53">
        <v>582</v>
      </c>
      <c r="F53">
        <v>219</v>
      </c>
      <c r="G53">
        <v>30</v>
      </c>
      <c r="H53" s="1">
        <v>105</v>
      </c>
      <c r="I53">
        <v>99</v>
      </c>
      <c r="J53" s="1">
        <v>98.250861450000002</v>
      </c>
      <c r="K53" s="1">
        <v>98.250861450000002</v>
      </c>
      <c r="L53" s="102">
        <v>123.10000000000001</v>
      </c>
      <c r="M53" s="3">
        <f>'Master Data'!N53</f>
        <v>123.10000000000001</v>
      </c>
    </row>
    <row r="54" spans="1:13" ht="15" x14ac:dyDescent="0.25">
      <c r="A54">
        <v>1241</v>
      </c>
      <c r="B54" t="s">
        <v>1</v>
      </c>
      <c r="C54">
        <v>1250</v>
      </c>
      <c r="E54">
        <v>582</v>
      </c>
      <c r="F54">
        <v>229</v>
      </c>
      <c r="G54">
        <v>30</v>
      </c>
      <c r="H54" s="1">
        <v>105</v>
      </c>
      <c r="I54">
        <v>99</v>
      </c>
      <c r="J54" s="1">
        <v>98.250861450000002</v>
      </c>
      <c r="K54" s="1">
        <v>98.250861450000002</v>
      </c>
      <c r="L54" s="102">
        <v>124.10000000000001</v>
      </c>
      <c r="M54" s="3">
        <f>'Master Data'!N54</f>
        <v>124.10000000000001</v>
      </c>
    </row>
    <row r="55" spans="1:13" ht="15" x14ac:dyDescent="0.25">
      <c r="A55">
        <v>1251</v>
      </c>
      <c r="B55" t="s">
        <v>1</v>
      </c>
      <c r="C55">
        <v>1260</v>
      </c>
      <c r="E55">
        <v>602</v>
      </c>
      <c r="F55">
        <v>239</v>
      </c>
      <c r="G55">
        <v>30</v>
      </c>
      <c r="H55" s="1">
        <v>105</v>
      </c>
      <c r="I55">
        <v>99</v>
      </c>
      <c r="J55" s="1">
        <v>98.250861450000002</v>
      </c>
      <c r="K55" s="1">
        <v>98.250861450000002</v>
      </c>
      <c r="L55" s="102">
        <v>137.61000000000001</v>
      </c>
      <c r="M55" s="3">
        <f>'Master Data'!N55</f>
        <v>125.10000000000001</v>
      </c>
    </row>
    <row r="56" spans="1:13" ht="15" x14ac:dyDescent="0.25">
      <c r="A56">
        <v>1261</v>
      </c>
      <c r="B56" t="s">
        <v>1</v>
      </c>
      <c r="C56">
        <v>1270</v>
      </c>
      <c r="E56">
        <v>602</v>
      </c>
      <c r="F56">
        <v>249</v>
      </c>
      <c r="G56">
        <v>30</v>
      </c>
      <c r="H56" s="3">
        <v>115.5</v>
      </c>
      <c r="I56" s="3">
        <v>106.425</v>
      </c>
      <c r="J56" s="1">
        <v>101.68964160074999</v>
      </c>
      <c r="K56" s="1">
        <v>101.68964160074999</v>
      </c>
      <c r="L56" s="102">
        <v>138.71</v>
      </c>
      <c r="M56" s="3">
        <f>'Master Data'!N56</f>
        <v>126.10000000000001</v>
      </c>
    </row>
    <row r="57" spans="1:13" ht="15" x14ac:dyDescent="0.25">
      <c r="A57">
        <v>1271</v>
      </c>
      <c r="B57" t="s">
        <v>1</v>
      </c>
      <c r="C57">
        <v>1280</v>
      </c>
      <c r="E57">
        <v>602</v>
      </c>
      <c r="F57">
        <v>259</v>
      </c>
      <c r="G57">
        <v>30</v>
      </c>
      <c r="H57" s="3">
        <v>127.05000000000001</v>
      </c>
      <c r="I57" s="3">
        <v>114.406875</v>
      </c>
      <c r="J57" s="1">
        <v>105.24877905677624</v>
      </c>
      <c r="K57" s="1">
        <v>105.24877905677624</v>
      </c>
      <c r="L57" s="102">
        <v>139.81</v>
      </c>
      <c r="M57" s="3">
        <f>'Master Data'!N57</f>
        <v>139.81</v>
      </c>
    </row>
    <row r="58" spans="1:13" ht="15" x14ac:dyDescent="0.25">
      <c r="A58">
        <v>1281</v>
      </c>
      <c r="B58" t="s">
        <v>1</v>
      </c>
      <c r="C58">
        <v>1290</v>
      </c>
      <c r="E58">
        <v>602</v>
      </c>
      <c r="F58">
        <v>269</v>
      </c>
      <c r="G58">
        <v>30</v>
      </c>
      <c r="H58" s="1">
        <v>139.755</v>
      </c>
      <c r="I58" s="3">
        <v>122.98739062499999</v>
      </c>
      <c r="J58" s="1">
        <v>108.93248632376343</v>
      </c>
      <c r="K58" s="1">
        <v>108.93248632376343</v>
      </c>
      <c r="L58" s="102">
        <v>140.91</v>
      </c>
      <c r="M58" s="3">
        <f>'Master Data'!N58</f>
        <v>140.91</v>
      </c>
    </row>
    <row r="59" spans="1:13" ht="15" x14ac:dyDescent="0.25">
      <c r="A59">
        <v>1291</v>
      </c>
      <c r="B59" t="s">
        <v>1</v>
      </c>
      <c r="C59">
        <v>1300</v>
      </c>
      <c r="E59">
        <v>602</v>
      </c>
      <c r="F59">
        <v>279</v>
      </c>
      <c r="G59">
        <v>30</v>
      </c>
      <c r="H59" s="1">
        <v>153.73050000000001</v>
      </c>
      <c r="I59" s="3">
        <v>132.211444921875</v>
      </c>
      <c r="J59" s="1">
        <v>112.74512334509512</v>
      </c>
      <c r="K59" s="1">
        <v>112.74512334509512</v>
      </c>
      <c r="L59" s="102">
        <v>142.01</v>
      </c>
      <c r="M59" s="3">
        <f>'Master Data'!N59</f>
        <v>142.01</v>
      </c>
    </row>
    <row r="60" spans="1:13" ht="15" x14ac:dyDescent="0.25">
      <c r="A60">
        <v>1301</v>
      </c>
      <c r="B60" t="s">
        <v>1</v>
      </c>
      <c r="C60">
        <v>1310</v>
      </c>
      <c r="E60">
        <v>623</v>
      </c>
      <c r="F60">
        <v>289</v>
      </c>
      <c r="G60">
        <v>30</v>
      </c>
      <c r="H60" s="1">
        <v>169.10354999999998</v>
      </c>
      <c r="I60" s="3">
        <v>142.12730329101561</v>
      </c>
      <c r="J60" s="1">
        <v>116.69120266217348</v>
      </c>
      <c r="K60" s="1">
        <v>116.69120266217348</v>
      </c>
      <c r="L60" s="102">
        <v>143.11000000000001</v>
      </c>
      <c r="M60" s="3">
        <f>'Master Data'!N60</f>
        <v>143.11000000000001</v>
      </c>
    </row>
    <row r="61" spans="1:13" ht="15" x14ac:dyDescent="0.25">
      <c r="A61">
        <v>1311</v>
      </c>
      <c r="B61" t="s">
        <v>1</v>
      </c>
      <c r="C61">
        <v>1320</v>
      </c>
      <c r="E61">
        <v>623</v>
      </c>
      <c r="F61">
        <v>299</v>
      </c>
      <c r="G61">
        <v>30</v>
      </c>
      <c r="H61" s="1">
        <v>186.01390499999999</v>
      </c>
      <c r="I61" s="3">
        <v>152.78685103784181</v>
      </c>
      <c r="J61" s="1">
        <v>120.77539475534955</v>
      </c>
      <c r="K61" s="1">
        <v>120.77539475534955</v>
      </c>
      <c r="L61" s="102">
        <v>144.21</v>
      </c>
      <c r="M61" s="3">
        <f>'Master Data'!N61</f>
        <v>144.21</v>
      </c>
    </row>
    <row r="62" spans="1:13" ht="15" x14ac:dyDescent="0.25">
      <c r="A62">
        <v>1321</v>
      </c>
      <c r="B62" t="s">
        <v>1</v>
      </c>
      <c r="C62">
        <v>1330</v>
      </c>
      <c r="E62">
        <v>623</v>
      </c>
      <c r="F62">
        <v>309</v>
      </c>
      <c r="G62">
        <v>30</v>
      </c>
      <c r="H62" s="1">
        <v>204.6152955</v>
      </c>
      <c r="I62" s="3">
        <v>164.24586486567995</v>
      </c>
      <c r="J62" s="1">
        <v>125.00253357178677</v>
      </c>
      <c r="K62" s="1">
        <v>125.00253357178677</v>
      </c>
      <c r="L62" s="102">
        <v>145.31</v>
      </c>
      <c r="M62" s="3">
        <f>'Master Data'!N62</f>
        <v>145.31</v>
      </c>
    </row>
    <row r="63" spans="1:13" ht="15" x14ac:dyDescent="0.25">
      <c r="A63">
        <v>1331</v>
      </c>
      <c r="B63" t="s">
        <v>1</v>
      </c>
      <c r="C63">
        <v>1340</v>
      </c>
      <c r="E63">
        <v>623</v>
      </c>
      <c r="F63">
        <v>319</v>
      </c>
      <c r="G63">
        <v>30</v>
      </c>
      <c r="H63" s="1">
        <v>225.07682504999997</v>
      </c>
      <c r="I63" s="3">
        <v>176.56430473060593</v>
      </c>
      <c r="J63" s="1">
        <v>129.37762224679926</v>
      </c>
      <c r="K63" s="1">
        <v>129.37762224679926</v>
      </c>
      <c r="L63" s="102">
        <v>146.41</v>
      </c>
      <c r="M63" s="3">
        <f>'Master Data'!N63</f>
        <v>146.41</v>
      </c>
    </row>
    <row r="64" spans="1:13" ht="15" x14ac:dyDescent="0.25">
      <c r="A64">
        <v>1341</v>
      </c>
      <c r="B64" t="s">
        <v>1</v>
      </c>
      <c r="C64">
        <v>1350</v>
      </c>
      <c r="E64">
        <v>623</v>
      </c>
      <c r="F64">
        <v>329</v>
      </c>
      <c r="G64">
        <v>49</v>
      </c>
      <c r="H64" s="1">
        <v>247.58450755499996</v>
      </c>
      <c r="I64" s="3">
        <v>189.80662758540137</v>
      </c>
      <c r="J64" s="1">
        <v>133.90583902543727</v>
      </c>
      <c r="K64" s="1">
        <v>133.90583902543727</v>
      </c>
      <c r="L64" s="102">
        <v>147.51</v>
      </c>
      <c r="M64" s="3">
        <f>'Master Data'!N64</f>
        <v>147.51</v>
      </c>
    </row>
    <row r="65" spans="1:13" ht="15" x14ac:dyDescent="0.25">
      <c r="A65">
        <v>1351</v>
      </c>
      <c r="B65" t="s">
        <v>1</v>
      </c>
      <c r="C65">
        <v>1360</v>
      </c>
      <c r="E65">
        <v>642</v>
      </c>
      <c r="F65">
        <v>339</v>
      </c>
      <c r="G65">
        <v>59</v>
      </c>
      <c r="H65" s="1">
        <v>272.34295831049997</v>
      </c>
      <c r="I65" s="3">
        <v>204.04212465430649</v>
      </c>
      <c r="J65" s="1">
        <v>138.59254339132755</v>
      </c>
      <c r="K65" s="1">
        <v>138.59254339132755</v>
      </c>
      <c r="L65" s="102">
        <v>148.61000000000001</v>
      </c>
      <c r="M65" s="3">
        <f>'Master Data'!N65</f>
        <v>162.12</v>
      </c>
    </row>
    <row r="66" spans="1:13" ht="15" x14ac:dyDescent="0.25">
      <c r="A66">
        <v>1361</v>
      </c>
      <c r="B66" t="s">
        <v>1</v>
      </c>
      <c r="C66">
        <v>1370</v>
      </c>
      <c r="E66">
        <v>642</v>
      </c>
      <c r="F66">
        <v>349</v>
      </c>
      <c r="G66">
        <v>69</v>
      </c>
      <c r="H66" s="1">
        <v>299.57725414154993</v>
      </c>
      <c r="I66" s="3">
        <v>214.24423088702184</v>
      </c>
      <c r="J66" s="1">
        <v>144.13624512698067</v>
      </c>
      <c r="K66" s="1">
        <v>144.13624512698067</v>
      </c>
      <c r="L66" s="102">
        <v>149.71</v>
      </c>
      <c r="M66" s="3">
        <f>'Master Data'!N66</f>
        <v>163.32000000000002</v>
      </c>
    </row>
    <row r="67" spans="1:13" ht="15" x14ac:dyDescent="0.25">
      <c r="A67">
        <v>1371</v>
      </c>
      <c r="B67" t="s">
        <v>1</v>
      </c>
      <c r="C67">
        <v>1380</v>
      </c>
      <c r="E67">
        <v>642</v>
      </c>
      <c r="F67">
        <v>359</v>
      </c>
      <c r="G67">
        <v>79</v>
      </c>
      <c r="H67" s="1">
        <v>329.53497955570498</v>
      </c>
      <c r="I67" s="3">
        <v>224.95644243137292</v>
      </c>
      <c r="J67" s="1">
        <v>149.90169493205985</v>
      </c>
      <c r="K67" s="1">
        <v>149.90169493205985</v>
      </c>
      <c r="L67" s="102">
        <v>150.81</v>
      </c>
      <c r="M67" s="3">
        <f>'Master Data'!N67</f>
        <v>164.52</v>
      </c>
    </row>
    <row r="68" spans="1:13" ht="15" x14ac:dyDescent="0.25">
      <c r="A68">
        <v>1381</v>
      </c>
      <c r="B68" t="s">
        <v>1</v>
      </c>
      <c r="C68">
        <v>1390</v>
      </c>
      <c r="E68">
        <v>642</v>
      </c>
      <c r="F68">
        <v>369</v>
      </c>
      <c r="G68">
        <v>89</v>
      </c>
      <c r="H68" s="1">
        <v>362.48847751127545</v>
      </c>
      <c r="I68" s="3">
        <v>236.20426455294157</v>
      </c>
      <c r="J68" s="1">
        <v>155.89776272934225</v>
      </c>
      <c r="K68" s="1">
        <v>155.89776272934225</v>
      </c>
      <c r="L68" s="102">
        <v>151.91</v>
      </c>
      <c r="M68" s="3">
        <f>'Master Data'!N68</f>
        <v>165.72</v>
      </c>
    </row>
    <row r="69" spans="1:13" ht="15" x14ac:dyDescent="0.25">
      <c r="A69">
        <v>1391</v>
      </c>
      <c r="B69" t="s">
        <v>1</v>
      </c>
      <c r="C69">
        <v>1400</v>
      </c>
      <c r="E69">
        <v>642</v>
      </c>
      <c r="F69">
        <v>379</v>
      </c>
      <c r="G69">
        <v>99</v>
      </c>
      <c r="H69" s="1">
        <v>398.73732526240303</v>
      </c>
      <c r="I69" s="3">
        <v>248.01447778058863</v>
      </c>
      <c r="J69" s="1">
        <v>162.13367323851594</v>
      </c>
      <c r="K69" s="1">
        <v>162.13367323851594</v>
      </c>
      <c r="L69" s="102">
        <v>153.01</v>
      </c>
      <c r="M69" s="3">
        <f>'Master Data'!N69</f>
        <v>166.92000000000002</v>
      </c>
    </row>
    <row r="70" spans="1:13" ht="15" x14ac:dyDescent="0.25">
      <c r="A70">
        <v>1401</v>
      </c>
      <c r="B70" t="s">
        <v>1</v>
      </c>
      <c r="C70">
        <v>1410</v>
      </c>
      <c r="E70">
        <v>661</v>
      </c>
      <c r="F70">
        <v>389</v>
      </c>
      <c r="G70">
        <v>109</v>
      </c>
      <c r="H70" s="1">
        <v>438.61105778864334</v>
      </c>
      <c r="I70" s="3">
        <v>260.41520166961806</v>
      </c>
      <c r="J70" s="1">
        <v>168.61902016805658</v>
      </c>
      <c r="K70" s="1">
        <v>168.61902016805658</v>
      </c>
      <c r="L70" s="102">
        <v>154.11000000000001</v>
      </c>
      <c r="M70" s="3">
        <f>'Master Data'!N70</f>
        <v>168.12</v>
      </c>
    </row>
    <row r="71" spans="1:13" ht="15" x14ac:dyDescent="0.25">
      <c r="A71">
        <v>1411</v>
      </c>
      <c r="B71" t="s">
        <v>1</v>
      </c>
      <c r="C71">
        <v>1420</v>
      </c>
      <c r="E71">
        <v>661</v>
      </c>
      <c r="F71">
        <v>399</v>
      </c>
      <c r="G71">
        <v>119</v>
      </c>
      <c r="H71" s="1">
        <v>482.47216356750766</v>
      </c>
      <c r="I71" s="3">
        <v>273.43596175309892</v>
      </c>
      <c r="J71" s="1">
        <v>175.3637809747789</v>
      </c>
      <c r="K71" s="1">
        <v>175.3637809747789</v>
      </c>
      <c r="L71" s="102">
        <v>155.21</v>
      </c>
      <c r="M71" s="3">
        <f>'Master Data'!N71</f>
        <v>183.43</v>
      </c>
    </row>
    <row r="72" spans="1:13" ht="15" x14ac:dyDescent="0.25">
      <c r="A72">
        <v>1421</v>
      </c>
      <c r="B72" t="s">
        <v>1</v>
      </c>
      <c r="C72">
        <v>1430</v>
      </c>
      <c r="E72">
        <v>661</v>
      </c>
      <c r="F72">
        <v>409</v>
      </c>
      <c r="G72">
        <v>129</v>
      </c>
      <c r="H72" s="1">
        <v>530.71937992425842</v>
      </c>
      <c r="I72" s="3">
        <v>287.10775984075383</v>
      </c>
      <c r="J72" s="1">
        <v>182.37833221377002</v>
      </c>
      <c r="K72" s="1">
        <v>182.37833221377002</v>
      </c>
      <c r="L72" s="102">
        <v>156.31</v>
      </c>
      <c r="M72" s="3">
        <f>'Master Data'!N72</f>
        <v>184.73000000000002</v>
      </c>
    </row>
    <row r="73" spans="1:13" ht="15" x14ac:dyDescent="0.25">
      <c r="A73">
        <v>1431</v>
      </c>
      <c r="B73" t="s">
        <v>1</v>
      </c>
      <c r="C73">
        <v>1440</v>
      </c>
      <c r="E73">
        <v>661</v>
      </c>
      <c r="F73">
        <v>419</v>
      </c>
      <c r="G73">
        <v>139</v>
      </c>
      <c r="H73" s="1">
        <v>583.79131791668419</v>
      </c>
      <c r="I73" s="3">
        <v>301.46314783279155</v>
      </c>
      <c r="J73" s="1">
        <v>189.67346550232082</v>
      </c>
      <c r="K73" s="1">
        <v>189.67346550232082</v>
      </c>
      <c r="L73" s="102">
        <v>157.41</v>
      </c>
      <c r="M73" s="3">
        <f>'Master Data'!N73</f>
        <v>186.03</v>
      </c>
    </row>
    <row r="74" spans="1:13" ht="15" x14ac:dyDescent="0.25">
      <c r="A74">
        <v>1441</v>
      </c>
      <c r="B74" t="s">
        <v>1</v>
      </c>
      <c r="C74">
        <v>1450</v>
      </c>
      <c r="E74">
        <v>661</v>
      </c>
      <c r="F74">
        <v>429</v>
      </c>
      <c r="G74">
        <v>149</v>
      </c>
      <c r="H74" s="1">
        <v>642.17044970835275</v>
      </c>
      <c r="I74" s="3">
        <v>316.53630522443109</v>
      </c>
      <c r="J74" s="1">
        <v>197.26040412241363</v>
      </c>
      <c r="K74" s="1">
        <v>197.26040412241363</v>
      </c>
      <c r="L74" s="102">
        <v>158.51</v>
      </c>
      <c r="M74" s="3">
        <f>'Master Data'!N74</f>
        <v>187.33</v>
      </c>
    </row>
    <row r="75" spans="1:13" ht="15" x14ac:dyDescent="0.25">
      <c r="A75">
        <v>1451</v>
      </c>
      <c r="B75" t="s">
        <v>1</v>
      </c>
      <c r="C75">
        <v>1460</v>
      </c>
      <c r="E75">
        <v>680</v>
      </c>
      <c r="F75">
        <v>439</v>
      </c>
      <c r="G75">
        <v>159</v>
      </c>
      <c r="H75" s="1">
        <v>706</v>
      </c>
      <c r="I75" s="3">
        <v>332.36312048565264</v>
      </c>
      <c r="J75" s="1">
        <v>205.15082028731021</v>
      </c>
      <c r="K75" s="1">
        <v>205.15082028731021</v>
      </c>
      <c r="L75" s="102">
        <v>159.61000000000001</v>
      </c>
      <c r="M75" s="3">
        <f>'Master Data'!N75</f>
        <v>188.63</v>
      </c>
    </row>
    <row r="76" spans="1:13" ht="15" x14ac:dyDescent="0.25">
      <c r="A76">
        <v>1461</v>
      </c>
      <c r="B76" t="s">
        <v>1</v>
      </c>
      <c r="C76">
        <v>1470</v>
      </c>
      <c r="E76">
        <v>680</v>
      </c>
      <c r="F76">
        <v>449</v>
      </c>
      <c r="G76">
        <v>169</v>
      </c>
      <c r="I76" s="3">
        <v>348.98127650993524</v>
      </c>
      <c r="J76" s="1">
        <v>213.35685309880262</v>
      </c>
      <c r="K76" s="1">
        <v>213.35685309880262</v>
      </c>
      <c r="L76" s="102">
        <v>160.71</v>
      </c>
      <c r="M76" s="3">
        <f>'Master Data'!N76</f>
        <v>204.54000000000002</v>
      </c>
    </row>
    <row r="77" spans="1:13" ht="15" x14ac:dyDescent="0.25">
      <c r="A77">
        <v>1471</v>
      </c>
      <c r="B77" t="s">
        <v>1</v>
      </c>
      <c r="C77">
        <v>1480</v>
      </c>
      <c r="E77">
        <v>680</v>
      </c>
      <c r="F77">
        <v>459</v>
      </c>
      <c r="G77">
        <v>179</v>
      </c>
      <c r="I77" s="3">
        <v>366.43034033543205</v>
      </c>
      <c r="J77" s="1">
        <v>221.89112722275473</v>
      </c>
      <c r="K77" s="1">
        <v>221.89112722275473</v>
      </c>
      <c r="L77" s="102">
        <v>161.81</v>
      </c>
      <c r="M77" s="3">
        <f>'Master Data'!N77</f>
        <v>205.94000000000003</v>
      </c>
    </row>
    <row r="78" spans="1:13" ht="15" x14ac:dyDescent="0.25">
      <c r="A78">
        <v>1481</v>
      </c>
      <c r="B78" t="s">
        <v>1</v>
      </c>
      <c r="C78">
        <v>1490</v>
      </c>
      <c r="E78">
        <v>680</v>
      </c>
      <c r="F78">
        <v>469</v>
      </c>
      <c r="G78">
        <v>189</v>
      </c>
      <c r="I78" s="3">
        <v>384.75185735220361</v>
      </c>
      <c r="J78" s="1">
        <v>230.76677231166488</v>
      </c>
      <c r="K78" s="1">
        <v>230.76677231166488</v>
      </c>
      <c r="L78" s="102">
        <v>162.91</v>
      </c>
      <c r="M78" s="3">
        <f>'Master Data'!N78</f>
        <v>207.34000000000003</v>
      </c>
    </row>
    <row r="79" spans="1:13" ht="15" x14ac:dyDescent="0.25">
      <c r="A79">
        <v>1491</v>
      </c>
      <c r="B79" t="s">
        <v>1</v>
      </c>
      <c r="C79">
        <v>1500</v>
      </c>
      <c r="E79">
        <v>680</v>
      </c>
      <c r="F79">
        <v>479</v>
      </c>
      <c r="G79">
        <v>199</v>
      </c>
      <c r="I79" s="3">
        <v>403.98945021981376</v>
      </c>
      <c r="J79" s="1">
        <v>239.99744320413146</v>
      </c>
      <c r="K79" s="1">
        <v>239.99744320413146</v>
      </c>
      <c r="L79" s="102">
        <v>164.01</v>
      </c>
      <c r="M79" s="3">
        <f>'Master Data'!N79</f>
        <v>208.74</v>
      </c>
    </row>
    <row r="80" spans="1:13" ht="15" x14ac:dyDescent="0.25">
      <c r="A80">
        <v>1501</v>
      </c>
      <c r="B80" t="s">
        <v>1</v>
      </c>
      <c r="C80">
        <v>1510</v>
      </c>
      <c r="E80">
        <v>699</v>
      </c>
      <c r="F80">
        <v>489</v>
      </c>
      <c r="G80">
        <v>209</v>
      </c>
      <c r="I80" s="3">
        <v>424</v>
      </c>
      <c r="J80" s="1">
        <v>249.5973409322967</v>
      </c>
      <c r="K80" s="1">
        <v>249.5973409322967</v>
      </c>
      <c r="L80" s="102">
        <v>165.11</v>
      </c>
      <c r="M80" s="3">
        <f>'Master Data'!N80</f>
        <v>210.14000000000001</v>
      </c>
    </row>
    <row r="81" spans="1:13" ht="15" x14ac:dyDescent="0.25">
      <c r="A81">
        <v>1511</v>
      </c>
      <c r="B81" t="s">
        <v>1</v>
      </c>
      <c r="C81">
        <v>1520</v>
      </c>
      <c r="E81">
        <v>699</v>
      </c>
      <c r="F81">
        <v>499</v>
      </c>
      <c r="G81">
        <v>219</v>
      </c>
      <c r="I81" s="3">
        <v>424</v>
      </c>
      <c r="J81" s="1">
        <v>258.3332478649271</v>
      </c>
      <c r="K81" s="1">
        <v>259.58123456958862</v>
      </c>
      <c r="L81" s="102">
        <v>166.21</v>
      </c>
      <c r="M81" s="3">
        <f>'Master Data'!N81</f>
        <v>226.65000000000003</v>
      </c>
    </row>
    <row r="82" spans="1:13" ht="15" x14ac:dyDescent="0.25">
      <c r="A82">
        <v>1521</v>
      </c>
      <c r="B82" t="s">
        <v>1</v>
      </c>
      <c r="C82">
        <v>1530</v>
      </c>
      <c r="E82">
        <v>699</v>
      </c>
      <c r="F82">
        <v>509</v>
      </c>
      <c r="G82">
        <v>229</v>
      </c>
      <c r="I82" s="3">
        <v>424</v>
      </c>
      <c r="J82" s="1">
        <v>267.37491154019961</v>
      </c>
      <c r="K82" s="1">
        <v>269.96448395237218</v>
      </c>
      <c r="L82" s="102">
        <v>167.31</v>
      </c>
      <c r="M82" s="3">
        <f>'Master Data'!N82</f>
        <v>228.15000000000003</v>
      </c>
    </row>
    <row r="83" spans="1:13" ht="15" x14ac:dyDescent="0.25">
      <c r="A83">
        <v>1531</v>
      </c>
      <c r="B83" t="s">
        <v>1</v>
      </c>
      <c r="C83">
        <v>1540</v>
      </c>
      <c r="E83">
        <v>699</v>
      </c>
      <c r="F83">
        <v>519</v>
      </c>
      <c r="G83">
        <v>239</v>
      </c>
      <c r="I83" s="3">
        <v>424</v>
      </c>
      <c r="J83" s="1">
        <v>276.73303344410652</v>
      </c>
      <c r="K83" s="1">
        <v>280.76306331046709</v>
      </c>
      <c r="L83" s="102">
        <v>168.41</v>
      </c>
      <c r="M83" s="3">
        <f>'Master Data'!N83</f>
        <v>229.65000000000003</v>
      </c>
    </row>
    <row r="84" spans="1:13" ht="15" x14ac:dyDescent="0.25">
      <c r="A84">
        <v>1541</v>
      </c>
      <c r="B84" t="s">
        <v>1</v>
      </c>
      <c r="C84">
        <v>1550</v>
      </c>
      <c r="E84">
        <v>699</v>
      </c>
      <c r="F84">
        <v>529</v>
      </c>
      <c r="G84">
        <v>249</v>
      </c>
      <c r="I84" s="3">
        <v>424</v>
      </c>
      <c r="J84" s="1">
        <v>286.41868961465025</v>
      </c>
      <c r="K84" s="1">
        <v>291.99358584288581</v>
      </c>
      <c r="L84" s="102">
        <v>169.51</v>
      </c>
      <c r="M84" s="3">
        <f>'Master Data'!N84</f>
        <v>231.15000000000003</v>
      </c>
    </row>
    <row r="85" spans="1:13" ht="15" x14ac:dyDescent="0.25">
      <c r="A85">
        <v>1551</v>
      </c>
      <c r="B85" t="s">
        <v>1</v>
      </c>
      <c r="C85">
        <v>1560</v>
      </c>
      <c r="E85">
        <v>718</v>
      </c>
      <c r="F85">
        <v>539</v>
      </c>
      <c r="G85">
        <v>259</v>
      </c>
      <c r="I85" s="3">
        <v>445</v>
      </c>
      <c r="J85" s="1">
        <v>296.44334375116307</v>
      </c>
      <c r="K85" s="1">
        <v>303.67332927660124</v>
      </c>
      <c r="L85" s="102">
        <v>170.61</v>
      </c>
      <c r="M85" s="3">
        <f>'Master Data'!N85</f>
        <v>232.65000000000003</v>
      </c>
    </row>
    <row r="86" spans="1:13" ht="15" x14ac:dyDescent="0.25">
      <c r="A86">
        <v>1561</v>
      </c>
      <c r="B86" t="s">
        <v>1</v>
      </c>
      <c r="C86">
        <v>1570</v>
      </c>
      <c r="E86">
        <v>718</v>
      </c>
      <c r="F86">
        <v>549</v>
      </c>
      <c r="G86">
        <v>269</v>
      </c>
      <c r="I86" s="3">
        <v>445</v>
      </c>
      <c r="J86" s="1">
        <v>306.81886078245378</v>
      </c>
      <c r="K86" s="1">
        <v>315.8202624476653</v>
      </c>
      <c r="L86" s="102">
        <v>171.71</v>
      </c>
      <c r="M86" s="3">
        <f>'Master Data'!N86</f>
        <v>249.76000000000002</v>
      </c>
    </row>
    <row r="87" spans="1:13" ht="15" x14ac:dyDescent="0.25">
      <c r="A87">
        <v>1571</v>
      </c>
      <c r="B87" t="s">
        <v>1</v>
      </c>
      <c r="C87">
        <v>1580</v>
      </c>
      <c r="E87">
        <v>718</v>
      </c>
      <c r="F87">
        <v>559</v>
      </c>
      <c r="G87">
        <v>279</v>
      </c>
      <c r="I87" s="3">
        <v>445</v>
      </c>
      <c r="J87" s="1">
        <v>317.55752090983964</v>
      </c>
      <c r="K87" s="1">
        <v>328.45307294557188</v>
      </c>
      <c r="L87" s="102">
        <v>172.81</v>
      </c>
      <c r="M87" s="3">
        <f>'Master Data'!N87</f>
        <v>251.36</v>
      </c>
    </row>
    <row r="88" spans="1:13" ht="15" x14ac:dyDescent="0.25">
      <c r="A88">
        <v>1581</v>
      </c>
      <c r="B88" t="s">
        <v>1</v>
      </c>
      <c r="C88">
        <v>1590</v>
      </c>
      <c r="E88">
        <v>718</v>
      </c>
      <c r="F88">
        <v>569</v>
      </c>
      <c r="G88">
        <v>289</v>
      </c>
      <c r="I88" s="3">
        <v>445</v>
      </c>
      <c r="J88" s="1">
        <v>328.67203414168409</v>
      </c>
      <c r="K88" s="1">
        <v>341.59119586339477</v>
      </c>
      <c r="L88" s="102">
        <v>173.91</v>
      </c>
      <c r="M88" s="3">
        <f>'Master Data'!N88</f>
        <v>252.96</v>
      </c>
    </row>
    <row r="89" spans="1:13" ht="15" x14ac:dyDescent="0.25">
      <c r="A89">
        <v>1591</v>
      </c>
      <c r="B89" t="s">
        <v>1</v>
      </c>
      <c r="C89">
        <v>1600</v>
      </c>
      <c r="E89">
        <v>718</v>
      </c>
      <c r="F89">
        <v>579</v>
      </c>
      <c r="G89">
        <v>299</v>
      </c>
      <c r="I89" s="3">
        <v>445</v>
      </c>
      <c r="J89" s="1">
        <v>338.53219516593452</v>
      </c>
      <c r="K89" s="1">
        <v>355.25484369793054</v>
      </c>
      <c r="L89" s="102">
        <v>175.01</v>
      </c>
      <c r="M89" s="3">
        <f>'Master Data'!N89</f>
        <v>254.56</v>
      </c>
    </row>
    <row r="90" spans="1:13" ht="15" x14ac:dyDescent="0.25">
      <c r="A90">
        <v>1601</v>
      </c>
      <c r="B90" t="s">
        <v>1</v>
      </c>
      <c r="C90">
        <v>1610</v>
      </c>
      <c r="E90">
        <v>737</v>
      </c>
      <c r="F90">
        <v>589</v>
      </c>
      <c r="G90">
        <v>309</v>
      </c>
      <c r="I90" s="3">
        <v>468</v>
      </c>
      <c r="J90" s="1">
        <v>348.68816102091262</v>
      </c>
      <c r="K90" s="1">
        <v>369.46503744584783</v>
      </c>
      <c r="L90" s="102">
        <v>192.12</v>
      </c>
      <c r="M90" s="3">
        <f>'Master Data'!N90</f>
        <v>256.16000000000003</v>
      </c>
    </row>
    <row r="91" spans="1:13" ht="15" x14ac:dyDescent="0.25">
      <c r="A91">
        <v>1611</v>
      </c>
      <c r="B91" t="s">
        <v>1</v>
      </c>
      <c r="C91">
        <v>1620</v>
      </c>
      <c r="E91">
        <v>737</v>
      </c>
      <c r="F91">
        <v>599</v>
      </c>
      <c r="G91">
        <v>319</v>
      </c>
      <c r="I91" s="3">
        <v>468</v>
      </c>
      <c r="J91" s="1">
        <v>359.14880585153998</v>
      </c>
      <c r="K91" s="1">
        <v>382.3963137564524</v>
      </c>
      <c r="L91" s="102">
        <v>193.32</v>
      </c>
      <c r="M91" s="3">
        <f>'Master Data'!N91</f>
        <v>273.86999999999995</v>
      </c>
    </row>
    <row r="92" spans="1:13" ht="15" x14ac:dyDescent="0.25">
      <c r="A92">
        <v>1621</v>
      </c>
      <c r="B92" t="s">
        <v>1</v>
      </c>
      <c r="C92">
        <v>1630</v>
      </c>
      <c r="E92">
        <v>737</v>
      </c>
      <c r="F92">
        <v>609</v>
      </c>
      <c r="G92">
        <v>329</v>
      </c>
      <c r="I92" s="3">
        <v>468</v>
      </c>
      <c r="J92" s="1">
        <v>369.92327002708623</v>
      </c>
      <c r="K92" s="1">
        <v>395.78018473792827</v>
      </c>
      <c r="L92" s="102">
        <v>194.51999999999998</v>
      </c>
      <c r="M92" s="3">
        <f>'Master Data'!N92</f>
        <v>275.57</v>
      </c>
    </row>
    <row r="93" spans="1:13" ht="15" x14ac:dyDescent="0.25">
      <c r="A93">
        <v>1631</v>
      </c>
      <c r="B93" t="s">
        <v>1</v>
      </c>
      <c r="C93">
        <v>1640</v>
      </c>
      <c r="E93">
        <v>737</v>
      </c>
      <c r="F93">
        <v>619</v>
      </c>
      <c r="G93">
        <v>339</v>
      </c>
      <c r="I93" s="3">
        <v>468</v>
      </c>
      <c r="J93" s="1">
        <v>381.0209681278987</v>
      </c>
      <c r="K93" s="1">
        <v>409.63249120375576</v>
      </c>
      <c r="L93" s="102">
        <v>195.72</v>
      </c>
      <c r="M93" s="3">
        <f>'Master Data'!N93</f>
        <v>277.27</v>
      </c>
    </row>
    <row r="94" spans="1:13" ht="15" x14ac:dyDescent="0.25">
      <c r="A94">
        <v>1641</v>
      </c>
      <c r="B94" t="s">
        <v>1</v>
      </c>
      <c r="C94">
        <v>1650</v>
      </c>
      <c r="E94">
        <v>737</v>
      </c>
      <c r="F94">
        <v>629</v>
      </c>
      <c r="G94">
        <v>349</v>
      </c>
      <c r="I94" s="3">
        <v>468</v>
      </c>
      <c r="J94" s="1">
        <v>392.45159717173567</v>
      </c>
      <c r="K94" s="1">
        <v>423.96962839588724</v>
      </c>
      <c r="L94" s="102">
        <v>196.92</v>
      </c>
      <c r="M94" s="3">
        <f>'Master Data'!N94</f>
        <v>278.96999999999997</v>
      </c>
    </row>
    <row r="95" spans="1:13" ht="15" x14ac:dyDescent="0.25">
      <c r="A95">
        <v>1651</v>
      </c>
      <c r="B95" t="s">
        <v>1</v>
      </c>
      <c r="C95">
        <v>1660</v>
      </c>
      <c r="E95">
        <v>757</v>
      </c>
      <c r="F95">
        <v>639</v>
      </c>
      <c r="G95">
        <v>359</v>
      </c>
      <c r="I95" s="3">
        <v>491</v>
      </c>
      <c r="J95" s="1">
        <v>404.22514508688778</v>
      </c>
      <c r="K95" s="1">
        <v>438.80856538974325</v>
      </c>
      <c r="L95" s="102">
        <v>214.63</v>
      </c>
      <c r="M95" s="3">
        <f>'Master Data'!N95</f>
        <v>280.66999999999996</v>
      </c>
    </row>
    <row r="96" spans="1:13" ht="15" x14ac:dyDescent="0.25">
      <c r="A96">
        <v>1661</v>
      </c>
      <c r="B96" t="s">
        <v>1</v>
      </c>
      <c r="C96">
        <v>1670</v>
      </c>
      <c r="E96">
        <v>757</v>
      </c>
      <c r="F96">
        <v>649</v>
      </c>
      <c r="G96">
        <v>369</v>
      </c>
      <c r="I96" s="3">
        <v>491</v>
      </c>
      <c r="J96" s="1">
        <v>414.33077371405994</v>
      </c>
      <c r="K96" s="1">
        <v>454.16686517838428</v>
      </c>
      <c r="L96" s="102">
        <v>215.93</v>
      </c>
      <c r="M96" s="3">
        <f>'Master Data'!N96</f>
        <v>298.97999999999996</v>
      </c>
    </row>
    <row r="97" spans="1:13" ht="15" x14ac:dyDescent="0.25">
      <c r="A97">
        <v>1671</v>
      </c>
      <c r="B97" t="s">
        <v>1</v>
      </c>
      <c r="C97">
        <v>1680</v>
      </c>
      <c r="E97">
        <v>757</v>
      </c>
      <c r="F97">
        <v>659</v>
      </c>
      <c r="G97">
        <v>379</v>
      </c>
      <c r="I97" s="3">
        <v>491</v>
      </c>
      <c r="J97" s="1">
        <v>424.68904305691143</v>
      </c>
      <c r="K97" s="1">
        <v>470.06270545962781</v>
      </c>
      <c r="L97" s="102">
        <v>217.23000000000002</v>
      </c>
      <c r="M97" s="3">
        <f>'Master Data'!N97</f>
        <v>300.77999999999997</v>
      </c>
    </row>
    <row r="98" spans="1:13" ht="15" x14ac:dyDescent="0.25">
      <c r="A98">
        <v>1681</v>
      </c>
      <c r="B98" t="s">
        <v>1</v>
      </c>
      <c r="C98">
        <v>1690</v>
      </c>
      <c r="E98">
        <v>757</v>
      </c>
      <c r="F98">
        <v>669</v>
      </c>
      <c r="G98">
        <v>389</v>
      </c>
      <c r="I98" s="3">
        <v>491</v>
      </c>
      <c r="J98" s="1">
        <v>435.3062691333343</v>
      </c>
      <c r="K98" s="1">
        <v>486.51490015071465</v>
      </c>
      <c r="L98" s="102">
        <v>218.53</v>
      </c>
      <c r="M98" s="3">
        <f>'Master Data'!N98</f>
        <v>302.58</v>
      </c>
    </row>
    <row r="99" spans="1:13" ht="15" x14ac:dyDescent="0.25">
      <c r="A99">
        <v>1691</v>
      </c>
      <c r="B99" t="s">
        <v>1</v>
      </c>
      <c r="C99">
        <v>1700</v>
      </c>
      <c r="E99">
        <v>757</v>
      </c>
      <c r="F99">
        <v>679</v>
      </c>
      <c r="G99">
        <v>399</v>
      </c>
      <c r="I99" s="3">
        <v>491</v>
      </c>
      <c r="J99" s="1">
        <v>446.1889258616676</v>
      </c>
      <c r="K99" s="1">
        <v>503.54292165598969</v>
      </c>
      <c r="L99" s="102">
        <v>219.83</v>
      </c>
      <c r="M99" s="3">
        <f>'Master Data'!N99</f>
        <v>304.38</v>
      </c>
    </row>
    <row r="100" spans="1:13" ht="15" x14ac:dyDescent="0.25">
      <c r="A100">
        <v>1701</v>
      </c>
      <c r="B100" t="s">
        <v>1</v>
      </c>
      <c r="C100">
        <v>1710</v>
      </c>
      <c r="E100">
        <v>776</v>
      </c>
      <c r="F100">
        <v>689</v>
      </c>
      <c r="G100">
        <v>409</v>
      </c>
      <c r="I100" s="3">
        <v>516</v>
      </c>
      <c r="J100" s="1">
        <v>457.34364900820924</v>
      </c>
      <c r="K100" s="1">
        <v>521.1669239139494</v>
      </c>
      <c r="L100" s="102">
        <v>238.14000000000001</v>
      </c>
      <c r="M100" s="3">
        <f>'Master Data'!N100</f>
        <v>306.18</v>
      </c>
    </row>
    <row r="101" spans="1:13" ht="15" x14ac:dyDescent="0.25">
      <c r="A101">
        <v>1711</v>
      </c>
      <c r="B101" t="s">
        <v>1</v>
      </c>
      <c r="C101">
        <v>1720</v>
      </c>
      <c r="E101">
        <v>776</v>
      </c>
      <c r="F101">
        <v>699</v>
      </c>
      <c r="G101">
        <v>419</v>
      </c>
      <c r="I101" s="3">
        <v>516</v>
      </c>
      <c r="J101" s="1">
        <v>468.77724023341449</v>
      </c>
      <c r="K101" s="1">
        <v>536.80193163136801</v>
      </c>
      <c r="L101" s="102">
        <v>239.54000000000002</v>
      </c>
      <c r="M101" s="3">
        <f>'Master Data'!N101</f>
        <v>325.09000000000003</v>
      </c>
    </row>
    <row r="102" spans="1:13" ht="15" x14ac:dyDescent="0.25">
      <c r="A102">
        <v>1721</v>
      </c>
      <c r="B102" t="s">
        <v>1</v>
      </c>
      <c r="C102">
        <v>1730</v>
      </c>
      <c r="E102">
        <v>776</v>
      </c>
      <c r="F102">
        <v>709</v>
      </c>
      <c r="G102">
        <v>429</v>
      </c>
      <c r="I102" s="3">
        <v>516</v>
      </c>
      <c r="J102" s="1">
        <v>480.49667123924991</v>
      </c>
      <c r="K102" s="1">
        <v>552.90598958030898</v>
      </c>
      <c r="L102" s="102">
        <v>240.94000000000003</v>
      </c>
      <c r="M102" s="3">
        <f>'Master Data'!N102</f>
        <v>326.99</v>
      </c>
    </row>
    <row r="103" spans="1:13" ht="15" x14ac:dyDescent="0.25">
      <c r="A103">
        <v>1731</v>
      </c>
      <c r="B103" t="s">
        <v>1</v>
      </c>
      <c r="C103">
        <v>1740</v>
      </c>
      <c r="E103">
        <v>776</v>
      </c>
      <c r="F103">
        <v>719</v>
      </c>
      <c r="G103">
        <v>439</v>
      </c>
      <c r="I103" s="3">
        <v>516</v>
      </c>
      <c r="J103" s="1">
        <v>490.10660466403476</v>
      </c>
      <c r="K103" s="1">
        <v>569.49316926771826</v>
      </c>
      <c r="L103" s="102">
        <v>242.34000000000003</v>
      </c>
      <c r="M103" s="3">
        <f>'Master Data'!N103</f>
        <v>328.89</v>
      </c>
    </row>
    <row r="104" spans="1:13" ht="15" x14ac:dyDescent="0.25">
      <c r="A104">
        <v>1741</v>
      </c>
      <c r="B104" t="s">
        <v>1</v>
      </c>
      <c r="C104">
        <v>1750</v>
      </c>
      <c r="E104">
        <v>776</v>
      </c>
      <c r="F104">
        <v>729</v>
      </c>
      <c r="G104">
        <v>449</v>
      </c>
      <c r="I104" s="3">
        <v>516</v>
      </c>
      <c r="J104" s="1">
        <v>499.90873675731547</v>
      </c>
      <c r="K104" s="1">
        <v>586.57796434574993</v>
      </c>
      <c r="L104" s="102">
        <v>243.74</v>
      </c>
      <c r="M104" s="3">
        <f>'Master Data'!N104</f>
        <v>330.79</v>
      </c>
    </row>
    <row r="105" spans="1:13" ht="15" x14ac:dyDescent="0.25">
      <c r="A105">
        <v>1751</v>
      </c>
      <c r="B105" t="s">
        <v>1</v>
      </c>
      <c r="C105">
        <v>1760</v>
      </c>
      <c r="E105">
        <v>795</v>
      </c>
      <c r="F105">
        <v>739</v>
      </c>
      <c r="G105">
        <v>459</v>
      </c>
      <c r="I105" s="3">
        <v>541</v>
      </c>
      <c r="J105" s="1">
        <v>509.90691149246186</v>
      </c>
      <c r="K105" s="1">
        <v>604.17530327612224</v>
      </c>
      <c r="L105" s="102">
        <v>262.64999999999998</v>
      </c>
      <c r="M105" s="3">
        <f>'Master Data'!N105</f>
        <v>332.69</v>
      </c>
    </row>
    <row r="106" spans="1:13" ht="15" x14ac:dyDescent="0.25">
      <c r="A106">
        <v>1761</v>
      </c>
      <c r="B106" t="s">
        <v>1</v>
      </c>
      <c r="C106">
        <v>1770</v>
      </c>
      <c r="E106">
        <v>795</v>
      </c>
      <c r="F106">
        <v>749</v>
      </c>
      <c r="G106">
        <v>469</v>
      </c>
      <c r="I106" s="3">
        <v>541</v>
      </c>
      <c r="J106" s="1">
        <v>518.83028244357979</v>
      </c>
      <c r="K106" s="1">
        <v>622.30056237440601</v>
      </c>
      <c r="L106" s="102">
        <v>264.14999999999998</v>
      </c>
      <c r="M106" s="3">
        <f>'Master Data'!N106</f>
        <v>352.20000000000005</v>
      </c>
    </row>
    <row r="107" spans="1:13" ht="15" x14ac:dyDescent="0.25">
      <c r="A107">
        <v>1771</v>
      </c>
      <c r="B107" t="s">
        <v>1</v>
      </c>
      <c r="C107">
        <v>1780</v>
      </c>
      <c r="E107">
        <v>795</v>
      </c>
      <c r="F107">
        <v>759</v>
      </c>
      <c r="G107">
        <v>479</v>
      </c>
      <c r="I107" s="3">
        <v>541</v>
      </c>
      <c r="J107" s="1">
        <v>527.90981238634242</v>
      </c>
      <c r="K107" s="1">
        <v>640.96957924563833</v>
      </c>
      <c r="L107" s="102">
        <v>265.64999999999998</v>
      </c>
      <c r="M107" s="3">
        <f>'Master Data'!N107</f>
        <v>354.20000000000005</v>
      </c>
    </row>
    <row r="108" spans="1:13" ht="15" x14ac:dyDescent="0.25">
      <c r="A108">
        <v>1781</v>
      </c>
      <c r="B108" t="s">
        <v>1</v>
      </c>
      <c r="C108">
        <v>1790</v>
      </c>
      <c r="E108">
        <v>795</v>
      </c>
      <c r="F108">
        <v>769</v>
      </c>
      <c r="G108">
        <v>489</v>
      </c>
      <c r="I108" s="3">
        <v>541</v>
      </c>
      <c r="J108" s="1">
        <v>537.1482341031035</v>
      </c>
      <c r="K108" s="1">
        <v>660.1986666230074</v>
      </c>
      <c r="L108" s="102">
        <v>267.14999999999998</v>
      </c>
      <c r="M108" s="3">
        <f>'Master Data'!N108</f>
        <v>356.20000000000005</v>
      </c>
    </row>
    <row r="109" spans="1:13" ht="15" x14ac:dyDescent="0.25">
      <c r="A109">
        <v>1791</v>
      </c>
      <c r="B109" t="s">
        <v>1</v>
      </c>
      <c r="C109">
        <v>1800</v>
      </c>
      <c r="E109">
        <v>795</v>
      </c>
      <c r="F109">
        <v>779</v>
      </c>
      <c r="G109">
        <v>499</v>
      </c>
      <c r="I109" s="3">
        <v>541</v>
      </c>
      <c r="J109" s="1">
        <v>546.54832819990781</v>
      </c>
      <c r="K109" s="1">
        <v>679</v>
      </c>
      <c r="L109" s="102">
        <v>268.64999999999998</v>
      </c>
      <c r="M109" s="3">
        <f>'Master Data'!N109</f>
        <v>358.20000000000005</v>
      </c>
    </row>
    <row r="110" spans="1:13" ht="15" x14ac:dyDescent="0.25">
      <c r="A110">
        <v>1801</v>
      </c>
      <c r="B110" t="s">
        <v>1</v>
      </c>
      <c r="C110">
        <v>1810</v>
      </c>
      <c r="E110">
        <v>814</v>
      </c>
      <c r="F110">
        <v>789</v>
      </c>
      <c r="G110">
        <v>509</v>
      </c>
      <c r="I110" s="3">
        <v>568</v>
      </c>
      <c r="J110" s="1">
        <v>556.11292394340614</v>
      </c>
      <c r="K110" s="1">
        <v>698</v>
      </c>
      <c r="L110" s="102">
        <v>288.16000000000003</v>
      </c>
      <c r="M110" s="3">
        <f>'Master Data'!N110</f>
        <v>360.20000000000005</v>
      </c>
    </row>
    <row r="111" spans="1:13" ht="15" x14ac:dyDescent="0.25">
      <c r="A111">
        <v>1811</v>
      </c>
      <c r="B111" t="s">
        <v>1</v>
      </c>
      <c r="C111">
        <v>1820</v>
      </c>
      <c r="E111">
        <v>814</v>
      </c>
      <c r="F111">
        <v>799</v>
      </c>
      <c r="G111">
        <v>519</v>
      </c>
      <c r="I111" s="3">
        <v>568</v>
      </c>
      <c r="J111" s="1">
        <v>565.84490011241587</v>
      </c>
      <c r="K111" s="1">
        <v>717</v>
      </c>
      <c r="L111" s="102">
        <v>289.76</v>
      </c>
      <c r="M111" s="3">
        <f>'Master Data'!N111</f>
        <v>380.31000000000006</v>
      </c>
    </row>
    <row r="112" spans="1:13" ht="15" x14ac:dyDescent="0.25">
      <c r="A112">
        <v>1821</v>
      </c>
      <c r="B112" t="s">
        <v>1</v>
      </c>
      <c r="C112">
        <v>1830</v>
      </c>
      <c r="E112">
        <v>814</v>
      </c>
      <c r="F112">
        <v>809</v>
      </c>
      <c r="G112">
        <v>529</v>
      </c>
      <c r="I112" s="3">
        <v>568</v>
      </c>
      <c r="J112" s="1">
        <v>575.74718586438303</v>
      </c>
      <c r="K112" s="1">
        <v>736</v>
      </c>
      <c r="L112" s="102">
        <v>291.36</v>
      </c>
      <c r="M112" s="3">
        <f>'Master Data'!N112</f>
        <v>382.41</v>
      </c>
    </row>
    <row r="113" spans="1:13" ht="15" x14ac:dyDescent="0.25">
      <c r="A113">
        <v>1831</v>
      </c>
      <c r="B113" t="s">
        <v>1</v>
      </c>
      <c r="C113">
        <v>1840</v>
      </c>
      <c r="E113">
        <v>814</v>
      </c>
      <c r="F113">
        <v>819</v>
      </c>
      <c r="G113">
        <v>539</v>
      </c>
      <c r="I113" s="3">
        <v>568</v>
      </c>
      <c r="J113" s="1">
        <v>585.82276161700975</v>
      </c>
      <c r="K113" s="1">
        <v>755</v>
      </c>
      <c r="L113" s="102">
        <v>292.95999999999998</v>
      </c>
      <c r="M113" s="3">
        <f>'Master Data'!N113</f>
        <v>384.51000000000005</v>
      </c>
    </row>
    <row r="114" spans="1:13" ht="15" x14ac:dyDescent="0.25">
      <c r="A114">
        <v>1841</v>
      </c>
      <c r="B114" t="s">
        <v>1</v>
      </c>
      <c r="C114">
        <v>1850</v>
      </c>
      <c r="E114">
        <v>814</v>
      </c>
      <c r="F114">
        <v>829</v>
      </c>
      <c r="G114">
        <v>549</v>
      </c>
      <c r="I114" s="3">
        <v>568</v>
      </c>
      <c r="J114" s="1">
        <v>596.07465994530742</v>
      </c>
      <c r="K114" s="1">
        <v>774</v>
      </c>
      <c r="L114" s="102">
        <v>294.56</v>
      </c>
      <c r="M114" s="3">
        <f>'Master Data'!N114</f>
        <v>386.61</v>
      </c>
    </row>
    <row r="115" spans="1:13" ht="15" x14ac:dyDescent="0.25">
      <c r="A115">
        <v>1851</v>
      </c>
      <c r="B115" t="s">
        <v>1</v>
      </c>
      <c r="C115">
        <v>1860</v>
      </c>
      <c r="E115">
        <v>833</v>
      </c>
      <c r="F115">
        <v>839</v>
      </c>
      <c r="G115">
        <v>559</v>
      </c>
      <c r="I115" s="3">
        <v>597</v>
      </c>
      <c r="J115" s="1">
        <v>606.5059664943501</v>
      </c>
      <c r="K115" s="1">
        <v>793</v>
      </c>
      <c r="L115" s="102">
        <v>314.67</v>
      </c>
      <c r="M115" s="3">
        <f>'Master Data'!N115</f>
        <v>388.71000000000004</v>
      </c>
    </row>
    <row r="116" spans="1:13" ht="15" x14ac:dyDescent="0.25">
      <c r="A116">
        <v>1861</v>
      </c>
      <c r="B116" t="s">
        <v>1</v>
      </c>
      <c r="C116">
        <v>1870</v>
      </c>
      <c r="E116">
        <v>833</v>
      </c>
      <c r="G116">
        <v>569</v>
      </c>
      <c r="I116" s="3">
        <v>597</v>
      </c>
      <c r="J116" s="1">
        <v>617.11982090800143</v>
      </c>
      <c r="K116" s="1">
        <v>812</v>
      </c>
      <c r="L116" s="102">
        <v>316.37</v>
      </c>
      <c r="M116" s="3">
        <f>'Master Data'!N116</f>
        <v>409.42000000000007</v>
      </c>
    </row>
    <row r="117" spans="1:13" ht="15" x14ac:dyDescent="0.25">
      <c r="A117">
        <v>1871</v>
      </c>
      <c r="B117" t="s">
        <v>1</v>
      </c>
      <c r="C117">
        <v>1880</v>
      </c>
      <c r="E117">
        <v>833</v>
      </c>
      <c r="G117">
        <v>579</v>
      </c>
      <c r="I117" s="3">
        <v>597</v>
      </c>
      <c r="J117" s="1">
        <v>627.91941777389138</v>
      </c>
      <c r="K117" s="1">
        <v>831</v>
      </c>
      <c r="L117" s="102">
        <v>318.07000000000005</v>
      </c>
      <c r="M117" s="3">
        <f>'Master Data'!N117</f>
        <v>411.62000000000006</v>
      </c>
    </row>
    <row r="118" spans="1:13" ht="15" x14ac:dyDescent="0.25">
      <c r="A118">
        <v>1881</v>
      </c>
      <c r="B118" t="s">
        <v>1</v>
      </c>
      <c r="C118">
        <v>1890</v>
      </c>
      <c r="E118">
        <v>833</v>
      </c>
      <c r="G118">
        <v>589</v>
      </c>
      <c r="I118" s="3">
        <v>597</v>
      </c>
      <c r="J118" s="1">
        <v>638.90800758493458</v>
      </c>
      <c r="K118" s="1">
        <v>850</v>
      </c>
      <c r="L118" s="102">
        <v>319.77000000000004</v>
      </c>
      <c r="M118" s="3">
        <f>'Master Data'!N118</f>
        <v>413.82000000000005</v>
      </c>
    </row>
    <row r="119" spans="1:13" ht="15" x14ac:dyDescent="0.25">
      <c r="A119">
        <v>1891</v>
      </c>
      <c r="B119" t="s">
        <v>1</v>
      </c>
      <c r="C119">
        <v>1900</v>
      </c>
      <c r="E119">
        <v>833</v>
      </c>
      <c r="G119">
        <v>599</v>
      </c>
      <c r="I119" s="3">
        <v>597</v>
      </c>
      <c r="J119" s="1">
        <v>650.08889771767099</v>
      </c>
      <c r="K119" s="1"/>
      <c r="L119" s="102">
        <v>321.47000000000003</v>
      </c>
      <c r="M119" s="3">
        <f>'Master Data'!N119</f>
        <v>416.02000000000004</v>
      </c>
    </row>
    <row r="120" spans="1:13" ht="15" x14ac:dyDescent="0.25">
      <c r="A120">
        <v>1901</v>
      </c>
      <c r="B120" t="s">
        <v>1</v>
      </c>
      <c r="C120">
        <v>1910</v>
      </c>
      <c r="E120">
        <v>852</v>
      </c>
      <c r="G120">
        <v>609</v>
      </c>
      <c r="I120" s="3">
        <v>627</v>
      </c>
      <c r="J120" s="1">
        <v>661.46545342773015</v>
      </c>
      <c r="K120" s="1"/>
      <c r="L120" s="102">
        <v>342.18</v>
      </c>
      <c r="M120" s="3">
        <f>'Master Data'!N120</f>
        <v>418.22</v>
      </c>
    </row>
    <row r="121" spans="1:13" ht="15" x14ac:dyDescent="0.25">
      <c r="A121">
        <v>1911</v>
      </c>
      <c r="B121" t="s">
        <v>1</v>
      </c>
      <c r="C121">
        <v>1920</v>
      </c>
      <c r="E121">
        <v>852</v>
      </c>
      <c r="G121">
        <v>619</v>
      </c>
      <c r="I121" s="3">
        <v>627</v>
      </c>
      <c r="J121" s="1">
        <v>673.04109886271533</v>
      </c>
      <c r="K121" s="1"/>
      <c r="L121" s="102">
        <v>343.97999999999996</v>
      </c>
      <c r="M121" s="3">
        <f>'Master Data'!N121</f>
        <v>439.53</v>
      </c>
    </row>
    <row r="122" spans="1:13" ht="15" x14ac:dyDescent="0.25">
      <c r="A122">
        <v>1921</v>
      </c>
      <c r="B122" t="s">
        <v>1</v>
      </c>
      <c r="C122">
        <v>1930</v>
      </c>
      <c r="E122">
        <v>852</v>
      </c>
      <c r="G122">
        <v>629</v>
      </c>
      <c r="I122" s="3">
        <v>627</v>
      </c>
      <c r="J122" s="1">
        <v>684.81931809281275</v>
      </c>
      <c r="K122" s="1"/>
      <c r="L122" s="102">
        <v>345.78</v>
      </c>
      <c r="M122" s="3">
        <f>'Master Data'!N122</f>
        <v>441.83</v>
      </c>
    </row>
    <row r="123" spans="1:13" ht="15" x14ac:dyDescent="0.25">
      <c r="A123">
        <v>1931</v>
      </c>
      <c r="B123" t="s">
        <v>1</v>
      </c>
      <c r="C123">
        <v>1940</v>
      </c>
      <c r="E123">
        <v>852</v>
      </c>
      <c r="G123">
        <v>639</v>
      </c>
      <c r="I123" s="3">
        <v>627</v>
      </c>
      <c r="J123" s="1">
        <v>696.80365615943697</v>
      </c>
      <c r="K123" s="1"/>
      <c r="L123" s="102">
        <v>347.58</v>
      </c>
      <c r="M123" s="3">
        <f>'Master Data'!N123</f>
        <v>444.12999999999994</v>
      </c>
    </row>
    <row r="124" spans="1:13" ht="15" x14ac:dyDescent="0.25">
      <c r="A124">
        <v>1941</v>
      </c>
      <c r="B124" t="s">
        <v>1</v>
      </c>
      <c r="C124">
        <v>1950</v>
      </c>
      <c r="E124">
        <v>852</v>
      </c>
      <c r="G124">
        <v>649</v>
      </c>
      <c r="I124" s="3">
        <v>627</v>
      </c>
      <c r="J124" s="1">
        <v>708.99772014222719</v>
      </c>
      <c r="K124" s="1"/>
      <c r="L124" s="102">
        <v>349.38</v>
      </c>
      <c r="M124" s="3">
        <f>'Master Data'!N124</f>
        <v>446.42999999999995</v>
      </c>
    </row>
    <row r="125" spans="1:13" ht="15" x14ac:dyDescent="0.25">
      <c r="A125">
        <v>1951</v>
      </c>
      <c r="B125" t="s">
        <v>1</v>
      </c>
      <c r="C125">
        <v>1960</v>
      </c>
      <c r="E125">
        <v>870</v>
      </c>
      <c r="G125">
        <v>659</v>
      </c>
      <c r="I125" s="3">
        <v>658</v>
      </c>
      <c r="J125" s="1">
        <v>721.40518024471612</v>
      </c>
      <c r="K125" s="1"/>
      <c r="L125" s="102">
        <v>370.69</v>
      </c>
      <c r="M125" s="3">
        <f>'Master Data'!N125</f>
        <v>448.72999999999996</v>
      </c>
    </row>
    <row r="126" spans="1:13" ht="15" x14ac:dyDescent="0.25">
      <c r="A126">
        <v>1961</v>
      </c>
      <c r="B126" t="s">
        <v>1</v>
      </c>
      <c r="C126">
        <v>1970</v>
      </c>
      <c r="E126">
        <v>870</v>
      </c>
      <c r="G126">
        <v>669</v>
      </c>
      <c r="I126" s="3">
        <v>658</v>
      </c>
      <c r="J126" s="1">
        <v>734.02977089899878</v>
      </c>
      <c r="K126" s="1"/>
      <c r="L126" s="102">
        <v>372.59000000000003</v>
      </c>
      <c r="M126" s="3">
        <f>'Master Data'!N126</f>
        <v>470.64</v>
      </c>
    </row>
    <row r="127" spans="1:13" ht="15" x14ac:dyDescent="0.25">
      <c r="A127">
        <v>1971</v>
      </c>
      <c r="B127" t="s">
        <v>1</v>
      </c>
      <c r="C127">
        <v>1980</v>
      </c>
      <c r="E127">
        <v>870</v>
      </c>
      <c r="G127">
        <v>679</v>
      </c>
      <c r="I127" s="3">
        <v>658</v>
      </c>
      <c r="J127" s="1">
        <v>747</v>
      </c>
      <c r="K127" s="1"/>
      <c r="L127" s="102">
        <v>374.49</v>
      </c>
      <c r="M127" s="3">
        <f>'Master Data'!N127</f>
        <v>473.03999999999996</v>
      </c>
    </row>
    <row r="128" spans="1:13" ht="15" x14ac:dyDescent="0.25">
      <c r="A128">
        <v>1981</v>
      </c>
      <c r="B128" t="s">
        <v>1</v>
      </c>
      <c r="C128">
        <v>1990</v>
      </c>
      <c r="E128">
        <v>870</v>
      </c>
      <c r="G128">
        <v>689</v>
      </c>
      <c r="I128" s="3">
        <v>658</v>
      </c>
      <c r="J128" s="61">
        <v>759</v>
      </c>
      <c r="K128" s="1"/>
      <c r="L128" s="102">
        <v>376.39</v>
      </c>
      <c r="M128" s="3">
        <f>'Master Data'!N128</f>
        <v>475.44</v>
      </c>
    </row>
    <row r="129" spans="1:13" ht="15" x14ac:dyDescent="0.25">
      <c r="A129">
        <v>1991</v>
      </c>
      <c r="B129" t="s">
        <v>1</v>
      </c>
      <c r="C129">
        <v>2000</v>
      </c>
      <c r="E129">
        <v>870</v>
      </c>
      <c r="G129">
        <v>699</v>
      </c>
      <c r="I129" s="3">
        <v>658</v>
      </c>
      <c r="J129" s="60">
        <v>771.75</v>
      </c>
      <c r="K129" s="1"/>
      <c r="L129" s="102">
        <v>378.29</v>
      </c>
      <c r="M129" s="3">
        <f>'Master Data'!N129</f>
        <v>477.84</v>
      </c>
    </row>
    <row r="130" spans="1:13" ht="15" x14ac:dyDescent="0.25">
      <c r="A130">
        <v>2001</v>
      </c>
      <c r="B130" t="s">
        <v>1</v>
      </c>
      <c r="C130">
        <v>2050</v>
      </c>
      <c r="E130">
        <v>898</v>
      </c>
      <c r="G130">
        <v>709</v>
      </c>
      <c r="I130" s="3">
        <v>691</v>
      </c>
      <c r="J130" s="61">
        <v>784</v>
      </c>
      <c r="K130" s="1"/>
      <c r="L130" s="102">
        <v>400.20000000000005</v>
      </c>
      <c r="M130" s="3">
        <f>'Master Data'!N130</f>
        <v>480.24</v>
      </c>
    </row>
    <row r="131" spans="1:13" ht="15" x14ac:dyDescent="0.25">
      <c r="A131">
        <v>2051</v>
      </c>
      <c r="B131" t="s">
        <v>1</v>
      </c>
      <c r="C131">
        <v>2100</v>
      </c>
      <c r="E131">
        <v>898</v>
      </c>
      <c r="G131">
        <v>759</v>
      </c>
      <c r="I131" s="3">
        <v>691</v>
      </c>
      <c r="J131" s="60">
        <v>801.15</v>
      </c>
      <c r="K131" s="1"/>
      <c r="L131" s="102">
        <v>430.71</v>
      </c>
      <c r="M131" s="3">
        <f>'Master Data'!N131</f>
        <v>512.75</v>
      </c>
    </row>
    <row r="132" spans="1:13" ht="15" x14ac:dyDescent="0.25">
      <c r="A132">
        <v>2101</v>
      </c>
      <c r="B132" t="s">
        <v>1</v>
      </c>
      <c r="C132">
        <v>2150</v>
      </c>
      <c r="E132">
        <v>935</v>
      </c>
      <c r="G132">
        <v>809</v>
      </c>
      <c r="I132" s="3">
        <v>726</v>
      </c>
      <c r="J132" s="60">
        <v>821.1</v>
      </c>
      <c r="K132" s="1"/>
      <c r="L132" s="102">
        <v>462.22</v>
      </c>
      <c r="M132" s="3">
        <f>'Master Data'!N132</f>
        <v>546.26</v>
      </c>
    </row>
    <row r="133" spans="1:13" ht="15" x14ac:dyDescent="0.25">
      <c r="A133">
        <v>2151</v>
      </c>
      <c r="B133" t="s">
        <v>1</v>
      </c>
      <c r="C133">
        <v>2200</v>
      </c>
      <c r="E133">
        <v>935</v>
      </c>
      <c r="G133">
        <v>859</v>
      </c>
      <c r="I133" s="3">
        <v>726</v>
      </c>
      <c r="J133" s="60">
        <v>841.05</v>
      </c>
      <c r="K133" s="1"/>
      <c r="L133" s="102">
        <v>494.73</v>
      </c>
      <c r="M133" s="3">
        <f>'Master Data'!N133</f>
        <v>580.77</v>
      </c>
    </row>
    <row r="134" spans="1:13" ht="15" x14ac:dyDescent="0.25">
      <c r="A134">
        <v>2201</v>
      </c>
      <c r="B134" t="s">
        <v>1</v>
      </c>
      <c r="C134">
        <v>2250</v>
      </c>
      <c r="E134">
        <v>972</v>
      </c>
      <c r="G134">
        <v>909</v>
      </c>
      <c r="I134" s="3">
        <v>762</v>
      </c>
      <c r="J134" s="60">
        <v>863.1</v>
      </c>
      <c r="K134" s="1"/>
      <c r="L134" s="102">
        <v>528.24</v>
      </c>
      <c r="M134" s="3">
        <f>'Master Data'!N134</f>
        <v>616.28000000000009</v>
      </c>
    </row>
    <row r="135" spans="1:13" ht="15" x14ac:dyDescent="0.25">
      <c r="A135">
        <v>2251</v>
      </c>
      <c r="B135" t="s">
        <v>1</v>
      </c>
      <c r="C135">
        <v>2300</v>
      </c>
      <c r="E135">
        <v>972</v>
      </c>
      <c r="G135">
        <v>959</v>
      </c>
      <c r="I135" s="3">
        <v>762</v>
      </c>
      <c r="J135" s="60">
        <v>888.3</v>
      </c>
      <c r="K135" s="1"/>
      <c r="L135" s="102">
        <v>559.93439999999998</v>
      </c>
      <c r="M135" s="3">
        <f>'Master Data'!N135</f>
        <v>652.79</v>
      </c>
    </row>
    <row r="136" spans="1:13" ht="15" x14ac:dyDescent="0.25">
      <c r="A136">
        <v>2301</v>
      </c>
      <c r="B136" t="s">
        <v>1</v>
      </c>
      <c r="C136">
        <v>2350</v>
      </c>
      <c r="E136">
        <v>1009</v>
      </c>
      <c r="G136">
        <v>1009</v>
      </c>
      <c r="I136" s="3">
        <v>800</v>
      </c>
      <c r="J136" s="60">
        <v>916.65</v>
      </c>
      <c r="K136" s="1"/>
      <c r="L136" s="102">
        <v>593.53046399999994</v>
      </c>
      <c r="M136" s="3">
        <f>'Master Data'!N136</f>
        <v>690.3</v>
      </c>
    </row>
    <row r="137" spans="1:13" ht="15" x14ac:dyDescent="0.25">
      <c r="A137">
        <v>2351</v>
      </c>
      <c r="B137" t="s">
        <v>1</v>
      </c>
      <c r="C137">
        <v>2400</v>
      </c>
      <c r="E137">
        <v>1009</v>
      </c>
      <c r="G137">
        <v>1059</v>
      </c>
      <c r="I137" s="3">
        <v>800</v>
      </c>
      <c r="J137" s="60">
        <v>950.25</v>
      </c>
      <c r="K137" s="1"/>
      <c r="L137" s="102">
        <v>629.14229183999998</v>
      </c>
      <c r="M137" s="3">
        <f>'Master Data'!N137</f>
        <v>728.81</v>
      </c>
    </row>
    <row r="138" spans="1:13" ht="15" x14ac:dyDescent="0.25">
      <c r="A138">
        <v>2401</v>
      </c>
      <c r="B138" t="s">
        <v>1</v>
      </c>
      <c r="C138">
        <v>2450</v>
      </c>
      <c r="E138">
        <v>1046</v>
      </c>
      <c r="I138" s="3">
        <v>840</v>
      </c>
      <c r="J138" s="60">
        <v>989.1</v>
      </c>
      <c r="K138" s="1"/>
      <c r="L138" s="102">
        <v>666.89082935039994</v>
      </c>
      <c r="M138" s="3">
        <f>'Master Data'!N138</f>
        <v>768.32</v>
      </c>
    </row>
    <row r="139" spans="1:13" ht="15" x14ac:dyDescent="0.25">
      <c r="A139">
        <v>2451</v>
      </c>
      <c r="B139" t="s">
        <v>1</v>
      </c>
      <c r="C139">
        <v>2500</v>
      </c>
      <c r="E139">
        <v>1046</v>
      </c>
      <c r="I139" s="3">
        <v>840</v>
      </c>
      <c r="J139" s="60">
        <v>1033.2</v>
      </c>
      <c r="K139" s="1"/>
      <c r="L139" s="102">
        <v>706.90427911142388</v>
      </c>
      <c r="M139" s="3">
        <f>'Master Data'!N139</f>
        <v>808.83</v>
      </c>
    </row>
    <row r="140" spans="1:13" ht="15" x14ac:dyDescent="0.25">
      <c r="A140">
        <v>2501</v>
      </c>
      <c r="B140" t="s">
        <v>1</v>
      </c>
      <c r="C140">
        <v>2550</v>
      </c>
      <c r="E140">
        <v>1082</v>
      </c>
      <c r="I140" s="3">
        <v>882</v>
      </c>
      <c r="J140" s="60">
        <v>1077</v>
      </c>
      <c r="K140" s="1"/>
      <c r="L140" s="102">
        <v>749.31853585810927</v>
      </c>
      <c r="M140" s="3">
        <f>'Master Data'!N140</f>
        <v>850.33999999999992</v>
      </c>
    </row>
    <row r="141" spans="1:13" ht="15" x14ac:dyDescent="0.25">
      <c r="A141">
        <v>2551</v>
      </c>
      <c r="B141" t="s">
        <v>1</v>
      </c>
      <c r="C141">
        <v>2600</v>
      </c>
      <c r="E141">
        <v>1082</v>
      </c>
      <c r="I141" s="3">
        <v>882</v>
      </c>
      <c r="J141" s="1"/>
      <c r="K141" s="1"/>
      <c r="L141" s="102">
        <v>794.27764800959585</v>
      </c>
      <c r="M141" s="3">
        <f>'Master Data'!N141</f>
        <v>892.84999999999991</v>
      </c>
    </row>
    <row r="142" spans="1:13" ht="15" x14ac:dyDescent="0.25">
      <c r="A142">
        <v>2601</v>
      </c>
      <c r="B142" t="s">
        <v>1</v>
      </c>
      <c r="C142">
        <v>2650</v>
      </c>
      <c r="E142">
        <v>1118</v>
      </c>
      <c r="I142" s="3">
        <v>926</v>
      </c>
      <c r="J142" s="1"/>
      <c r="K142" s="1"/>
      <c r="L142" s="102">
        <v>841.93430689017157</v>
      </c>
      <c r="M142" s="3">
        <f>'Master Data'!N142</f>
        <v>936.36</v>
      </c>
    </row>
    <row r="143" spans="1:13" ht="15" x14ac:dyDescent="0.25">
      <c r="A143">
        <v>2651</v>
      </c>
      <c r="B143" t="s">
        <v>1</v>
      </c>
      <c r="C143">
        <v>2700</v>
      </c>
      <c r="E143">
        <v>1118</v>
      </c>
      <c r="I143" s="3">
        <v>926</v>
      </c>
      <c r="J143" s="1"/>
      <c r="K143" s="1"/>
      <c r="L143" s="102">
        <v>892.45036530358186</v>
      </c>
      <c r="M143" s="3">
        <f>'Master Data'!N143</f>
        <v>980.87</v>
      </c>
    </row>
    <row r="144" spans="1:13" ht="15" x14ac:dyDescent="0.25">
      <c r="A144">
        <v>2701</v>
      </c>
      <c r="B144" t="s">
        <v>1</v>
      </c>
      <c r="C144">
        <v>2750</v>
      </c>
      <c r="E144">
        <v>1154</v>
      </c>
      <c r="I144" s="3">
        <v>972</v>
      </c>
      <c r="J144" s="1"/>
      <c r="L144" s="102">
        <v>945.99738722179677</v>
      </c>
      <c r="M144" s="3">
        <f>'Master Data'!N144</f>
        <v>1026.3800000000001</v>
      </c>
    </row>
    <row r="145" spans="1:13" ht="15" x14ac:dyDescent="0.25">
      <c r="A145">
        <v>2751</v>
      </c>
      <c r="B145" t="s">
        <v>1</v>
      </c>
      <c r="C145">
        <v>2800</v>
      </c>
      <c r="E145">
        <v>1154</v>
      </c>
      <c r="I145" s="3">
        <v>972</v>
      </c>
      <c r="J145" s="1"/>
      <c r="L145" s="102">
        <v>1002.7572304551046</v>
      </c>
      <c r="M145" s="3">
        <f>'Master Data'!N145</f>
        <v>1072.8900000000001</v>
      </c>
    </row>
    <row r="146" spans="1:13" ht="15" x14ac:dyDescent="0.25">
      <c r="A146">
        <v>2801</v>
      </c>
      <c r="B146" t="s">
        <v>1</v>
      </c>
      <c r="C146">
        <v>2850</v>
      </c>
      <c r="E146">
        <v>1189</v>
      </c>
      <c r="I146" s="3">
        <v>1021</v>
      </c>
      <c r="J146" s="1"/>
      <c r="L146" s="102">
        <v>1062.9226642824108</v>
      </c>
      <c r="M146" s="3">
        <f>'Master Data'!N146</f>
        <v>1120.3999999999999</v>
      </c>
    </row>
    <row r="147" spans="1:13" ht="15" x14ac:dyDescent="0.25">
      <c r="A147">
        <v>2851</v>
      </c>
      <c r="B147" t="s">
        <v>1</v>
      </c>
      <c r="C147">
        <v>2900</v>
      </c>
      <c r="E147">
        <v>1189</v>
      </c>
      <c r="I147" s="3">
        <v>1021</v>
      </c>
      <c r="J147" s="1"/>
      <c r="L147" s="102">
        <v>1137.3272507821796</v>
      </c>
      <c r="M147" s="3">
        <f>'Master Data'!N147</f>
        <v>1168.9099999999999</v>
      </c>
    </row>
    <row r="148" spans="1:13" ht="15" x14ac:dyDescent="0.25">
      <c r="A148">
        <v>2901</v>
      </c>
      <c r="B148" t="s">
        <v>1</v>
      </c>
      <c r="C148">
        <v>2950</v>
      </c>
      <c r="E148">
        <v>1225</v>
      </c>
      <c r="I148" s="3">
        <v>1072</v>
      </c>
      <c r="J148" s="1"/>
      <c r="L148" s="29">
        <v>1216.9401583369322</v>
      </c>
      <c r="M148" s="3">
        <f>'Master Data'!N148</f>
        <v>1218.4199999999998</v>
      </c>
    </row>
    <row r="149" spans="1:13" ht="15" x14ac:dyDescent="0.25">
      <c r="A149">
        <v>2951</v>
      </c>
      <c r="B149" t="s">
        <v>1</v>
      </c>
      <c r="C149">
        <v>3000</v>
      </c>
      <c r="E149">
        <v>1225</v>
      </c>
      <c r="I149" s="3">
        <v>1072</v>
      </c>
      <c r="J149" s="1"/>
      <c r="L149" s="8">
        <v>1302.1259694205175</v>
      </c>
      <c r="M149" s="3">
        <f>'Master Data'!N149</f>
        <v>1268.93</v>
      </c>
    </row>
    <row r="150" spans="1:13" ht="15" x14ac:dyDescent="0.25">
      <c r="A150">
        <v>3001</v>
      </c>
      <c r="B150" t="s">
        <v>1</v>
      </c>
      <c r="C150">
        <v>3050</v>
      </c>
      <c r="E150">
        <v>1261</v>
      </c>
      <c r="I150" s="3">
        <v>1125</v>
      </c>
      <c r="J150" s="1"/>
    </row>
    <row r="151" spans="1:13" ht="15" x14ac:dyDescent="0.25">
      <c r="A151">
        <v>3051</v>
      </c>
      <c r="B151" t="s">
        <v>1</v>
      </c>
      <c r="C151">
        <v>3100</v>
      </c>
      <c r="E151">
        <v>1261</v>
      </c>
      <c r="I151" s="3">
        <v>1125</v>
      </c>
    </row>
    <row r="152" spans="1:13" ht="15" x14ac:dyDescent="0.25">
      <c r="A152">
        <v>3101</v>
      </c>
      <c r="B152" t="s">
        <v>1</v>
      </c>
      <c r="C152">
        <v>3150</v>
      </c>
      <c r="E152">
        <v>1294</v>
      </c>
      <c r="I152" s="3">
        <v>1182</v>
      </c>
    </row>
    <row r="153" spans="1:13" ht="15" x14ac:dyDescent="0.25">
      <c r="A153">
        <v>3151</v>
      </c>
      <c r="B153" t="s">
        <v>1</v>
      </c>
      <c r="C153">
        <v>3200</v>
      </c>
      <c r="E153">
        <v>1294</v>
      </c>
      <c r="I153" s="3">
        <v>1182</v>
      </c>
    </row>
    <row r="154" spans="1:13" ht="15" x14ac:dyDescent="0.25">
      <c r="A154">
        <v>3201</v>
      </c>
      <c r="B154" t="s">
        <v>1</v>
      </c>
      <c r="C154">
        <v>3250</v>
      </c>
      <c r="E154">
        <v>1326</v>
      </c>
      <c r="I154" s="3">
        <v>1241</v>
      </c>
    </row>
    <row r="155" spans="1:13" ht="15" x14ac:dyDescent="0.25">
      <c r="A155">
        <v>3251</v>
      </c>
      <c r="B155" t="s">
        <v>1</v>
      </c>
      <c r="C155">
        <v>3300</v>
      </c>
      <c r="E155">
        <v>1326</v>
      </c>
      <c r="I155" s="3">
        <v>1241</v>
      </c>
    </row>
    <row r="156" spans="1:13" ht="15" x14ac:dyDescent="0.25">
      <c r="A156">
        <v>3301</v>
      </c>
      <c r="B156" t="s">
        <v>1</v>
      </c>
      <c r="C156">
        <v>3350</v>
      </c>
      <c r="E156">
        <v>1358</v>
      </c>
      <c r="I156" s="3">
        <v>1303</v>
      </c>
    </row>
    <row r="157" spans="1:13" ht="15" x14ac:dyDescent="0.25">
      <c r="A157">
        <v>3351</v>
      </c>
      <c r="B157" t="s">
        <v>1</v>
      </c>
      <c r="C157">
        <v>3400</v>
      </c>
      <c r="E157">
        <v>1358</v>
      </c>
      <c r="I157" s="3">
        <v>1303</v>
      </c>
    </row>
    <row r="158" spans="1:13" ht="15" x14ac:dyDescent="0.25">
      <c r="A158">
        <v>3401</v>
      </c>
      <c r="B158" t="s">
        <v>1</v>
      </c>
      <c r="C158">
        <v>3450</v>
      </c>
      <c r="E158">
        <v>1391</v>
      </c>
      <c r="I158" s="3">
        <v>1368</v>
      </c>
    </row>
    <row r="159" spans="1:13" ht="15" x14ac:dyDescent="0.25">
      <c r="A159">
        <v>3451</v>
      </c>
      <c r="B159" t="s">
        <v>1</v>
      </c>
      <c r="C159">
        <v>3500</v>
      </c>
      <c r="E159">
        <v>1391</v>
      </c>
      <c r="I159" s="3">
        <v>1368</v>
      </c>
    </row>
  </sheetData>
  <sheetProtection algorithmName="SHA-512" hashValue="H6ZnEFjU6s3eBURxDltd6aJGWWndm9Mjla3KAFXrUHLsgtB5++FvdFYEAuqMEtE0NatCDv+zDx1BnhfBobUUbQ==" saltValue="oNJCAWgwJjgCb3hge8h8+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40"/>
  <sheetViews>
    <sheetView workbookViewId="0">
      <pane xSplit="1" ySplit="3" topLeftCell="B54" activePane="bottomRight" state="frozen"/>
      <selection pane="topRight" activeCell="B1" sqref="B1"/>
      <selection pane="bottomLeft" activeCell="A4" sqref="A4"/>
      <selection pane="bottomRight" activeCell="M64" sqref="M64"/>
    </sheetView>
  </sheetViews>
  <sheetFormatPr defaultRowHeight="14.4" x14ac:dyDescent="0.3"/>
  <cols>
    <col min="7" max="11" width="9.109375" style="1"/>
    <col min="17" max="18" width="9.109375" style="1"/>
  </cols>
  <sheetData>
    <row r="1" spans="1:22" ht="15" x14ac:dyDescent="0.25">
      <c r="N1">
        <v>0.42</v>
      </c>
      <c r="O1">
        <v>0.13</v>
      </c>
      <c r="P1">
        <v>0.09</v>
      </c>
      <c r="Q1" s="4">
        <v>7.0000000000000007E-2</v>
      </c>
      <c r="R1" s="4">
        <v>0.05</v>
      </c>
    </row>
    <row r="2" spans="1:22" ht="15" x14ac:dyDescent="0.25">
      <c r="B2" s="5"/>
      <c r="C2" s="5"/>
      <c r="D2" s="5"/>
      <c r="E2" s="5"/>
      <c r="F2" s="112" t="s">
        <v>10</v>
      </c>
      <c r="G2" s="113"/>
      <c r="H2" s="113"/>
      <c r="I2" s="113"/>
      <c r="J2" s="113"/>
      <c r="K2" s="113"/>
      <c r="M2" s="5"/>
      <c r="N2" s="5"/>
      <c r="O2" s="5"/>
      <c r="P2" s="5"/>
      <c r="Q2" s="112" t="s">
        <v>17</v>
      </c>
      <c r="R2" s="113"/>
      <c r="S2" s="113"/>
      <c r="T2" s="113"/>
      <c r="U2" s="113"/>
      <c r="V2" s="113"/>
    </row>
    <row r="3" spans="1:22" ht="15" x14ac:dyDescent="0.25">
      <c r="B3" t="s">
        <v>11</v>
      </c>
      <c r="C3" t="s">
        <v>12</v>
      </c>
      <c r="D3" t="s">
        <v>13</v>
      </c>
      <c r="F3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M3" t="s">
        <v>11</v>
      </c>
      <c r="N3" t="s">
        <v>12</v>
      </c>
      <c r="O3" t="s">
        <v>13</v>
      </c>
      <c r="P3" t="s">
        <v>14</v>
      </c>
      <c r="Q3" s="1" t="s">
        <v>11</v>
      </c>
      <c r="R3" s="1" t="s">
        <v>12</v>
      </c>
      <c r="S3" t="s">
        <v>13</v>
      </c>
      <c r="T3" s="1" t="s">
        <v>14</v>
      </c>
      <c r="U3" s="1" t="s">
        <v>15</v>
      </c>
      <c r="V3" t="s">
        <v>16</v>
      </c>
    </row>
    <row r="4" spans="1:22" ht="15" x14ac:dyDescent="0.25">
      <c r="A4">
        <v>0</v>
      </c>
      <c r="B4" s="1">
        <f>IF(ISBLANK('1 Child'!K15),"",('1 Child'!K15))</f>
        <v>30</v>
      </c>
      <c r="C4" s="1">
        <f>IF(ISBLANK('2 Child '!J15),"",('2 Child '!J15))</f>
        <v>43</v>
      </c>
      <c r="D4" s="1">
        <f>IF(ISBLANK('3 Child'!J15),"",('3 Child'!J15))</f>
        <v>49</v>
      </c>
      <c r="F4" s="1">
        <v>30</v>
      </c>
      <c r="G4" s="1">
        <v>43</v>
      </c>
      <c r="H4" s="1">
        <v>48</v>
      </c>
      <c r="I4" s="1">
        <v>53</v>
      </c>
      <c r="J4" s="1">
        <v>56</v>
      </c>
      <c r="K4" s="1">
        <v>59</v>
      </c>
      <c r="M4" s="1">
        <f>IF(ISBLANK('1 Child'!J15),"",('1 Child'!J15))</f>
        <v>30</v>
      </c>
      <c r="N4" s="1">
        <f>IF(ISBLANK('2 Child '!K15),"",('2 Child '!K15))</f>
        <v>43</v>
      </c>
      <c r="O4" s="1">
        <f>IF(ISBLANK('3 Child'!K15),"",('3 Child'!K15))</f>
        <v>49</v>
      </c>
      <c r="Q4" s="1">
        <v>30</v>
      </c>
      <c r="R4" s="1">
        <v>43</v>
      </c>
      <c r="S4">
        <v>48</v>
      </c>
      <c r="T4" s="1">
        <v>53</v>
      </c>
      <c r="U4" s="1">
        <v>56</v>
      </c>
      <c r="V4" s="1">
        <v>59</v>
      </c>
    </row>
    <row r="5" spans="1:22" ht="15" x14ac:dyDescent="0.25">
      <c r="A5">
        <v>650</v>
      </c>
      <c r="B5" s="1">
        <f>IF(ISBLANK('1 Child'!K16),"",('1 Child'!K16))</f>
        <v>50</v>
      </c>
      <c r="C5" s="1">
        <f>IF(ISBLANK('2 Child '!J16),"",('2 Child '!J16))</f>
        <v>71</v>
      </c>
      <c r="D5" s="1">
        <f>IF(ISBLANK('3 Child'!J16),"",('3 Child'!J16))</f>
        <v>80</v>
      </c>
      <c r="F5" s="1">
        <v>50</v>
      </c>
      <c r="G5" s="1">
        <v>71</v>
      </c>
      <c r="H5" s="1">
        <v>80</v>
      </c>
      <c r="I5" s="1">
        <v>87</v>
      </c>
      <c r="J5" s="1">
        <v>94</v>
      </c>
      <c r="K5" s="1">
        <v>98</v>
      </c>
      <c r="M5" s="1">
        <f>IF(ISBLANK('1 Child'!J16),"",('1 Child'!J16))</f>
        <v>50</v>
      </c>
      <c r="N5" s="1">
        <f>IF(ISBLANK('2 Child '!K16),"",('2 Child '!K16))</f>
        <v>71</v>
      </c>
      <c r="O5" s="1">
        <f>IF(ISBLANK('3 Child'!K16),"",('3 Child'!K16))</f>
        <v>80</v>
      </c>
      <c r="Q5" s="1">
        <v>50</v>
      </c>
      <c r="R5" s="1">
        <v>71</v>
      </c>
      <c r="S5">
        <v>80</v>
      </c>
      <c r="T5" s="1">
        <v>87</v>
      </c>
      <c r="U5" s="1">
        <v>94</v>
      </c>
      <c r="V5" s="1">
        <v>98</v>
      </c>
    </row>
    <row r="6" spans="1:22" ht="15" x14ac:dyDescent="0.25">
      <c r="A6">
        <v>676</v>
      </c>
      <c r="B6" s="1">
        <f>IF(ISBLANK('1 Child'!K17),"",('1 Child'!K17))</f>
        <v>50</v>
      </c>
      <c r="C6" s="1">
        <f>IF(ISBLANK('2 Child '!J17),"",('2 Child '!J17))</f>
        <v>71</v>
      </c>
      <c r="D6" s="1">
        <f>IF(ISBLANK('3 Child'!J17),"",('3 Child'!J17))</f>
        <v>80.23</v>
      </c>
      <c r="F6" s="1">
        <v>50</v>
      </c>
      <c r="G6" s="1">
        <f>($N$1*F6)+F6</f>
        <v>71</v>
      </c>
      <c r="H6" s="1">
        <f>($O$1*G6)+G6</f>
        <v>80.23</v>
      </c>
      <c r="I6" s="1">
        <f>($P$1*H6)+H6</f>
        <v>87.450699999999998</v>
      </c>
      <c r="J6" s="1">
        <f>($Q$1*I6)+I6</f>
        <v>93.572248999999999</v>
      </c>
      <c r="K6" s="1">
        <f>($R$1*J6)+J6</f>
        <v>98.250861450000002</v>
      </c>
      <c r="M6" s="1">
        <f>IF(ISBLANK('1 Child'!J17),"",('1 Child'!J17))</f>
        <v>50</v>
      </c>
      <c r="N6" s="1">
        <f>IF(ISBLANK('2 Child '!K17),"",('2 Child '!K17))</f>
        <v>71</v>
      </c>
      <c r="O6" s="1">
        <f>IF(ISBLANK('3 Child'!K17),"",('3 Child'!K17))</f>
        <v>80.23</v>
      </c>
      <c r="Q6" s="1">
        <v>50</v>
      </c>
      <c r="R6" s="1">
        <f>($N$1*Q6)+Q6</f>
        <v>71</v>
      </c>
      <c r="S6" s="1">
        <f>($O$1*R6)+R6</f>
        <v>80.23</v>
      </c>
      <c r="T6" s="1">
        <f>($P$1*S6)+S6</f>
        <v>87.450699999999998</v>
      </c>
      <c r="U6" s="1">
        <f>($Q$1*T6)+T6</f>
        <v>93.572248999999999</v>
      </c>
      <c r="V6" s="1">
        <f>($R$1*U6)+U6</f>
        <v>98.250861450000002</v>
      </c>
    </row>
    <row r="7" spans="1:22" ht="15" x14ac:dyDescent="0.25">
      <c r="A7">
        <v>701</v>
      </c>
      <c r="B7" s="1">
        <f>IF(ISBLANK('1 Child'!K18),"",('1 Child'!K18))</f>
        <v>50</v>
      </c>
      <c r="C7" s="1">
        <f>IF(ISBLANK('2 Child '!J18),"",('2 Child '!J18))</f>
        <v>71</v>
      </c>
      <c r="D7" s="1">
        <f>IF(ISBLANK('3 Child'!J18),"",('3 Child'!J18))</f>
        <v>80.23</v>
      </c>
      <c r="F7" s="1">
        <v>50</v>
      </c>
      <c r="G7" s="1">
        <f t="shared" ref="G7:G70" si="0">($N$1*F7)+F7</f>
        <v>71</v>
      </c>
      <c r="H7" s="1">
        <f t="shared" ref="H7:H70" si="1">($O$1*G7)+G7</f>
        <v>80.23</v>
      </c>
      <c r="I7" s="1">
        <f t="shared" ref="I7:I70" si="2">($P$1*H7)+H7</f>
        <v>87.450699999999998</v>
      </c>
      <c r="J7" s="1">
        <f t="shared" ref="J7:J70" si="3">($Q$1*I7)+I7</f>
        <v>93.572248999999999</v>
      </c>
      <c r="K7" s="1">
        <f t="shared" ref="K7:K70" si="4">($R$1*J7)+J7</f>
        <v>98.250861450000002</v>
      </c>
      <c r="M7" s="1">
        <f>IF(ISBLANK('1 Child'!J18),"",('1 Child'!J18))</f>
        <v>50</v>
      </c>
      <c r="N7" s="1">
        <f>IF(ISBLANK('2 Child '!K18),"",('2 Child '!K18))</f>
        <v>71</v>
      </c>
      <c r="O7" s="1">
        <f>IF(ISBLANK('3 Child'!K18),"",('3 Child'!K18))</f>
        <v>80.23</v>
      </c>
      <c r="Q7" s="1">
        <v>50</v>
      </c>
      <c r="R7" s="1">
        <f t="shared" ref="R7:R70" si="5">($N$1*Q7)+Q7</f>
        <v>71</v>
      </c>
      <c r="S7" s="1">
        <f t="shared" ref="S7:S70" si="6">($O$1*R7)+R7</f>
        <v>80.23</v>
      </c>
      <c r="T7" s="1">
        <f t="shared" ref="T7:T70" si="7">($P$1*S7)+S7</f>
        <v>87.450699999999998</v>
      </c>
      <c r="U7" s="1">
        <f t="shared" ref="U7:U70" si="8">($Q$1*T7)+T7</f>
        <v>93.572248999999999</v>
      </c>
      <c r="V7" s="1">
        <f t="shared" ref="V7:V70" si="9">($R$1*U7)+U7</f>
        <v>98.250861450000002</v>
      </c>
    </row>
    <row r="8" spans="1:22" ht="15" x14ac:dyDescent="0.25">
      <c r="A8">
        <v>726</v>
      </c>
      <c r="B8" s="1">
        <f>IF(ISBLANK('1 Child'!K19),"",('1 Child'!K19))</f>
        <v>50</v>
      </c>
      <c r="C8" s="1">
        <f>IF(ISBLANK('2 Child '!J19),"",('2 Child '!J19))</f>
        <v>71</v>
      </c>
      <c r="D8" s="1">
        <f>IF(ISBLANK('3 Child'!J19),"",('3 Child'!J19))</f>
        <v>80.23</v>
      </c>
      <c r="F8" s="1">
        <v>50</v>
      </c>
      <c r="G8" s="1">
        <f t="shared" si="0"/>
        <v>71</v>
      </c>
      <c r="H8" s="1">
        <f t="shared" si="1"/>
        <v>80.23</v>
      </c>
      <c r="I8" s="1">
        <f t="shared" si="2"/>
        <v>87.450699999999998</v>
      </c>
      <c r="J8" s="1">
        <f t="shared" si="3"/>
        <v>93.572248999999999</v>
      </c>
      <c r="K8" s="1">
        <f t="shared" si="4"/>
        <v>98.250861450000002</v>
      </c>
      <c r="M8" s="1">
        <f>IF(ISBLANK('1 Child'!J19),"",('1 Child'!J19))</f>
        <v>50</v>
      </c>
      <c r="N8" s="1">
        <f>IF(ISBLANK('2 Child '!K19),"",('2 Child '!K19))</f>
        <v>71</v>
      </c>
      <c r="O8" s="1">
        <f>IF(ISBLANK('3 Child'!K19),"",('3 Child'!K19))</f>
        <v>80.23</v>
      </c>
      <c r="Q8" s="1">
        <v>50</v>
      </c>
      <c r="R8" s="1">
        <f t="shared" si="5"/>
        <v>71</v>
      </c>
      <c r="S8" s="1">
        <f t="shared" si="6"/>
        <v>80.23</v>
      </c>
      <c r="T8" s="1">
        <f t="shared" si="7"/>
        <v>87.450699999999998</v>
      </c>
      <c r="U8" s="1">
        <f t="shared" si="8"/>
        <v>93.572248999999999</v>
      </c>
      <c r="V8" s="1">
        <f t="shared" si="9"/>
        <v>98.250861450000002</v>
      </c>
    </row>
    <row r="9" spans="1:22" ht="15" x14ac:dyDescent="0.25">
      <c r="A9">
        <v>751</v>
      </c>
      <c r="B9" s="1">
        <f>IF(ISBLANK('1 Child'!K20),"",('1 Child'!K20))</f>
        <v>50</v>
      </c>
      <c r="C9" s="1">
        <f>IF(ISBLANK('2 Child '!J20),"",('2 Child '!J20))</f>
        <v>71</v>
      </c>
      <c r="D9" s="1">
        <f>IF(ISBLANK('3 Child'!J20),"",('3 Child'!J20))</f>
        <v>80.23</v>
      </c>
      <c r="F9" s="1">
        <v>50</v>
      </c>
      <c r="G9" s="1">
        <f t="shared" si="0"/>
        <v>71</v>
      </c>
      <c r="H9" s="1">
        <f t="shared" si="1"/>
        <v>80.23</v>
      </c>
      <c r="I9" s="1">
        <f t="shared" si="2"/>
        <v>87.450699999999998</v>
      </c>
      <c r="J9" s="1">
        <f t="shared" si="3"/>
        <v>93.572248999999999</v>
      </c>
      <c r="K9" s="1">
        <f t="shared" si="4"/>
        <v>98.250861450000002</v>
      </c>
      <c r="M9" s="1">
        <f>IF(ISBLANK('1 Child'!J20),"",('1 Child'!J20))</f>
        <v>50</v>
      </c>
      <c r="N9" s="1">
        <f>IF(ISBLANK('2 Child '!K20),"",('2 Child '!K20))</f>
        <v>71</v>
      </c>
      <c r="O9" s="1">
        <f>IF(ISBLANK('3 Child'!K20),"",('3 Child'!K20))</f>
        <v>80.23</v>
      </c>
      <c r="Q9" s="1">
        <v>50</v>
      </c>
      <c r="R9" s="1">
        <f t="shared" si="5"/>
        <v>71</v>
      </c>
      <c r="S9" s="1">
        <f t="shared" si="6"/>
        <v>80.23</v>
      </c>
      <c r="T9" s="1">
        <f t="shared" si="7"/>
        <v>87.450699999999998</v>
      </c>
      <c r="U9" s="1">
        <f t="shared" si="8"/>
        <v>93.572248999999999</v>
      </c>
      <c r="V9" s="1">
        <f t="shared" si="9"/>
        <v>98.250861450000002</v>
      </c>
    </row>
    <row r="10" spans="1:22" ht="15" x14ac:dyDescent="0.25">
      <c r="A10">
        <v>776</v>
      </c>
      <c r="B10" s="1">
        <f>IF(ISBLANK('1 Child'!K21),"",('1 Child'!K21))</f>
        <v>50</v>
      </c>
      <c r="C10" s="1">
        <f>IF(ISBLANK('2 Child '!J21),"",('2 Child '!J21))</f>
        <v>71</v>
      </c>
      <c r="D10" s="1">
        <f>IF(ISBLANK('3 Child'!J21),"",('3 Child'!J21))</f>
        <v>80.23</v>
      </c>
      <c r="F10" s="1">
        <v>50</v>
      </c>
      <c r="G10" s="1">
        <f t="shared" si="0"/>
        <v>71</v>
      </c>
      <c r="H10" s="1">
        <f t="shared" si="1"/>
        <v>80.23</v>
      </c>
      <c r="I10" s="1">
        <f t="shared" si="2"/>
        <v>87.450699999999998</v>
      </c>
      <c r="J10" s="1">
        <f t="shared" si="3"/>
        <v>93.572248999999999</v>
      </c>
      <c r="K10" s="1">
        <f t="shared" si="4"/>
        <v>98.250861450000002</v>
      </c>
      <c r="M10" s="1">
        <f>IF(ISBLANK('1 Child'!J21),"",('1 Child'!J21))</f>
        <v>50</v>
      </c>
      <c r="N10" s="1">
        <f>IF(ISBLANK('2 Child '!K21),"",('2 Child '!K21))</f>
        <v>71</v>
      </c>
      <c r="O10" s="1">
        <f>IF(ISBLANK('3 Child'!K21),"",('3 Child'!K21))</f>
        <v>80.23</v>
      </c>
      <c r="Q10" s="1">
        <v>50</v>
      </c>
      <c r="R10" s="1">
        <f t="shared" si="5"/>
        <v>71</v>
      </c>
      <c r="S10" s="1">
        <f t="shared" si="6"/>
        <v>80.23</v>
      </c>
      <c r="T10" s="1">
        <f t="shared" si="7"/>
        <v>87.450699999999998</v>
      </c>
      <c r="U10" s="1">
        <f t="shared" si="8"/>
        <v>93.572248999999999</v>
      </c>
      <c r="V10" s="1">
        <f t="shared" si="9"/>
        <v>98.250861450000002</v>
      </c>
    </row>
    <row r="11" spans="1:22" ht="15" x14ac:dyDescent="0.25">
      <c r="A11">
        <v>801</v>
      </c>
      <c r="B11" s="1">
        <f>IF(ISBLANK('1 Child'!K22),"",('1 Child'!K22))</f>
        <v>50</v>
      </c>
      <c r="C11" s="1">
        <f>IF(ISBLANK('2 Child '!J22),"",('2 Child '!J22))</f>
        <v>71</v>
      </c>
      <c r="D11" s="1">
        <f>IF(ISBLANK('3 Child'!J22),"",('3 Child'!J22))</f>
        <v>80.23</v>
      </c>
      <c r="F11" s="1">
        <v>50</v>
      </c>
      <c r="G11" s="1">
        <f t="shared" si="0"/>
        <v>71</v>
      </c>
      <c r="H11" s="1">
        <f t="shared" si="1"/>
        <v>80.23</v>
      </c>
      <c r="I11" s="1">
        <f t="shared" si="2"/>
        <v>87.450699999999998</v>
      </c>
      <c r="J11" s="1">
        <f t="shared" si="3"/>
        <v>93.572248999999999</v>
      </c>
      <c r="K11" s="1">
        <f t="shared" si="4"/>
        <v>98.250861450000002</v>
      </c>
      <c r="M11" s="1">
        <f>IF(ISBLANK('1 Child'!J22),"",('1 Child'!J22))</f>
        <v>50</v>
      </c>
      <c r="N11" s="1">
        <f>IF(ISBLANK('2 Child '!K22),"",('2 Child '!K22))</f>
        <v>71</v>
      </c>
      <c r="O11" s="1">
        <f>IF(ISBLANK('3 Child'!K22),"",('3 Child'!K22))</f>
        <v>80.23</v>
      </c>
      <c r="Q11" s="1">
        <v>50</v>
      </c>
      <c r="R11" s="1">
        <f t="shared" si="5"/>
        <v>71</v>
      </c>
      <c r="S11" s="1">
        <f t="shared" si="6"/>
        <v>80.23</v>
      </c>
      <c r="T11" s="1">
        <f t="shared" si="7"/>
        <v>87.450699999999998</v>
      </c>
      <c r="U11" s="1">
        <f t="shared" si="8"/>
        <v>93.572248999999999</v>
      </c>
      <c r="V11" s="1">
        <f t="shared" si="9"/>
        <v>98.250861450000002</v>
      </c>
    </row>
    <row r="12" spans="1:22" ht="15" x14ac:dyDescent="0.25">
      <c r="A12">
        <v>826</v>
      </c>
      <c r="B12" s="1">
        <f>IF(ISBLANK('1 Child'!K23),"",('1 Child'!K23))</f>
        <v>50</v>
      </c>
      <c r="C12" s="1">
        <f>IF(ISBLANK('2 Child '!J23),"",('2 Child '!J23))</f>
        <v>71</v>
      </c>
      <c r="D12" s="1">
        <f>IF(ISBLANK('3 Child'!J23),"",('3 Child'!J23))</f>
        <v>80.23</v>
      </c>
      <c r="F12" s="1">
        <v>50</v>
      </c>
      <c r="G12" s="1">
        <f t="shared" si="0"/>
        <v>71</v>
      </c>
      <c r="H12" s="1">
        <f t="shared" si="1"/>
        <v>80.23</v>
      </c>
      <c r="I12" s="1">
        <f t="shared" si="2"/>
        <v>87.450699999999998</v>
      </c>
      <c r="J12" s="1">
        <f t="shared" si="3"/>
        <v>93.572248999999999</v>
      </c>
      <c r="K12" s="1">
        <f t="shared" si="4"/>
        <v>98.250861450000002</v>
      </c>
      <c r="M12" s="1">
        <f>IF(ISBLANK('1 Child'!J23),"",('1 Child'!J23))</f>
        <v>50</v>
      </c>
      <c r="N12" s="1">
        <f>IF(ISBLANK('2 Child '!K23),"",('2 Child '!K23))</f>
        <v>71</v>
      </c>
      <c r="O12" s="1">
        <f>IF(ISBLANK('3 Child'!K23),"",('3 Child'!K23))</f>
        <v>80.23</v>
      </c>
      <c r="Q12" s="1">
        <v>50</v>
      </c>
      <c r="R12" s="1">
        <f t="shared" si="5"/>
        <v>71</v>
      </c>
      <c r="S12" s="1">
        <f t="shared" si="6"/>
        <v>80.23</v>
      </c>
      <c r="T12" s="1">
        <f t="shared" si="7"/>
        <v>87.450699999999998</v>
      </c>
      <c r="U12" s="1">
        <f t="shared" si="8"/>
        <v>93.572248999999999</v>
      </c>
      <c r="V12" s="1">
        <f t="shared" si="9"/>
        <v>98.250861450000002</v>
      </c>
    </row>
    <row r="13" spans="1:22" ht="15" x14ac:dyDescent="0.25">
      <c r="A13">
        <v>851</v>
      </c>
      <c r="B13" s="1">
        <f>IF(ISBLANK('1 Child'!K24),"",('1 Child'!K24))</f>
        <v>50</v>
      </c>
      <c r="C13" s="1">
        <f>IF(ISBLANK('2 Child '!J24),"",('2 Child '!J24))</f>
        <v>71</v>
      </c>
      <c r="D13" s="1">
        <f>IF(ISBLANK('3 Child'!J24),"",('3 Child'!J24))</f>
        <v>80.23</v>
      </c>
      <c r="F13" s="1">
        <v>50</v>
      </c>
      <c r="G13" s="1">
        <f t="shared" si="0"/>
        <v>71</v>
      </c>
      <c r="H13" s="1">
        <f t="shared" si="1"/>
        <v>80.23</v>
      </c>
      <c r="I13" s="1">
        <f t="shared" si="2"/>
        <v>87.450699999999998</v>
      </c>
      <c r="J13" s="1">
        <f t="shared" si="3"/>
        <v>93.572248999999999</v>
      </c>
      <c r="K13" s="1">
        <f t="shared" si="4"/>
        <v>98.250861450000002</v>
      </c>
      <c r="M13" s="1">
        <f>IF(ISBLANK('1 Child'!J24),"",('1 Child'!J24))</f>
        <v>50</v>
      </c>
      <c r="N13" s="1">
        <f>IF(ISBLANK('2 Child '!K24),"",('2 Child '!K24))</f>
        <v>71</v>
      </c>
      <c r="O13" s="1">
        <f>IF(ISBLANK('3 Child'!K24),"",('3 Child'!K24))</f>
        <v>80.23</v>
      </c>
      <c r="Q13" s="1">
        <v>50</v>
      </c>
      <c r="R13" s="1">
        <f t="shared" si="5"/>
        <v>71</v>
      </c>
      <c r="S13" s="1">
        <f t="shared" si="6"/>
        <v>80.23</v>
      </c>
      <c r="T13" s="1">
        <f t="shared" si="7"/>
        <v>87.450699999999998</v>
      </c>
      <c r="U13" s="1">
        <f t="shared" si="8"/>
        <v>93.572248999999999</v>
      </c>
      <c r="V13" s="1">
        <f t="shared" si="9"/>
        <v>98.250861450000002</v>
      </c>
    </row>
    <row r="14" spans="1:22" ht="15" x14ac:dyDescent="0.25">
      <c r="A14">
        <v>876</v>
      </c>
      <c r="B14" s="1">
        <f>IF(ISBLANK('1 Child'!K25),"",('1 Child'!K25))</f>
        <v>50</v>
      </c>
      <c r="C14" s="1">
        <f>IF(ISBLANK('2 Child '!J25),"",('2 Child '!J25))</f>
        <v>71</v>
      </c>
      <c r="D14" s="1">
        <f>IF(ISBLANK('3 Child'!J25),"",('3 Child'!J25))</f>
        <v>80.23</v>
      </c>
      <c r="F14" s="1">
        <v>50</v>
      </c>
      <c r="G14" s="1">
        <f t="shared" si="0"/>
        <v>71</v>
      </c>
      <c r="H14" s="1">
        <f t="shared" si="1"/>
        <v>80.23</v>
      </c>
      <c r="I14" s="1">
        <f t="shared" si="2"/>
        <v>87.450699999999998</v>
      </c>
      <c r="J14" s="1">
        <f t="shared" si="3"/>
        <v>93.572248999999999</v>
      </c>
      <c r="K14" s="1">
        <f t="shared" si="4"/>
        <v>98.250861450000002</v>
      </c>
      <c r="M14" s="1">
        <f>IF(ISBLANK('1 Child'!J25),"",('1 Child'!J25))</f>
        <v>50</v>
      </c>
      <c r="N14" s="1">
        <f>IF(ISBLANK('2 Child '!K25),"",('2 Child '!K25))</f>
        <v>71</v>
      </c>
      <c r="O14" s="1">
        <f>IF(ISBLANK('3 Child'!K25),"",('3 Child'!K25))</f>
        <v>80.23</v>
      </c>
      <c r="Q14" s="1">
        <v>50</v>
      </c>
      <c r="R14" s="1">
        <f t="shared" si="5"/>
        <v>71</v>
      </c>
      <c r="S14" s="1">
        <f t="shared" si="6"/>
        <v>80.23</v>
      </c>
      <c r="T14" s="1">
        <f t="shared" si="7"/>
        <v>87.450699999999998</v>
      </c>
      <c r="U14" s="1">
        <f t="shared" si="8"/>
        <v>93.572248999999999</v>
      </c>
      <c r="V14" s="1">
        <f t="shared" si="9"/>
        <v>98.250861450000002</v>
      </c>
    </row>
    <row r="15" spans="1:22" ht="15" x14ac:dyDescent="0.25">
      <c r="A15">
        <v>901</v>
      </c>
      <c r="B15" s="1">
        <f>IF(ISBLANK('1 Child'!K26),"",('1 Child'!K26))</f>
        <v>50</v>
      </c>
      <c r="C15" s="1">
        <f>IF(ISBLANK('2 Child '!J26),"",('2 Child '!J26))</f>
        <v>71</v>
      </c>
      <c r="D15" s="1">
        <f>IF(ISBLANK('3 Child'!J26),"",('3 Child'!J26))</f>
        <v>80.23</v>
      </c>
      <c r="F15" s="1">
        <v>50</v>
      </c>
      <c r="G15" s="1">
        <f t="shared" si="0"/>
        <v>71</v>
      </c>
      <c r="H15" s="1">
        <f t="shared" si="1"/>
        <v>80.23</v>
      </c>
      <c r="I15" s="1">
        <f t="shared" si="2"/>
        <v>87.450699999999998</v>
      </c>
      <c r="J15" s="1">
        <f t="shared" si="3"/>
        <v>93.572248999999999</v>
      </c>
      <c r="K15" s="1">
        <f t="shared" si="4"/>
        <v>98.250861450000002</v>
      </c>
      <c r="M15" s="1">
        <f>IF(ISBLANK('1 Child'!J26),"",('1 Child'!J26))</f>
        <v>50</v>
      </c>
      <c r="N15" s="1">
        <f>IF(ISBLANK('2 Child '!K26),"",('2 Child '!K26))</f>
        <v>71</v>
      </c>
      <c r="O15" s="1">
        <f>IF(ISBLANK('3 Child'!K26),"",('3 Child'!K26))</f>
        <v>80.23</v>
      </c>
      <c r="Q15" s="1">
        <v>50</v>
      </c>
      <c r="R15" s="1">
        <f t="shared" si="5"/>
        <v>71</v>
      </c>
      <c r="S15" s="1">
        <f t="shared" si="6"/>
        <v>80.23</v>
      </c>
      <c r="T15" s="1">
        <f t="shared" si="7"/>
        <v>87.450699999999998</v>
      </c>
      <c r="U15" s="1">
        <f t="shared" si="8"/>
        <v>93.572248999999999</v>
      </c>
      <c r="V15" s="1">
        <f t="shared" si="9"/>
        <v>98.250861450000002</v>
      </c>
    </row>
    <row r="16" spans="1:22" ht="15" x14ac:dyDescent="0.25">
      <c r="A16">
        <v>926</v>
      </c>
      <c r="B16" s="1">
        <f>IF(ISBLANK('1 Child'!K27),"",('1 Child'!K27))</f>
        <v>50</v>
      </c>
      <c r="C16" s="1">
        <f>IF(ISBLANK('2 Child '!J27),"",('2 Child '!J27))</f>
        <v>71</v>
      </c>
      <c r="D16" s="1">
        <f>IF(ISBLANK('3 Child'!J27),"",('3 Child'!J27))</f>
        <v>80.23</v>
      </c>
      <c r="F16" s="1">
        <v>50</v>
      </c>
      <c r="G16" s="1">
        <f t="shared" si="0"/>
        <v>71</v>
      </c>
      <c r="H16" s="1">
        <f t="shared" si="1"/>
        <v>80.23</v>
      </c>
      <c r="I16" s="1">
        <f t="shared" si="2"/>
        <v>87.450699999999998</v>
      </c>
      <c r="J16" s="1">
        <f t="shared" si="3"/>
        <v>93.572248999999999</v>
      </c>
      <c r="K16" s="1">
        <f t="shared" si="4"/>
        <v>98.250861450000002</v>
      </c>
      <c r="M16" s="1">
        <f>IF(ISBLANK('1 Child'!J27),"",('1 Child'!J27))</f>
        <v>50</v>
      </c>
      <c r="N16" s="1">
        <f>IF(ISBLANK('2 Child '!K27),"",('2 Child '!K27))</f>
        <v>71</v>
      </c>
      <c r="O16" s="1">
        <f>IF(ISBLANK('3 Child'!K27),"",('3 Child'!K27))</f>
        <v>80.23</v>
      </c>
      <c r="Q16" s="1">
        <v>50</v>
      </c>
      <c r="R16" s="1">
        <f t="shared" si="5"/>
        <v>71</v>
      </c>
      <c r="S16" s="1">
        <f t="shared" si="6"/>
        <v>80.23</v>
      </c>
      <c r="T16" s="1">
        <f t="shared" si="7"/>
        <v>87.450699999999998</v>
      </c>
      <c r="U16" s="1">
        <f t="shared" si="8"/>
        <v>93.572248999999999</v>
      </c>
      <c r="V16" s="1">
        <f t="shared" si="9"/>
        <v>98.250861450000002</v>
      </c>
    </row>
    <row r="17" spans="1:22" ht="15" x14ac:dyDescent="0.25">
      <c r="A17">
        <v>951</v>
      </c>
      <c r="B17" s="1">
        <f>IF(ISBLANK('1 Child'!K28),"",('1 Child'!K28))</f>
        <v>50</v>
      </c>
      <c r="C17" s="1">
        <f>IF(ISBLANK('2 Child '!J28),"",('2 Child '!J28))</f>
        <v>71</v>
      </c>
      <c r="D17" s="1">
        <f>IF(ISBLANK('3 Child'!J28),"",('3 Child'!J28))</f>
        <v>80.23</v>
      </c>
      <c r="F17" s="1">
        <v>50</v>
      </c>
      <c r="G17" s="1">
        <f t="shared" si="0"/>
        <v>71</v>
      </c>
      <c r="H17" s="1">
        <f t="shared" si="1"/>
        <v>80.23</v>
      </c>
      <c r="I17" s="1">
        <f t="shared" si="2"/>
        <v>87.450699999999998</v>
      </c>
      <c r="J17" s="1">
        <f t="shared" si="3"/>
        <v>93.572248999999999</v>
      </c>
      <c r="K17" s="1">
        <f t="shared" si="4"/>
        <v>98.250861450000002</v>
      </c>
      <c r="M17" s="1">
        <f>IF(ISBLANK('1 Child'!J28),"",('1 Child'!J28))</f>
        <v>50</v>
      </c>
      <c r="N17" s="1">
        <f>IF(ISBLANK('2 Child '!K28),"",('2 Child '!K28))</f>
        <v>71</v>
      </c>
      <c r="O17" s="1">
        <f>IF(ISBLANK('3 Child'!K28),"",('3 Child'!K28))</f>
        <v>80.23</v>
      </c>
      <c r="Q17" s="1">
        <v>50</v>
      </c>
      <c r="R17" s="1">
        <f t="shared" si="5"/>
        <v>71</v>
      </c>
      <c r="S17" s="1">
        <f t="shared" si="6"/>
        <v>80.23</v>
      </c>
      <c r="T17" s="1">
        <f t="shared" si="7"/>
        <v>87.450699999999998</v>
      </c>
      <c r="U17" s="1">
        <f t="shared" si="8"/>
        <v>93.572248999999999</v>
      </c>
      <c r="V17" s="1">
        <f t="shared" si="9"/>
        <v>98.250861450000002</v>
      </c>
    </row>
    <row r="18" spans="1:22" ht="15" x14ac:dyDescent="0.25">
      <c r="A18">
        <v>976</v>
      </c>
      <c r="B18" s="1">
        <f>IF(ISBLANK('1 Child'!K29),"",('1 Child'!K29))</f>
        <v>50</v>
      </c>
      <c r="C18" s="1">
        <f>IF(ISBLANK('2 Child '!J29),"",('2 Child '!J29))</f>
        <v>71</v>
      </c>
      <c r="D18" s="1">
        <f>IF(ISBLANK('3 Child'!J29),"",('3 Child'!J29))</f>
        <v>80.23</v>
      </c>
      <c r="F18" s="1">
        <v>50</v>
      </c>
      <c r="G18" s="1">
        <f t="shared" si="0"/>
        <v>71</v>
      </c>
      <c r="H18" s="1">
        <f t="shared" si="1"/>
        <v>80.23</v>
      </c>
      <c r="I18" s="1">
        <f t="shared" si="2"/>
        <v>87.450699999999998</v>
      </c>
      <c r="J18" s="1">
        <f t="shared" si="3"/>
        <v>93.572248999999999</v>
      </c>
      <c r="K18" s="1">
        <f t="shared" si="4"/>
        <v>98.250861450000002</v>
      </c>
      <c r="M18" s="1">
        <f>IF(ISBLANK('1 Child'!J29),"",('1 Child'!J29))</f>
        <v>50</v>
      </c>
      <c r="N18" s="1">
        <f>IF(ISBLANK('2 Child '!K29),"",('2 Child '!K29))</f>
        <v>71</v>
      </c>
      <c r="O18" s="1">
        <f>IF(ISBLANK('3 Child'!K29),"",('3 Child'!K29))</f>
        <v>80.23</v>
      </c>
      <c r="Q18" s="1">
        <v>50</v>
      </c>
      <c r="R18" s="1">
        <f t="shared" si="5"/>
        <v>71</v>
      </c>
      <c r="S18" s="1">
        <f t="shared" si="6"/>
        <v>80.23</v>
      </c>
      <c r="T18" s="1">
        <f t="shared" si="7"/>
        <v>87.450699999999998</v>
      </c>
      <c r="U18" s="1">
        <f t="shared" si="8"/>
        <v>93.572248999999999</v>
      </c>
      <c r="V18" s="1">
        <f t="shared" si="9"/>
        <v>98.250861450000002</v>
      </c>
    </row>
    <row r="19" spans="1:22" ht="15" x14ac:dyDescent="0.25">
      <c r="A19">
        <v>1001</v>
      </c>
      <c r="B19" s="1">
        <f>IF(ISBLANK('1 Child'!K30),"",('1 Child'!K30))</f>
        <v>50</v>
      </c>
      <c r="C19" s="1">
        <f>IF(ISBLANK('2 Child '!J30),"",('2 Child '!J30))</f>
        <v>71</v>
      </c>
      <c r="D19" s="1">
        <f>IF(ISBLANK('3 Child'!J30),"",('3 Child'!J30))</f>
        <v>80.23</v>
      </c>
      <c r="F19" s="1">
        <v>50</v>
      </c>
      <c r="G19" s="1">
        <f t="shared" si="0"/>
        <v>71</v>
      </c>
      <c r="H19" s="1">
        <f t="shared" si="1"/>
        <v>80.23</v>
      </c>
      <c r="I19" s="1">
        <f t="shared" si="2"/>
        <v>87.450699999999998</v>
      </c>
      <c r="J19" s="1">
        <f t="shared" si="3"/>
        <v>93.572248999999999</v>
      </c>
      <c r="K19" s="1">
        <f t="shared" si="4"/>
        <v>98.250861450000002</v>
      </c>
      <c r="M19" s="1">
        <f>IF(ISBLANK('1 Child'!J30),"",('1 Child'!J30))</f>
        <v>50</v>
      </c>
      <c r="N19" s="1">
        <f>IF(ISBLANK('2 Child '!K30),"",('2 Child '!K30))</f>
        <v>71</v>
      </c>
      <c r="O19" s="1">
        <f>IF(ISBLANK('3 Child'!K30),"",('3 Child'!K30))</f>
        <v>80.23</v>
      </c>
      <c r="Q19" s="1">
        <v>50</v>
      </c>
      <c r="R19" s="1">
        <f t="shared" si="5"/>
        <v>71</v>
      </c>
      <c r="S19" s="1">
        <f t="shared" si="6"/>
        <v>80.23</v>
      </c>
      <c r="T19" s="1">
        <f t="shared" si="7"/>
        <v>87.450699999999998</v>
      </c>
      <c r="U19" s="1">
        <f t="shared" si="8"/>
        <v>93.572248999999999</v>
      </c>
      <c r="V19" s="1">
        <f t="shared" si="9"/>
        <v>98.250861450000002</v>
      </c>
    </row>
    <row r="20" spans="1:22" ht="15" x14ac:dyDescent="0.25">
      <c r="A20">
        <v>1011</v>
      </c>
      <c r="B20" s="1">
        <f>IF(ISBLANK('1 Child'!K31),"",('1 Child'!K31))</f>
        <v>50</v>
      </c>
      <c r="C20" s="1">
        <f>IF(ISBLANK('2 Child '!J31),"",('2 Child '!J31))</f>
        <v>71</v>
      </c>
      <c r="D20" s="1">
        <f>IF(ISBLANK('3 Child'!J31),"",('3 Child'!J31))</f>
        <v>80.23</v>
      </c>
      <c r="F20" s="1">
        <v>50</v>
      </c>
      <c r="G20" s="1">
        <f t="shared" si="0"/>
        <v>71</v>
      </c>
      <c r="H20" s="1">
        <f t="shared" si="1"/>
        <v>80.23</v>
      </c>
      <c r="I20" s="1">
        <f t="shared" si="2"/>
        <v>87.450699999999998</v>
      </c>
      <c r="J20" s="1">
        <f t="shared" si="3"/>
        <v>93.572248999999999</v>
      </c>
      <c r="K20" s="1">
        <f t="shared" si="4"/>
        <v>98.250861450000002</v>
      </c>
      <c r="M20" s="1">
        <f>IF(ISBLANK('1 Child'!J31),"",('1 Child'!J31))</f>
        <v>50</v>
      </c>
      <c r="N20" s="1">
        <f>IF(ISBLANK('2 Child '!K31),"",('2 Child '!K31))</f>
        <v>71</v>
      </c>
      <c r="O20" s="1">
        <f>IF(ISBLANK('3 Child'!K31),"",('3 Child'!K31))</f>
        <v>80.23</v>
      </c>
      <c r="Q20" s="1">
        <v>50</v>
      </c>
      <c r="R20" s="1">
        <f t="shared" si="5"/>
        <v>71</v>
      </c>
      <c r="S20" s="1">
        <f t="shared" si="6"/>
        <v>80.23</v>
      </c>
      <c r="T20" s="1">
        <f t="shared" si="7"/>
        <v>87.450699999999998</v>
      </c>
      <c r="U20" s="1">
        <f t="shared" si="8"/>
        <v>93.572248999999999</v>
      </c>
      <c r="V20" s="1">
        <f t="shared" si="9"/>
        <v>98.250861450000002</v>
      </c>
    </row>
    <row r="21" spans="1:22" ht="15" x14ac:dyDescent="0.25">
      <c r="A21">
        <v>1021</v>
      </c>
      <c r="B21" s="1">
        <f>IF(ISBLANK('1 Child'!K32),"",('1 Child'!K32))</f>
        <v>50</v>
      </c>
      <c r="C21" s="1">
        <f>IF(ISBLANK('2 Child '!J32),"",('2 Child '!J32))</f>
        <v>71</v>
      </c>
      <c r="D21" s="1">
        <f>IF(ISBLANK('3 Child'!J32),"",('3 Child'!J32))</f>
        <v>80.23</v>
      </c>
      <c r="F21" s="1">
        <v>50</v>
      </c>
      <c r="G21" s="1">
        <f t="shared" si="0"/>
        <v>71</v>
      </c>
      <c r="H21" s="1">
        <f t="shared" si="1"/>
        <v>80.23</v>
      </c>
      <c r="I21" s="1">
        <f t="shared" si="2"/>
        <v>87.450699999999998</v>
      </c>
      <c r="J21" s="1">
        <f t="shared" si="3"/>
        <v>93.572248999999999</v>
      </c>
      <c r="K21" s="1">
        <f t="shared" si="4"/>
        <v>98.250861450000002</v>
      </c>
      <c r="M21" s="1">
        <f>IF(ISBLANK('1 Child'!J32),"",('1 Child'!J32))</f>
        <v>50</v>
      </c>
      <c r="N21" s="1">
        <f>IF(ISBLANK('2 Child '!K32),"",('2 Child '!K32))</f>
        <v>71</v>
      </c>
      <c r="O21" s="1">
        <f>IF(ISBLANK('3 Child'!K32),"",('3 Child'!K32))</f>
        <v>80.23</v>
      </c>
      <c r="Q21" s="1">
        <v>50</v>
      </c>
      <c r="R21" s="1">
        <f t="shared" si="5"/>
        <v>71</v>
      </c>
      <c r="S21" s="1">
        <f t="shared" si="6"/>
        <v>80.23</v>
      </c>
      <c r="T21" s="1">
        <f t="shared" si="7"/>
        <v>87.450699999999998</v>
      </c>
      <c r="U21" s="1">
        <f t="shared" si="8"/>
        <v>93.572248999999999</v>
      </c>
      <c r="V21" s="1">
        <f t="shared" si="9"/>
        <v>98.250861450000002</v>
      </c>
    </row>
    <row r="22" spans="1:22" ht="15" x14ac:dyDescent="0.25">
      <c r="A22">
        <v>1031</v>
      </c>
      <c r="B22" s="1">
        <f>IF(ISBLANK('1 Child'!K33),"",('1 Child'!K33))</f>
        <v>50</v>
      </c>
      <c r="C22" s="1">
        <f>IF(ISBLANK('2 Child '!J33),"",('2 Child '!J33))</f>
        <v>71</v>
      </c>
      <c r="D22" s="1">
        <f>IF(ISBLANK('3 Child'!J33),"",('3 Child'!J33))</f>
        <v>80.23</v>
      </c>
      <c r="F22" s="1">
        <v>50</v>
      </c>
      <c r="G22" s="1">
        <f t="shared" si="0"/>
        <v>71</v>
      </c>
      <c r="H22" s="1">
        <f t="shared" si="1"/>
        <v>80.23</v>
      </c>
      <c r="I22" s="1">
        <f t="shared" si="2"/>
        <v>87.450699999999998</v>
      </c>
      <c r="J22" s="1">
        <f t="shared" si="3"/>
        <v>93.572248999999999</v>
      </c>
      <c r="K22" s="1">
        <f t="shared" si="4"/>
        <v>98.250861450000002</v>
      </c>
      <c r="M22" s="1">
        <f>IF(ISBLANK('1 Child'!J33),"",('1 Child'!J33))</f>
        <v>50</v>
      </c>
      <c r="N22" s="1">
        <f>IF(ISBLANK('2 Child '!K33),"",('2 Child '!K33))</f>
        <v>71</v>
      </c>
      <c r="O22" s="1">
        <f>IF(ISBLANK('3 Child'!K33),"",('3 Child'!K33))</f>
        <v>80.23</v>
      </c>
      <c r="Q22" s="1">
        <v>50</v>
      </c>
      <c r="R22" s="1">
        <f t="shared" si="5"/>
        <v>71</v>
      </c>
      <c r="S22" s="1">
        <f t="shared" si="6"/>
        <v>80.23</v>
      </c>
      <c r="T22" s="1">
        <f t="shared" si="7"/>
        <v>87.450699999999998</v>
      </c>
      <c r="U22" s="1">
        <f t="shared" si="8"/>
        <v>93.572248999999999</v>
      </c>
      <c r="V22" s="1">
        <f t="shared" si="9"/>
        <v>98.250861450000002</v>
      </c>
    </row>
    <row r="23" spans="1:22" ht="15" x14ac:dyDescent="0.25">
      <c r="A23">
        <v>1041</v>
      </c>
      <c r="B23" s="1">
        <f>IF(ISBLANK('1 Child'!K34),"",('1 Child'!K34))</f>
        <v>50</v>
      </c>
      <c r="C23" s="1">
        <f>IF(ISBLANK('2 Child '!J34),"",('2 Child '!J34))</f>
        <v>71</v>
      </c>
      <c r="D23" s="1">
        <f>IF(ISBLANK('3 Child'!J34),"",('3 Child'!J34))</f>
        <v>80.23</v>
      </c>
      <c r="F23" s="1">
        <v>50</v>
      </c>
      <c r="G23" s="1">
        <f t="shared" si="0"/>
        <v>71</v>
      </c>
      <c r="H23" s="1">
        <f t="shared" si="1"/>
        <v>80.23</v>
      </c>
      <c r="I23" s="1">
        <f t="shared" si="2"/>
        <v>87.450699999999998</v>
      </c>
      <c r="J23" s="1">
        <f t="shared" si="3"/>
        <v>93.572248999999999</v>
      </c>
      <c r="K23" s="1">
        <f t="shared" si="4"/>
        <v>98.250861450000002</v>
      </c>
      <c r="M23" s="1">
        <f>IF(ISBLANK('1 Child'!J34),"",('1 Child'!J34))</f>
        <v>50</v>
      </c>
      <c r="N23" s="1">
        <f>IF(ISBLANK('2 Child '!K34),"",('2 Child '!K34))</f>
        <v>71</v>
      </c>
      <c r="O23" s="1">
        <f>IF(ISBLANK('3 Child'!K34),"",('3 Child'!K34))</f>
        <v>80.23</v>
      </c>
      <c r="Q23" s="1">
        <v>50</v>
      </c>
      <c r="R23" s="1">
        <f t="shared" si="5"/>
        <v>71</v>
      </c>
      <c r="S23" s="1">
        <f t="shared" si="6"/>
        <v>80.23</v>
      </c>
      <c r="T23" s="1">
        <f t="shared" si="7"/>
        <v>87.450699999999998</v>
      </c>
      <c r="U23" s="1">
        <f t="shared" si="8"/>
        <v>93.572248999999999</v>
      </c>
      <c r="V23" s="1">
        <f t="shared" si="9"/>
        <v>98.250861450000002</v>
      </c>
    </row>
    <row r="24" spans="1:22" ht="15" x14ac:dyDescent="0.25">
      <c r="A24">
        <v>1051</v>
      </c>
      <c r="B24" s="1">
        <f>IF(ISBLANK('1 Child'!K35),"",('1 Child'!K35))</f>
        <v>50</v>
      </c>
      <c r="C24" s="1">
        <f>IF(ISBLANK('2 Child '!J35),"",('2 Child '!J35))</f>
        <v>71</v>
      </c>
      <c r="D24" s="1">
        <f>IF(ISBLANK('3 Child'!J35),"",('3 Child'!J35))</f>
        <v>80.23</v>
      </c>
      <c r="F24" s="1">
        <v>50</v>
      </c>
      <c r="G24" s="1">
        <f t="shared" si="0"/>
        <v>71</v>
      </c>
      <c r="H24" s="1">
        <f t="shared" si="1"/>
        <v>80.23</v>
      </c>
      <c r="I24" s="1">
        <f t="shared" si="2"/>
        <v>87.450699999999998</v>
      </c>
      <c r="J24" s="1">
        <f t="shared" si="3"/>
        <v>93.572248999999999</v>
      </c>
      <c r="K24" s="1">
        <f t="shared" si="4"/>
        <v>98.250861450000002</v>
      </c>
      <c r="M24" s="1">
        <f>IF(ISBLANK('1 Child'!J35),"",('1 Child'!J35))</f>
        <v>50</v>
      </c>
      <c r="N24" s="1">
        <f>IF(ISBLANK('2 Child '!K35),"",('2 Child '!K35))</f>
        <v>71</v>
      </c>
      <c r="O24" s="1">
        <f>IF(ISBLANK('3 Child'!K35),"",('3 Child'!K35))</f>
        <v>80.23</v>
      </c>
      <c r="Q24" s="1">
        <v>50</v>
      </c>
      <c r="R24" s="1">
        <f t="shared" si="5"/>
        <v>71</v>
      </c>
      <c r="S24" s="1">
        <f t="shared" si="6"/>
        <v>80.23</v>
      </c>
      <c r="T24" s="1">
        <f t="shared" si="7"/>
        <v>87.450699999999998</v>
      </c>
      <c r="U24" s="1">
        <f t="shared" si="8"/>
        <v>93.572248999999999</v>
      </c>
      <c r="V24" s="1">
        <f t="shared" si="9"/>
        <v>98.250861450000002</v>
      </c>
    </row>
    <row r="25" spans="1:22" ht="15" x14ac:dyDescent="0.25">
      <c r="A25">
        <v>1061</v>
      </c>
      <c r="B25" s="1">
        <f>IF(ISBLANK('1 Child'!K36),"",('1 Child'!K36))</f>
        <v>50</v>
      </c>
      <c r="C25" s="1">
        <f>IF(ISBLANK('2 Child '!J36),"",('2 Child '!J36))</f>
        <v>71</v>
      </c>
      <c r="D25" s="1">
        <f>IF(ISBLANK('3 Child'!J36),"",('3 Child'!J36))</f>
        <v>80.23</v>
      </c>
      <c r="F25" s="1">
        <v>50</v>
      </c>
      <c r="G25" s="1">
        <f t="shared" si="0"/>
        <v>71</v>
      </c>
      <c r="H25" s="1">
        <f t="shared" si="1"/>
        <v>80.23</v>
      </c>
      <c r="I25" s="1">
        <f t="shared" si="2"/>
        <v>87.450699999999998</v>
      </c>
      <c r="J25" s="1">
        <f t="shared" si="3"/>
        <v>93.572248999999999</v>
      </c>
      <c r="K25" s="1">
        <f t="shared" si="4"/>
        <v>98.250861450000002</v>
      </c>
      <c r="M25" s="1">
        <f>IF(ISBLANK('1 Child'!J36),"",('1 Child'!J36))</f>
        <v>50</v>
      </c>
      <c r="N25" s="1">
        <f>IF(ISBLANK('2 Child '!K36),"",('2 Child '!K36))</f>
        <v>71</v>
      </c>
      <c r="O25" s="1">
        <f>IF(ISBLANK('3 Child'!K36),"",('3 Child'!K36))</f>
        <v>80.23</v>
      </c>
      <c r="Q25" s="1">
        <v>50</v>
      </c>
      <c r="R25" s="1">
        <f t="shared" si="5"/>
        <v>71</v>
      </c>
      <c r="S25" s="1">
        <f t="shared" si="6"/>
        <v>80.23</v>
      </c>
      <c r="T25" s="1">
        <f t="shared" si="7"/>
        <v>87.450699999999998</v>
      </c>
      <c r="U25" s="1">
        <f t="shared" si="8"/>
        <v>93.572248999999999</v>
      </c>
      <c r="V25" s="1">
        <f t="shared" si="9"/>
        <v>98.250861450000002</v>
      </c>
    </row>
    <row r="26" spans="1:22" ht="15" x14ac:dyDescent="0.25">
      <c r="A26">
        <v>1071</v>
      </c>
      <c r="B26" s="1">
        <f>IF(ISBLANK('1 Child'!K37),"",('1 Child'!K37))</f>
        <v>50</v>
      </c>
      <c r="C26" s="1">
        <f>IF(ISBLANK('2 Child '!J37),"",('2 Child '!J37))</f>
        <v>71</v>
      </c>
      <c r="D26" s="1">
        <f>IF(ISBLANK('3 Child'!J37),"",('3 Child'!J37))</f>
        <v>80.23</v>
      </c>
      <c r="F26" s="1">
        <v>50</v>
      </c>
      <c r="G26" s="1">
        <f t="shared" si="0"/>
        <v>71</v>
      </c>
      <c r="H26" s="1">
        <f t="shared" si="1"/>
        <v>80.23</v>
      </c>
      <c r="I26" s="1">
        <f t="shared" si="2"/>
        <v>87.450699999999998</v>
      </c>
      <c r="J26" s="1">
        <f t="shared" si="3"/>
        <v>93.572248999999999</v>
      </c>
      <c r="K26" s="1">
        <f t="shared" si="4"/>
        <v>98.250861450000002</v>
      </c>
      <c r="M26" s="1">
        <f>IF(ISBLANK('1 Child'!J37),"",('1 Child'!J37))</f>
        <v>50</v>
      </c>
      <c r="N26" s="1">
        <f>IF(ISBLANK('2 Child '!K37),"",('2 Child '!K37))</f>
        <v>71</v>
      </c>
      <c r="O26" s="1">
        <f>IF(ISBLANK('3 Child'!K37),"",('3 Child'!K37))</f>
        <v>80.23</v>
      </c>
      <c r="Q26" s="1">
        <v>50</v>
      </c>
      <c r="R26" s="1">
        <f t="shared" si="5"/>
        <v>71</v>
      </c>
      <c r="S26" s="1">
        <f t="shared" si="6"/>
        <v>80.23</v>
      </c>
      <c r="T26" s="1">
        <f t="shared" si="7"/>
        <v>87.450699999999998</v>
      </c>
      <c r="U26" s="1">
        <f t="shared" si="8"/>
        <v>93.572248999999999</v>
      </c>
      <c r="V26" s="1">
        <f t="shared" si="9"/>
        <v>98.250861450000002</v>
      </c>
    </row>
    <row r="27" spans="1:22" ht="15" x14ac:dyDescent="0.25">
      <c r="A27">
        <v>1081</v>
      </c>
      <c r="B27" s="1">
        <f>IF(ISBLANK('1 Child'!K38),"",('1 Child'!K38))</f>
        <v>50</v>
      </c>
      <c r="C27" s="1">
        <f>IF(ISBLANK('2 Child '!J38),"",('2 Child '!J38))</f>
        <v>71</v>
      </c>
      <c r="D27" s="1">
        <f>IF(ISBLANK('3 Child'!J38),"",('3 Child'!J38))</f>
        <v>80.23</v>
      </c>
      <c r="F27" s="1">
        <v>50</v>
      </c>
      <c r="G27" s="1">
        <f t="shared" si="0"/>
        <v>71</v>
      </c>
      <c r="H27" s="1">
        <f t="shared" si="1"/>
        <v>80.23</v>
      </c>
      <c r="I27" s="1">
        <f t="shared" si="2"/>
        <v>87.450699999999998</v>
      </c>
      <c r="J27" s="1">
        <f t="shared" si="3"/>
        <v>93.572248999999999</v>
      </c>
      <c r="K27" s="1">
        <f t="shared" si="4"/>
        <v>98.250861450000002</v>
      </c>
      <c r="M27" s="1">
        <f>IF(ISBLANK('1 Child'!J38),"",('1 Child'!J38))</f>
        <v>50</v>
      </c>
      <c r="N27" s="1">
        <f>IF(ISBLANK('2 Child '!K38),"",('2 Child '!K38))</f>
        <v>71</v>
      </c>
      <c r="O27" s="1">
        <f>IF(ISBLANK('3 Child'!K38),"",('3 Child'!K38))</f>
        <v>80.23</v>
      </c>
      <c r="Q27" s="1">
        <v>50</v>
      </c>
      <c r="R27" s="1">
        <f t="shared" si="5"/>
        <v>71</v>
      </c>
      <c r="S27" s="1">
        <f t="shared" si="6"/>
        <v>80.23</v>
      </c>
      <c r="T27" s="1">
        <f t="shared" si="7"/>
        <v>87.450699999999998</v>
      </c>
      <c r="U27" s="1">
        <f t="shared" si="8"/>
        <v>93.572248999999999</v>
      </c>
      <c r="V27" s="1">
        <f t="shared" si="9"/>
        <v>98.250861450000002</v>
      </c>
    </row>
    <row r="28" spans="1:22" ht="15" x14ac:dyDescent="0.25">
      <c r="A28">
        <v>1091</v>
      </c>
      <c r="B28" s="1">
        <f>IF(ISBLANK('1 Child'!K39),"",('1 Child'!K39))</f>
        <v>50</v>
      </c>
      <c r="C28" s="1">
        <f>IF(ISBLANK('2 Child '!J39),"",('2 Child '!J39))</f>
        <v>71</v>
      </c>
      <c r="D28" s="1">
        <f>IF(ISBLANK('3 Child'!J39),"",('3 Child'!J39))</f>
        <v>80.23</v>
      </c>
      <c r="F28" s="1">
        <v>50</v>
      </c>
      <c r="G28" s="1">
        <f t="shared" si="0"/>
        <v>71</v>
      </c>
      <c r="H28" s="1">
        <f t="shared" si="1"/>
        <v>80.23</v>
      </c>
      <c r="I28" s="1">
        <f t="shared" si="2"/>
        <v>87.450699999999998</v>
      </c>
      <c r="J28" s="1">
        <f t="shared" si="3"/>
        <v>93.572248999999999</v>
      </c>
      <c r="K28" s="1">
        <f t="shared" si="4"/>
        <v>98.250861450000002</v>
      </c>
      <c r="M28" s="1">
        <f>IF(ISBLANK('1 Child'!J39),"",('1 Child'!J39))</f>
        <v>50</v>
      </c>
      <c r="N28" s="1">
        <f>IF(ISBLANK('2 Child '!K39),"",('2 Child '!K39))</f>
        <v>71</v>
      </c>
      <c r="O28" s="1">
        <f>IF(ISBLANK('3 Child'!K39),"",('3 Child'!K39))</f>
        <v>80.23</v>
      </c>
      <c r="Q28" s="1">
        <v>50</v>
      </c>
      <c r="R28" s="1">
        <f t="shared" si="5"/>
        <v>71</v>
      </c>
      <c r="S28" s="1">
        <f t="shared" si="6"/>
        <v>80.23</v>
      </c>
      <c r="T28" s="1">
        <f t="shared" si="7"/>
        <v>87.450699999999998</v>
      </c>
      <c r="U28" s="1">
        <f t="shared" si="8"/>
        <v>93.572248999999999</v>
      </c>
      <c r="V28" s="1">
        <f t="shared" si="9"/>
        <v>98.250861450000002</v>
      </c>
    </row>
    <row r="29" spans="1:22" ht="15" x14ac:dyDescent="0.25">
      <c r="A29">
        <v>1101</v>
      </c>
      <c r="B29" s="1">
        <f>IF(ISBLANK('1 Child'!K40),"",('1 Child'!K40))</f>
        <v>50</v>
      </c>
      <c r="C29" s="1">
        <f>IF(ISBLANK('2 Child '!J40),"",('2 Child '!J40))</f>
        <v>71</v>
      </c>
      <c r="D29" s="1">
        <f>IF(ISBLANK('3 Child'!J40),"",('3 Child'!J40))</f>
        <v>80.23</v>
      </c>
      <c r="F29" s="1">
        <v>50</v>
      </c>
      <c r="G29" s="1">
        <f t="shared" si="0"/>
        <v>71</v>
      </c>
      <c r="H29" s="1">
        <f t="shared" si="1"/>
        <v>80.23</v>
      </c>
      <c r="I29" s="1">
        <f t="shared" si="2"/>
        <v>87.450699999999998</v>
      </c>
      <c r="J29" s="1">
        <f t="shared" si="3"/>
        <v>93.572248999999999</v>
      </c>
      <c r="K29" s="1">
        <f t="shared" si="4"/>
        <v>98.250861450000002</v>
      </c>
      <c r="M29" s="1">
        <f>IF(ISBLANK('1 Child'!J40),"",('1 Child'!J40))</f>
        <v>50</v>
      </c>
      <c r="N29" s="1">
        <f>IF(ISBLANK('2 Child '!K40),"",('2 Child '!K40))</f>
        <v>71</v>
      </c>
      <c r="O29" s="1">
        <f>IF(ISBLANK('3 Child'!K40),"",('3 Child'!K40))</f>
        <v>80.23</v>
      </c>
      <c r="Q29" s="1">
        <v>50</v>
      </c>
      <c r="R29" s="1">
        <f t="shared" si="5"/>
        <v>71</v>
      </c>
      <c r="S29" s="1">
        <f t="shared" si="6"/>
        <v>80.23</v>
      </c>
      <c r="T29" s="1">
        <f t="shared" si="7"/>
        <v>87.450699999999998</v>
      </c>
      <c r="U29" s="1">
        <f t="shared" si="8"/>
        <v>93.572248999999999</v>
      </c>
      <c r="V29" s="1">
        <f t="shared" si="9"/>
        <v>98.250861450000002</v>
      </c>
    </row>
    <row r="30" spans="1:22" ht="15" x14ac:dyDescent="0.25">
      <c r="A30">
        <v>1111</v>
      </c>
      <c r="B30" s="1">
        <f>IF(ISBLANK('1 Child'!K41),"",('1 Child'!K41))</f>
        <v>50</v>
      </c>
      <c r="C30" s="1">
        <f>IF(ISBLANK('2 Child '!J41),"",('2 Child '!J41))</f>
        <v>71</v>
      </c>
      <c r="D30" s="1">
        <f>IF(ISBLANK('3 Child'!J41),"",('3 Child'!J41))</f>
        <v>80.23</v>
      </c>
      <c r="F30" s="1">
        <v>50</v>
      </c>
      <c r="G30" s="1">
        <f t="shared" si="0"/>
        <v>71</v>
      </c>
      <c r="H30" s="1">
        <f t="shared" si="1"/>
        <v>80.23</v>
      </c>
      <c r="I30" s="1">
        <f t="shared" si="2"/>
        <v>87.450699999999998</v>
      </c>
      <c r="J30" s="1">
        <f t="shared" si="3"/>
        <v>93.572248999999999</v>
      </c>
      <c r="K30" s="1">
        <f t="shared" si="4"/>
        <v>98.250861450000002</v>
      </c>
      <c r="M30" s="1">
        <f>IF(ISBLANK('1 Child'!J41),"",('1 Child'!J41))</f>
        <v>50</v>
      </c>
      <c r="N30" s="1">
        <f>IF(ISBLANK('2 Child '!K41),"",('2 Child '!K41))</f>
        <v>71</v>
      </c>
      <c r="O30" s="1">
        <f>IF(ISBLANK('3 Child'!K41),"",('3 Child'!K41))</f>
        <v>80.23</v>
      </c>
      <c r="Q30" s="1">
        <v>50</v>
      </c>
      <c r="R30" s="1">
        <f t="shared" si="5"/>
        <v>71</v>
      </c>
      <c r="S30" s="1">
        <f t="shared" si="6"/>
        <v>80.23</v>
      </c>
      <c r="T30" s="1">
        <f t="shared" si="7"/>
        <v>87.450699999999998</v>
      </c>
      <c r="U30" s="1">
        <f t="shared" si="8"/>
        <v>93.572248999999999</v>
      </c>
      <c r="V30" s="1">
        <f t="shared" si="9"/>
        <v>98.250861450000002</v>
      </c>
    </row>
    <row r="31" spans="1:22" ht="15" x14ac:dyDescent="0.25">
      <c r="A31">
        <v>1121</v>
      </c>
      <c r="B31" s="1">
        <f>IF(ISBLANK('1 Child'!K42),"",('1 Child'!K42))</f>
        <v>50</v>
      </c>
      <c r="C31" s="1">
        <f>IF(ISBLANK('2 Child '!J42),"",('2 Child '!J42))</f>
        <v>71</v>
      </c>
      <c r="D31" s="1">
        <f>IF(ISBLANK('3 Child'!J42),"",('3 Child'!J42))</f>
        <v>80.23</v>
      </c>
      <c r="F31" s="1">
        <v>50</v>
      </c>
      <c r="G31" s="1">
        <f t="shared" si="0"/>
        <v>71</v>
      </c>
      <c r="H31" s="1">
        <f t="shared" si="1"/>
        <v>80.23</v>
      </c>
      <c r="I31" s="1">
        <f t="shared" si="2"/>
        <v>87.450699999999998</v>
      </c>
      <c r="J31" s="1">
        <f t="shared" si="3"/>
        <v>93.572248999999999</v>
      </c>
      <c r="K31" s="1">
        <f t="shared" si="4"/>
        <v>98.250861450000002</v>
      </c>
      <c r="M31" s="1">
        <f>IF(ISBLANK('1 Child'!J42),"",('1 Child'!J42))</f>
        <v>50</v>
      </c>
      <c r="N31" s="1">
        <f>IF(ISBLANK('2 Child '!K42),"",('2 Child '!K42))</f>
        <v>71</v>
      </c>
      <c r="O31" s="1">
        <f>IF(ISBLANK('3 Child'!K42),"",('3 Child'!K42))</f>
        <v>80.23</v>
      </c>
      <c r="Q31" s="1">
        <v>50</v>
      </c>
      <c r="R31" s="1">
        <f t="shared" si="5"/>
        <v>71</v>
      </c>
      <c r="S31" s="1">
        <f t="shared" si="6"/>
        <v>80.23</v>
      </c>
      <c r="T31" s="1">
        <f t="shared" si="7"/>
        <v>87.450699999999998</v>
      </c>
      <c r="U31" s="1">
        <f t="shared" si="8"/>
        <v>93.572248999999999</v>
      </c>
      <c r="V31" s="1">
        <f t="shared" si="9"/>
        <v>98.250861450000002</v>
      </c>
    </row>
    <row r="32" spans="1:22" ht="15" x14ac:dyDescent="0.25">
      <c r="A32">
        <v>1131</v>
      </c>
      <c r="B32" s="1">
        <f>IF(ISBLANK('1 Child'!K43),"",('1 Child'!K43))</f>
        <v>50</v>
      </c>
      <c r="C32" s="1">
        <f>IF(ISBLANK('2 Child '!J43),"",('2 Child '!J43))</f>
        <v>71</v>
      </c>
      <c r="D32" s="1">
        <f>IF(ISBLANK('3 Child'!J43),"",('3 Child'!J43))</f>
        <v>80.23</v>
      </c>
      <c r="F32" s="1">
        <v>50</v>
      </c>
      <c r="G32" s="1">
        <f t="shared" si="0"/>
        <v>71</v>
      </c>
      <c r="H32" s="1">
        <f t="shared" si="1"/>
        <v>80.23</v>
      </c>
      <c r="I32" s="1">
        <f t="shared" si="2"/>
        <v>87.450699999999998</v>
      </c>
      <c r="J32" s="1">
        <f t="shared" si="3"/>
        <v>93.572248999999999</v>
      </c>
      <c r="K32" s="1">
        <f t="shared" si="4"/>
        <v>98.250861450000002</v>
      </c>
      <c r="M32" s="1">
        <f>IF(ISBLANK('1 Child'!J43),"",('1 Child'!J43))</f>
        <v>50</v>
      </c>
      <c r="N32" s="1">
        <f>IF(ISBLANK('2 Child '!K43),"",('2 Child '!K43))</f>
        <v>71</v>
      </c>
      <c r="O32" s="1">
        <f>IF(ISBLANK('3 Child'!K43),"",('3 Child'!K43))</f>
        <v>80.23</v>
      </c>
      <c r="Q32" s="1">
        <v>50</v>
      </c>
      <c r="R32" s="1">
        <f t="shared" si="5"/>
        <v>71</v>
      </c>
      <c r="S32" s="1">
        <f t="shared" si="6"/>
        <v>80.23</v>
      </c>
      <c r="T32" s="1">
        <f t="shared" si="7"/>
        <v>87.450699999999998</v>
      </c>
      <c r="U32" s="1">
        <f t="shared" si="8"/>
        <v>93.572248999999999</v>
      </c>
      <c r="V32" s="1">
        <f t="shared" si="9"/>
        <v>98.250861450000002</v>
      </c>
    </row>
    <row r="33" spans="1:22" ht="15" x14ac:dyDescent="0.25">
      <c r="A33">
        <v>1141</v>
      </c>
      <c r="B33" s="1">
        <f>IF(ISBLANK('1 Child'!K44),"",('1 Child'!K44))</f>
        <v>50</v>
      </c>
      <c r="C33" s="1">
        <f>IF(ISBLANK('2 Child '!J44),"",('2 Child '!J44))</f>
        <v>71</v>
      </c>
      <c r="D33" s="1">
        <f>IF(ISBLANK('3 Child'!J44),"",('3 Child'!J44))</f>
        <v>80.23</v>
      </c>
      <c r="F33" s="1">
        <v>50</v>
      </c>
      <c r="G33" s="1">
        <f t="shared" si="0"/>
        <v>71</v>
      </c>
      <c r="H33" s="1">
        <f t="shared" si="1"/>
        <v>80.23</v>
      </c>
      <c r="I33" s="1">
        <f t="shared" si="2"/>
        <v>87.450699999999998</v>
      </c>
      <c r="J33" s="1">
        <f t="shared" si="3"/>
        <v>93.572248999999999</v>
      </c>
      <c r="K33" s="1">
        <f t="shared" si="4"/>
        <v>98.250861450000002</v>
      </c>
      <c r="M33" s="1">
        <f>IF(ISBLANK('1 Child'!J44),"",('1 Child'!J44))</f>
        <v>50</v>
      </c>
      <c r="N33" s="1">
        <f>IF(ISBLANK('2 Child '!K44),"",('2 Child '!K44))</f>
        <v>71</v>
      </c>
      <c r="O33" s="1">
        <f>IF(ISBLANK('3 Child'!K44),"",('3 Child'!K44))</f>
        <v>80.23</v>
      </c>
      <c r="Q33" s="1">
        <v>50</v>
      </c>
      <c r="R33" s="1">
        <f t="shared" si="5"/>
        <v>71</v>
      </c>
      <c r="S33" s="1">
        <f t="shared" si="6"/>
        <v>80.23</v>
      </c>
      <c r="T33" s="1">
        <f t="shared" si="7"/>
        <v>87.450699999999998</v>
      </c>
      <c r="U33" s="1">
        <f t="shared" si="8"/>
        <v>93.572248999999999</v>
      </c>
      <c r="V33" s="1">
        <f t="shared" si="9"/>
        <v>98.250861450000002</v>
      </c>
    </row>
    <row r="34" spans="1:22" ht="15" x14ac:dyDescent="0.25">
      <c r="A34">
        <v>1151</v>
      </c>
      <c r="B34" s="1">
        <f>IF(ISBLANK('1 Child'!K45),"",('1 Child'!K45))</f>
        <v>50</v>
      </c>
      <c r="C34" s="1">
        <f>IF(ISBLANK('2 Child '!J45),"",('2 Child '!J45))</f>
        <v>71</v>
      </c>
      <c r="D34" s="1">
        <f>IF(ISBLANK('3 Child'!J45),"",('3 Child'!J45))</f>
        <v>80.23</v>
      </c>
      <c r="F34" s="1">
        <v>50</v>
      </c>
      <c r="G34" s="1">
        <f t="shared" si="0"/>
        <v>71</v>
      </c>
      <c r="H34" s="1">
        <f t="shared" si="1"/>
        <v>80.23</v>
      </c>
      <c r="I34" s="1">
        <f t="shared" si="2"/>
        <v>87.450699999999998</v>
      </c>
      <c r="J34" s="1">
        <f t="shared" si="3"/>
        <v>93.572248999999999</v>
      </c>
      <c r="K34" s="1">
        <f t="shared" si="4"/>
        <v>98.250861450000002</v>
      </c>
      <c r="M34" s="1">
        <f>IF(ISBLANK('1 Child'!J45),"",('1 Child'!J45))</f>
        <v>50</v>
      </c>
      <c r="N34" s="1">
        <f>IF(ISBLANK('2 Child '!K45),"",('2 Child '!K45))</f>
        <v>71</v>
      </c>
      <c r="O34" s="1">
        <f>IF(ISBLANK('3 Child'!K45),"",('3 Child'!K45))</f>
        <v>80.23</v>
      </c>
      <c r="Q34" s="1">
        <v>50</v>
      </c>
      <c r="R34" s="1">
        <f t="shared" si="5"/>
        <v>71</v>
      </c>
      <c r="S34" s="1">
        <f t="shared" si="6"/>
        <v>80.23</v>
      </c>
      <c r="T34" s="1">
        <f t="shared" si="7"/>
        <v>87.450699999999998</v>
      </c>
      <c r="U34" s="1">
        <f t="shared" si="8"/>
        <v>93.572248999999999</v>
      </c>
      <c r="V34" s="1">
        <f t="shared" si="9"/>
        <v>98.250861450000002</v>
      </c>
    </row>
    <row r="35" spans="1:22" ht="15" x14ac:dyDescent="0.25">
      <c r="A35">
        <v>1161</v>
      </c>
      <c r="B35" s="1">
        <f>IF(ISBLANK('1 Child'!K46),"",('1 Child'!K46))</f>
        <v>50</v>
      </c>
      <c r="C35" s="1">
        <f>IF(ISBLANK('2 Child '!J46),"",('2 Child '!J46))</f>
        <v>71</v>
      </c>
      <c r="D35" s="1">
        <f>IF(ISBLANK('3 Child'!J46),"",('3 Child'!J46))</f>
        <v>80.23</v>
      </c>
      <c r="F35" s="1">
        <v>50</v>
      </c>
      <c r="G35" s="1">
        <f t="shared" si="0"/>
        <v>71</v>
      </c>
      <c r="H35" s="1">
        <f t="shared" si="1"/>
        <v>80.23</v>
      </c>
      <c r="I35" s="1">
        <f t="shared" si="2"/>
        <v>87.450699999999998</v>
      </c>
      <c r="J35" s="1">
        <f t="shared" si="3"/>
        <v>93.572248999999999</v>
      </c>
      <c r="K35" s="1">
        <f t="shared" si="4"/>
        <v>98.250861450000002</v>
      </c>
      <c r="M35" s="1">
        <f>IF(ISBLANK('1 Child'!J46),"",('1 Child'!J46))</f>
        <v>50</v>
      </c>
      <c r="N35" s="1">
        <f>IF(ISBLANK('2 Child '!K46),"",('2 Child '!K46))</f>
        <v>71</v>
      </c>
      <c r="O35" s="1">
        <f>IF(ISBLANK('3 Child'!K46),"",('3 Child'!K46))</f>
        <v>80.23</v>
      </c>
      <c r="Q35" s="1">
        <v>50</v>
      </c>
      <c r="R35" s="1">
        <f t="shared" si="5"/>
        <v>71</v>
      </c>
      <c r="S35" s="1">
        <f t="shared" si="6"/>
        <v>80.23</v>
      </c>
      <c r="T35" s="1">
        <f t="shared" si="7"/>
        <v>87.450699999999998</v>
      </c>
      <c r="U35" s="1">
        <f t="shared" si="8"/>
        <v>93.572248999999999</v>
      </c>
      <c r="V35" s="1">
        <f t="shared" si="9"/>
        <v>98.250861450000002</v>
      </c>
    </row>
    <row r="36" spans="1:22" ht="15" x14ac:dyDescent="0.25">
      <c r="A36">
        <v>1171</v>
      </c>
      <c r="B36" s="1">
        <f>IF(ISBLANK('1 Child'!K47),"",('1 Child'!K47))</f>
        <v>50</v>
      </c>
      <c r="C36" s="1">
        <f>IF(ISBLANK('2 Child '!J47),"",('2 Child '!J47))</f>
        <v>71</v>
      </c>
      <c r="D36" s="1">
        <f>IF(ISBLANK('3 Child'!J47),"",('3 Child'!J47))</f>
        <v>80.23</v>
      </c>
      <c r="F36" s="1">
        <v>50</v>
      </c>
      <c r="G36" s="1">
        <f t="shared" si="0"/>
        <v>71</v>
      </c>
      <c r="H36" s="1">
        <f t="shared" si="1"/>
        <v>80.23</v>
      </c>
      <c r="I36" s="1">
        <f t="shared" si="2"/>
        <v>87.450699999999998</v>
      </c>
      <c r="J36" s="1">
        <f t="shared" si="3"/>
        <v>93.572248999999999</v>
      </c>
      <c r="K36" s="1">
        <f t="shared" si="4"/>
        <v>98.250861450000002</v>
      </c>
      <c r="M36" s="1">
        <f>IF(ISBLANK('1 Child'!J47),"",('1 Child'!J47))</f>
        <v>50</v>
      </c>
      <c r="N36" s="1">
        <f>IF(ISBLANK('2 Child '!K47),"",('2 Child '!K47))</f>
        <v>71</v>
      </c>
      <c r="O36" s="1">
        <f>IF(ISBLANK('3 Child'!K47),"",('3 Child'!K47))</f>
        <v>80.23</v>
      </c>
      <c r="Q36" s="1">
        <v>50</v>
      </c>
      <c r="R36" s="1">
        <f t="shared" si="5"/>
        <v>71</v>
      </c>
      <c r="S36" s="1">
        <f t="shared" si="6"/>
        <v>80.23</v>
      </c>
      <c r="T36" s="1">
        <f t="shared" si="7"/>
        <v>87.450699999999998</v>
      </c>
      <c r="U36" s="1">
        <f t="shared" si="8"/>
        <v>93.572248999999999</v>
      </c>
      <c r="V36" s="1">
        <f t="shared" si="9"/>
        <v>98.250861450000002</v>
      </c>
    </row>
    <row r="37" spans="1:22" ht="15" x14ac:dyDescent="0.25">
      <c r="A37">
        <v>1181</v>
      </c>
      <c r="B37" s="1">
        <f>IF(ISBLANK('1 Child'!K48),"",('1 Child'!K48))</f>
        <v>50</v>
      </c>
      <c r="C37" s="1">
        <f>IF(ISBLANK('2 Child '!J48),"",('2 Child '!J48))</f>
        <v>71</v>
      </c>
      <c r="D37" s="1">
        <f>IF(ISBLANK('3 Child'!J48),"",('3 Child'!J48))</f>
        <v>80.23</v>
      </c>
      <c r="F37" s="1">
        <v>50</v>
      </c>
      <c r="G37" s="1">
        <f t="shared" si="0"/>
        <v>71</v>
      </c>
      <c r="H37" s="1">
        <f t="shared" si="1"/>
        <v>80.23</v>
      </c>
      <c r="I37" s="1">
        <f t="shared" si="2"/>
        <v>87.450699999999998</v>
      </c>
      <c r="J37" s="1">
        <f t="shared" si="3"/>
        <v>93.572248999999999</v>
      </c>
      <c r="K37" s="1">
        <f t="shared" si="4"/>
        <v>98.250861450000002</v>
      </c>
      <c r="M37" s="1">
        <f>IF(ISBLANK('1 Child'!J48),"",('1 Child'!J48))</f>
        <v>50</v>
      </c>
      <c r="N37" s="1">
        <f>IF(ISBLANK('2 Child '!K48),"",('2 Child '!K48))</f>
        <v>71</v>
      </c>
      <c r="O37" s="1">
        <f>IF(ISBLANK('3 Child'!K48),"",('3 Child'!K48))</f>
        <v>80.23</v>
      </c>
      <c r="Q37" s="1">
        <v>50</v>
      </c>
      <c r="R37" s="1">
        <f t="shared" si="5"/>
        <v>71</v>
      </c>
      <c r="S37" s="1">
        <f t="shared" si="6"/>
        <v>80.23</v>
      </c>
      <c r="T37" s="1">
        <f t="shared" si="7"/>
        <v>87.450699999999998</v>
      </c>
      <c r="U37" s="1">
        <f t="shared" si="8"/>
        <v>93.572248999999999</v>
      </c>
      <c r="V37" s="1">
        <f t="shared" si="9"/>
        <v>98.250861450000002</v>
      </c>
    </row>
    <row r="38" spans="1:22" ht="15" x14ac:dyDescent="0.25">
      <c r="A38">
        <v>1191</v>
      </c>
      <c r="B38" s="1">
        <f>IF(ISBLANK('1 Child'!K49),"",('1 Child'!K49))</f>
        <v>50</v>
      </c>
      <c r="C38" s="1">
        <f>IF(ISBLANK('2 Child '!J49),"",('2 Child '!J49))</f>
        <v>71</v>
      </c>
      <c r="D38" s="1">
        <f>IF(ISBLANK('3 Child'!J49),"",('3 Child'!J49))</f>
        <v>80.23</v>
      </c>
      <c r="F38" s="1">
        <v>50</v>
      </c>
      <c r="G38" s="1">
        <f t="shared" si="0"/>
        <v>71</v>
      </c>
      <c r="H38" s="1">
        <f t="shared" si="1"/>
        <v>80.23</v>
      </c>
      <c r="I38" s="1">
        <f t="shared" si="2"/>
        <v>87.450699999999998</v>
      </c>
      <c r="J38" s="1">
        <f t="shared" si="3"/>
        <v>93.572248999999999</v>
      </c>
      <c r="K38" s="1">
        <f t="shared" si="4"/>
        <v>98.250861450000002</v>
      </c>
      <c r="M38" s="1">
        <f>IF(ISBLANK('1 Child'!J49),"",('1 Child'!J49))</f>
        <v>50</v>
      </c>
      <c r="N38" s="1">
        <f>IF(ISBLANK('2 Child '!K49),"",('2 Child '!K49))</f>
        <v>71</v>
      </c>
      <c r="O38" s="1">
        <f>IF(ISBLANK('3 Child'!K49),"",('3 Child'!K49))</f>
        <v>80.23</v>
      </c>
      <c r="Q38" s="1">
        <v>50</v>
      </c>
      <c r="R38" s="1">
        <f t="shared" si="5"/>
        <v>71</v>
      </c>
      <c r="S38" s="1">
        <f t="shared" si="6"/>
        <v>80.23</v>
      </c>
      <c r="T38" s="1">
        <f t="shared" si="7"/>
        <v>87.450699999999998</v>
      </c>
      <c r="U38" s="1">
        <f t="shared" si="8"/>
        <v>93.572248999999999</v>
      </c>
      <c r="V38" s="1">
        <f t="shared" si="9"/>
        <v>98.250861450000002</v>
      </c>
    </row>
    <row r="39" spans="1:22" ht="15" x14ac:dyDescent="0.25">
      <c r="A39">
        <v>1201</v>
      </c>
      <c r="B39" s="1">
        <f>IF(ISBLANK('1 Child'!K50),"",('1 Child'!K50))</f>
        <v>50</v>
      </c>
      <c r="C39" s="1">
        <f>IF(ISBLANK('2 Child '!J50),"",('2 Child '!J50))</f>
        <v>71</v>
      </c>
      <c r="D39" s="1">
        <f>IF(ISBLANK('3 Child'!J50),"",('3 Child'!J50))</f>
        <v>80.23</v>
      </c>
      <c r="F39" s="1">
        <v>50</v>
      </c>
      <c r="G39" s="1">
        <f t="shared" si="0"/>
        <v>71</v>
      </c>
      <c r="H39" s="1">
        <f t="shared" si="1"/>
        <v>80.23</v>
      </c>
      <c r="I39" s="1">
        <f t="shared" si="2"/>
        <v>87.450699999999998</v>
      </c>
      <c r="J39" s="1">
        <f t="shared" si="3"/>
        <v>93.572248999999999</v>
      </c>
      <c r="K39" s="1">
        <f t="shared" si="4"/>
        <v>98.250861450000002</v>
      </c>
      <c r="M39" s="1">
        <f>IF(ISBLANK('1 Child'!J50),"",('1 Child'!J50))</f>
        <v>50</v>
      </c>
      <c r="N39" s="1">
        <f>IF(ISBLANK('2 Child '!K50),"",('2 Child '!K50))</f>
        <v>71</v>
      </c>
      <c r="O39" s="1">
        <f>IF(ISBLANK('3 Child'!K50),"",('3 Child'!K50))</f>
        <v>80.23</v>
      </c>
      <c r="Q39" s="1">
        <v>50</v>
      </c>
      <c r="R39" s="1">
        <f t="shared" si="5"/>
        <v>71</v>
      </c>
      <c r="S39" s="1">
        <f t="shared" si="6"/>
        <v>80.23</v>
      </c>
      <c r="T39" s="1">
        <f t="shared" si="7"/>
        <v>87.450699999999998</v>
      </c>
      <c r="U39" s="1">
        <f t="shared" si="8"/>
        <v>93.572248999999999</v>
      </c>
      <c r="V39" s="1">
        <f t="shared" si="9"/>
        <v>98.250861450000002</v>
      </c>
    </row>
    <row r="40" spans="1:22" ht="15" x14ac:dyDescent="0.25">
      <c r="A40">
        <v>1211</v>
      </c>
      <c r="B40" s="1">
        <f>IF(ISBLANK('1 Child'!K51),"",('1 Child'!K51))</f>
        <v>50</v>
      </c>
      <c r="C40" s="1">
        <f>IF(ISBLANK('2 Child '!J51),"",('2 Child '!J51))</f>
        <v>71</v>
      </c>
      <c r="D40" s="1">
        <f>IF(ISBLANK('3 Child'!J51),"",('3 Child'!J51))</f>
        <v>80.23</v>
      </c>
      <c r="F40" s="1">
        <v>50</v>
      </c>
      <c r="G40" s="1">
        <f t="shared" si="0"/>
        <v>71</v>
      </c>
      <c r="H40" s="1">
        <f t="shared" si="1"/>
        <v>80.23</v>
      </c>
      <c r="I40" s="1">
        <f t="shared" si="2"/>
        <v>87.450699999999998</v>
      </c>
      <c r="J40" s="1">
        <f t="shared" si="3"/>
        <v>93.572248999999999</v>
      </c>
      <c r="K40" s="1">
        <f t="shared" si="4"/>
        <v>98.250861450000002</v>
      </c>
      <c r="M40" s="1">
        <f>IF(ISBLANK('1 Child'!J51),"",('1 Child'!J51))</f>
        <v>50</v>
      </c>
      <c r="N40" s="1">
        <f>IF(ISBLANK('2 Child '!K51),"",('2 Child '!K51))</f>
        <v>71</v>
      </c>
      <c r="O40" s="1">
        <f>IF(ISBLANK('3 Child'!K51),"",('3 Child'!K51))</f>
        <v>80.23</v>
      </c>
      <c r="Q40" s="1">
        <v>50</v>
      </c>
      <c r="R40" s="1">
        <f t="shared" si="5"/>
        <v>71</v>
      </c>
      <c r="S40" s="1">
        <f t="shared" si="6"/>
        <v>80.23</v>
      </c>
      <c r="T40" s="1">
        <f t="shared" si="7"/>
        <v>87.450699999999998</v>
      </c>
      <c r="U40" s="1">
        <f t="shared" si="8"/>
        <v>93.572248999999999</v>
      </c>
      <c r="V40" s="1">
        <f t="shared" si="9"/>
        <v>98.250861450000002</v>
      </c>
    </row>
    <row r="41" spans="1:22" ht="15" x14ac:dyDescent="0.25">
      <c r="A41">
        <v>1221</v>
      </c>
      <c r="B41" s="1">
        <f>IF(ISBLANK('1 Child'!K52),"",('1 Child'!K52))</f>
        <v>50</v>
      </c>
      <c r="C41" s="1">
        <f>IF(ISBLANK('2 Child '!J52),"",('2 Child '!J52))</f>
        <v>71</v>
      </c>
      <c r="D41" s="1">
        <f>IF(ISBLANK('3 Child'!J52),"",('3 Child'!J52))</f>
        <v>80.23</v>
      </c>
      <c r="F41" s="1">
        <v>50</v>
      </c>
      <c r="G41" s="1">
        <f t="shared" si="0"/>
        <v>71</v>
      </c>
      <c r="H41" s="1">
        <f t="shared" si="1"/>
        <v>80.23</v>
      </c>
      <c r="I41" s="1">
        <f t="shared" si="2"/>
        <v>87.450699999999998</v>
      </c>
      <c r="J41" s="1">
        <f t="shared" si="3"/>
        <v>93.572248999999999</v>
      </c>
      <c r="K41" s="1">
        <f t="shared" si="4"/>
        <v>98.250861450000002</v>
      </c>
      <c r="M41" s="1">
        <f>IF(ISBLANK('1 Child'!J52),"",('1 Child'!J52))</f>
        <v>50</v>
      </c>
      <c r="N41" s="1">
        <f>IF(ISBLANK('2 Child '!K52),"",('2 Child '!K52))</f>
        <v>71</v>
      </c>
      <c r="O41" s="1">
        <f>IF(ISBLANK('3 Child'!K52),"",('3 Child'!K52))</f>
        <v>80.23</v>
      </c>
      <c r="Q41" s="1">
        <v>50</v>
      </c>
      <c r="R41" s="1">
        <f t="shared" si="5"/>
        <v>71</v>
      </c>
      <c r="S41" s="1">
        <f t="shared" si="6"/>
        <v>80.23</v>
      </c>
      <c r="T41" s="1">
        <f t="shared" si="7"/>
        <v>87.450699999999998</v>
      </c>
      <c r="U41" s="1">
        <f t="shared" si="8"/>
        <v>93.572248999999999</v>
      </c>
      <c r="V41" s="1">
        <f t="shared" si="9"/>
        <v>98.250861450000002</v>
      </c>
    </row>
    <row r="42" spans="1:22" ht="15" x14ac:dyDescent="0.25">
      <c r="A42">
        <v>1231</v>
      </c>
      <c r="B42" s="1">
        <f>IF(ISBLANK('1 Child'!K53),"",('1 Child'!K53))</f>
        <v>50</v>
      </c>
      <c r="C42" s="1">
        <f>IF(ISBLANK('2 Child '!J53),"",('2 Child '!J53))</f>
        <v>71</v>
      </c>
      <c r="D42" s="1">
        <f>IF(ISBLANK('3 Child'!J53),"",('3 Child'!J53))</f>
        <v>80.23</v>
      </c>
      <c r="F42" s="1">
        <v>50</v>
      </c>
      <c r="G42" s="1">
        <f t="shared" si="0"/>
        <v>71</v>
      </c>
      <c r="H42" s="1">
        <f t="shared" si="1"/>
        <v>80.23</v>
      </c>
      <c r="I42" s="1">
        <f t="shared" si="2"/>
        <v>87.450699999999998</v>
      </c>
      <c r="J42" s="1">
        <f t="shared" si="3"/>
        <v>93.572248999999999</v>
      </c>
      <c r="K42" s="1">
        <f t="shared" si="4"/>
        <v>98.250861450000002</v>
      </c>
      <c r="M42" s="1">
        <f>IF(ISBLANK('1 Child'!J53),"",('1 Child'!J53))</f>
        <v>50</v>
      </c>
      <c r="N42" s="1">
        <f>IF(ISBLANK('2 Child '!K53),"",('2 Child '!K53))</f>
        <v>71</v>
      </c>
      <c r="O42" s="1">
        <f>IF(ISBLANK('3 Child'!K53),"",('3 Child'!K53))</f>
        <v>80.23</v>
      </c>
      <c r="Q42" s="1">
        <v>50</v>
      </c>
      <c r="R42" s="1">
        <f t="shared" si="5"/>
        <v>71</v>
      </c>
      <c r="S42" s="1">
        <f t="shared" si="6"/>
        <v>80.23</v>
      </c>
      <c r="T42" s="1">
        <f t="shared" si="7"/>
        <v>87.450699999999998</v>
      </c>
      <c r="U42" s="1">
        <f t="shared" si="8"/>
        <v>93.572248999999999</v>
      </c>
      <c r="V42" s="1">
        <f t="shared" si="9"/>
        <v>98.250861450000002</v>
      </c>
    </row>
    <row r="43" spans="1:22" ht="15" x14ac:dyDescent="0.25">
      <c r="A43">
        <v>1241</v>
      </c>
      <c r="B43" s="1">
        <f>IF(ISBLANK('1 Child'!K54),"",('1 Child'!K54))</f>
        <v>50</v>
      </c>
      <c r="C43" s="1">
        <f>IF(ISBLANK('2 Child '!J54),"",('2 Child '!J54))</f>
        <v>71</v>
      </c>
      <c r="D43" s="1">
        <f>IF(ISBLANK('3 Child'!J54),"",('3 Child'!J54))</f>
        <v>80.23</v>
      </c>
      <c r="F43" s="1">
        <v>50</v>
      </c>
      <c r="G43" s="1">
        <f t="shared" si="0"/>
        <v>71</v>
      </c>
      <c r="H43" s="1">
        <f t="shared" si="1"/>
        <v>80.23</v>
      </c>
      <c r="I43" s="1">
        <f t="shared" si="2"/>
        <v>87.450699999999998</v>
      </c>
      <c r="J43" s="1">
        <f t="shared" si="3"/>
        <v>93.572248999999999</v>
      </c>
      <c r="K43" s="1">
        <f t="shared" si="4"/>
        <v>98.250861450000002</v>
      </c>
      <c r="M43" s="1">
        <f>IF(ISBLANK('1 Child'!J54),"",('1 Child'!J54))</f>
        <v>50</v>
      </c>
      <c r="N43" s="1">
        <f>IF(ISBLANK('2 Child '!K54),"",('2 Child '!K54))</f>
        <v>71</v>
      </c>
      <c r="O43" s="1">
        <f>IF(ISBLANK('3 Child'!K54),"",('3 Child'!K54))</f>
        <v>80.23</v>
      </c>
      <c r="Q43" s="1">
        <v>50</v>
      </c>
      <c r="R43" s="1">
        <f t="shared" si="5"/>
        <v>71</v>
      </c>
      <c r="S43" s="1">
        <f t="shared" si="6"/>
        <v>80.23</v>
      </c>
      <c r="T43" s="1">
        <f t="shared" si="7"/>
        <v>87.450699999999998</v>
      </c>
      <c r="U43" s="1">
        <f t="shared" si="8"/>
        <v>93.572248999999999</v>
      </c>
      <c r="V43" s="1">
        <f t="shared" si="9"/>
        <v>98.250861450000002</v>
      </c>
    </row>
    <row r="44" spans="1:22" ht="15" x14ac:dyDescent="0.25">
      <c r="A44">
        <v>1251</v>
      </c>
      <c r="B44" s="1">
        <f>IF(ISBLANK('1 Child'!K55),"",('1 Child'!K55))</f>
        <v>50</v>
      </c>
      <c r="C44" s="1">
        <f>IF(ISBLANK('2 Child '!J55),"",('2 Child '!J55))</f>
        <v>71</v>
      </c>
      <c r="D44" s="1">
        <f>IF(ISBLANK('3 Child'!J55),"",('3 Child'!J55))</f>
        <v>80.23</v>
      </c>
      <c r="F44" s="1">
        <v>50</v>
      </c>
      <c r="G44" s="1">
        <f t="shared" si="0"/>
        <v>71</v>
      </c>
      <c r="H44" s="1">
        <f t="shared" si="1"/>
        <v>80.23</v>
      </c>
      <c r="I44" s="1">
        <f t="shared" si="2"/>
        <v>87.450699999999998</v>
      </c>
      <c r="J44" s="1">
        <f t="shared" si="3"/>
        <v>93.572248999999999</v>
      </c>
      <c r="K44" s="1">
        <f t="shared" si="4"/>
        <v>98.250861450000002</v>
      </c>
      <c r="M44" s="1">
        <f>IF(ISBLANK('1 Child'!J55),"",('1 Child'!J55))</f>
        <v>50</v>
      </c>
      <c r="N44" s="1">
        <f>IF(ISBLANK('2 Child '!K55),"",('2 Child '!K55))</f>
        <v>71</v>
      </c>
      <c r="O44" s="1">
        <f>IF(ISBLANK('3 Child'!K55),"",('3 Child'!K55))</f>
        <v>80.23</v>
      </c>
      <c r="Q44" s="1">
        <v>50</v>
      </c>
      <c r="R44" s="1">
        <f t="shared" si="5"/>
        <v>71</v>
      </c>
      <c r="S44" s="1">
        <f t="shared" si="6"/>
        <v>80.23</v>
      </c>
      <c r="T44" s="1">
        <f t="shared" si="7"/>
        <v>87.450699999999998</v>
      </c>
      <c r="U44" s="1">
        <f t="shared" si="8"/>
        <v>93.572248999999999</v>
      </c>
      <c r="V44" s="1">
        <f t="shared" si="9"/>
        <v>98.250861450000002</v>
      </c>
    </row>
    <row r="45" spans="1:22" ht="15" x14ac:dyDescent="0.25">
      <c r="A45">
        <v>1261</v>
      </c>
      <c r="B45" s="1">
        <f>IF(ISBLANK('1 Child'!K56),"",('1 Child'!K56))</f>
        <v>51.75</v>
      </c>
      <c r="C45" s="1">
        <f>IF(ISBLANK('2 Child '!J56),"",('2 Child '!J56))</f>
        <v>73.484999999999999</v>
      </c>
      <c r="D45" s="1">
        <f>IF(ISBLANK('3 Child'!J56),"",('3 Child'!J56))</f>
        <v>83.038049999999998</v>
      </c>
      <c r="F45" s="1">
        <v>51.75</v>
      </c>
      <c r="G45" s="1">
        <f t="shared" si="0"/>
        <v>73.484999999999999</v>
      </c>
      <c r="H45" s="1">
        <f t="shared" si="1"/>
        <v>83.038049999999998</v>
      </c>
      <c r="I45" s="1">
        <f t="shared" si="2"/>
        <v>90.511474499999991</v>
      </c>
      <c r="J45" s="1">
        <f t="shared" si="3"/>
        <v>96.84727771499999</v>
      </c>
      <c r="K45" s="1">
        <f t="shared" si="4"/>
        <v>101.68964160074999</v>
      </c>
      <c r="M45" s="1">
        <f>IF(ISBLANK('1 Child'!J56),"",('1 Child'!J56))</f>
        <v>51.75</v>
      </c>
      <c r="N45" s="1">
        <f>IF(ISBLANK('2 Child '!K56),"",('2 Child '!K56))</f>
        <v>73.484999999999999</v>
      </c>
      <c r="O45" s="1">
        <f>IF(ISBLANK('3 Child'!K56),"",('3 Child'!K56))</f>
        <v>83.038049999999998</v>
      </c>
      <c r="Q45" s="1">
        <v>51.75</v>
      </c>
      <c r="R45" s="1">
        <f t="shared" si="5"/>
        <v>73.484999999999999</v>
      </c>
      <c r="S45" s="1">
        <f t="shared" si="6"/>
        <v>83.038049999999998</v>
      </c>
      <c r="T45" s="1">
        <f t="shared" si="7"/>
        <v>90.511474499999991</v>
      </c>
      <c r="U45" s="1">
        <f t="shared" si="8"/>
        <v>96.84727771499999</v>
      </c>
      <c r="V45" s="1">
        <f t="shared" si="9"/>
        <v>101.68964160074999</v>
      </c>
    </row>
    <row r="46" spans="1:22" ht="15" x14ac:dyDescent="0.25">
      <c r="A46">
        <v>1271</v>
      </c>
      <c r="B46" s="1">
        <f>IF(ISBLANK('1 Child'!K57),"",('1 Child'!K57))</f>
        <v>53.561250000000001</v>
      </c>
      <c r="C46" s="1">
        <f>IF(ISBLANK('2 Child '!J57),"",('2 Child '!J57))</f>
        <v>76.056974999999994</v>
      </c>
      <c r="D46" s="1">
        <f>IF(ISBLANK('3 Child'!J57),"",('3 Child'!J57))</f>
        <v>85.944381749999991</v>
      </c>
      <c r="F46" s="1">
        <v>53.561250000000001</v>
      </c>
      <c r="G46" s="1">
        <f t="shared" si="0"/>
        <v>76.056974999999994</v>
      </c>
      <c r="H46" s="1">
        <f t="shared" si="1"/>
        <v>85.944381749999991</v>
      </c>
      <c r="I46" s="1">
        <f t="shared" si="2"/>
        <v>93.679376107499991</v>
      </c>
      <c r="J46" s="1">
        <f t="shared" si="3"/>
        <v>100.236932435025</v>
      </c>
      <c r="K46" s="1">
        <f t="shared" si="4"/>
        <v>105.24877905677624</v>
      </c>
      <c r="M46" s="1">
        <f>IF(ISBLANK('1 Child'!J57),"",('1 Child'!J57))</f>
        <v>53.561250000000001</v>
      </c>
      <c r="N46" s="1">
        <f>IF(ISBLANK('2 Child '!K57),"",('2 Child '!K57))</f>
        <v>76.056974999999994</v>
      </c>
      <c r="O46" s="1">
        <f>IF(ISBLANK('3 Child'!K57),"",('3 Child'!K57))</f>
        <v>85.944381749999991</v>
      </c>
      <c r="Q46" s="1">
        <v>53.561250000000001</v>
      </c>
      <c r="R46" s="1">
        <f t="shared" si="5"/>
        <v>76.056974999999994</v>
      </c>
      <c r="S46" s="1">
        <f t="shared" si="6"/>
        <v>85.944381749999991</v>
      </c>
      <c r="T46" s="1">
        <f t="shared" si="7"/>
        <v>93.679376107499991</v>
      </c>
      <c r="U46" s="1">
        <f t="shared" si="8"/>
        <v>100.236932435025</v>
      </c>
      <c r="V46" s="1">
        <f t="shared" si="9"/>
        <v>105.24877905677624</v>
      </c>
    </row>
    <row r="47" spans="1:22" ht="15" x14ac:dyDescent="0.25">
      <c r="A47">
        <v>1281</v>
      </c>
      <c r="B47" s="1">
        <f>IF(ISBLANK('1 Child'!K58),"",('1 Child'!K58))</f>
        <v>55.435893749999998</v>
      </c>
      <c r="C47" s="1">
        <f>IF(ISBLANK('2 Child '!J58),"",('2 Child '!J58))</f>
        <v>78.718969125000001</v>
      </c>
      <c r="D47" s="1">
        <f>IF(ISBLANK('3 Child'!J58),"",('3 Child'!J58))</f>
        <v>88.952435111249997</v>
      </c>
      <c r="F47" s="1">
        <v>55.435893749999998</v>
      </c>
      <c r="G47" s="1">
        <f t="shared" si="0"/>
        <v>78.718969125000001</v>
      </c>
      <c r="H47" s="1">
        <f t="shared" si="1"/>
        <v>88.952435111249997</v>
      </c>
      <c r="I47" s="1">
        <f t="shared" si="2"/>
        <v>96.958154271262501</v>
      </c>
      <c r="J47" s="1">
        <f t="shared" si="3"/>
        <v>103.74522507025088</v>
      </c>
      <c r="K47" s="1">
        <f t="shared" si="4"/>
        <v>108.93248632376343</v>
      </c>
      <c r="M47" s="1">
        <f>IF(ISBLANK('1 Child'!J58),"",('1 Child'!J58))</f>
        <v>55.435893749999998</v>
      </c>
      <c r="N47" s="1">
        <f>IF(ISBLANK('2 Child '!K58),"",('2 Child '!K58))</f>
        <v>78.718969125000001</v>
      </c>
      <c r="O47" s="1">
        <f>IF(ISBLANK('3 Child'!K58),"",('3 Child'!K58))</f>
        <v>88.952435111249997</v>
      </c>
      <c r="Q47" s="1">
        <v>55.435893749999998</v>
      </c>
      <c r="R47" s="1">
        <f t="shared" si="5"/>
        <v>78.718969125000001</v>
      </c>
      <c r="S47" s="1">
        <f t="shared" si="6"/>
        <v>88.952435111249997</v>
      </c>
      <c r="T47" s="1">
        <f t="shared" si="7"/>
        <v>96.958154271262501</v>
      </c>
      <c r="U47" s="1">
        <f t="shared" si="8"/>
        <v>103.74522507025088</v>
      </c>
      <c r="V47" s="1">
        <f t="shared" si="9"/>
        <v>108.93248632376343</v>
      </c>
    </row>
    <row r="48" spans="1:22" ht="15" x14ac:dyDescent="0.25">
      <c r="A48">
        <v>1291</v>
      </c>
      <c r="B48" s="1">
        <f>IF(ISBLANK('1 Child'!K59),"",('1 Child'!K59))</f>
        <v>57.376150031249999</v>
      </c>
      <c r="C48" s="1">
        <f>IF(ISBLANK('2 Child '!J59),"",('2 Child '!J59))</f>
        <v>81.474133044374994</v>
      </c>
      <c r="D48" s="1">
        <f>IF(ISBLANK('3 Child'!J59),"",('3 Child'!J59))</f>
        <v>92.065770340143743</v>
      </c>
      <c r="F48" s="1">
        <v>57.376150031249999</v>
      </c>
      <c r="G48" s="1">
        <f t="shared" si="0"/>
        <v>81.474133044374994</v>
      </c>
      <c r="H48" s="1">
        <f t="shared" si="1"/>
        <v>92.065770340143743</v>
      </c>
      <c r="I48" s="1">
        <f t="shared" si="2"/>
        <v>100.35168967075668</v>
      </c>
      <c r="J48" s="1">
        <f t="shared" si="3"/>
        <v>107.37630794770965</v>
      </c>
      <c r="K48" s="1">
        <f t="shared" si="4"/>
        <v>112.74512334509512</v>
      </c>
      <c r="M48" s="1">
        <f>IF(ISBLANK('1 Child'!J59),"",('1 Child'!J59))</f>
        <v>57.376150031249999</v>
      </c>
      <c r="N48" s="1">
        <f>IF(ISBLANK('2 Child '!K59),"",('2 Child '!K59))</f>
        <v>81.474133044374994</v>
      </c>
      <c r="O48" s="1">
        <f>IF(ISBLANK('3 Child'!K59),"",('3 Child'!K59))</f>
        <v>92.065770340143743</v>
      </c>
      <c r="Q48" s="1">
        <v>57.376150031249999</v>
      </c>
      <c r="R48" s="1">
        <f t="shared" si="5"/>
        <v>81.474133044374994</v>
      </c>
      <c r="S48" s="1">
        <f t="shared" si="6"/>
        <v>92.065770340143743</v>
      </c>
      <c r="T48" s="1">
        <f t="shared" si="7"/>
        <v>100.35168967075668</v>
      </c>
      <c r="U48" s="1">
        <f t="shared" si="8"/>
        <v>107.37630794770965</v>
      </c>
      <c r="V48" s="1">
        <f t="shared" si="9"/>
        <v>112.74512334509512</v>
      </c>
    </row>
    <row r="49" spans="1:22" ht="15" x14ac:dyDescent="0.25">
      <c r="A49">
        <v>1301</v>
      </c>
      <c r="B49" s="1">
        <f>IF(ISBLANK('1 Child'!K60),"",('1 Child'!K60))</f>
        <v>59.384315282343749</v>
      </c>
      <c r="C49" s="1">
        <f>IF(ISBLANK('2 Child '!J60),"",('2 Child '!J60))</f>
        <v>84.325727700928127</v>
      </c>
      <c r="D49" s="1">
        <f>IF(ISBLANK('3 Child'!J60),"",('3 Child'!J60))</f>
        <v>95.288072302048789</v>
      </c>
      <c r="F49" s="1">
        <v>59.384315282343749</v>
      </c>
      <c r="G49" s="1">
        <f t="shared" si="0"/>
        <v>84.325727700928127</v>
      </c>
      <c r="H49" s="1">
        <f t="shared" si="1"/>
        <v>95.288072302048789</v>
      </c>
      <c r="I49" s="1">
        <f t="shared" si="2"/>
        <v>103.86399880923318</v>
      </c>
      <c r="J49" s="1">
        <f t="shared" si="3"/>
        <v>111.1344787258795</v>
      </c>
      <c r="K49" s="1">
        <f t="shared" si="4"/>
        <v>116.69120266217348</v>
      </c>
      <c r="M49" s="1">
        <f>IF(ISBLANK('1 Child'!J60),"",('1 Child'!J60))</f>
        <v>59.384315282343749</v>
      </c>
      <c r="N49" s="1">
        <f>IF(ISBLANK('2 Child '!K60),"",('2 Child '!K60))</f>
        <v>84.325727700928127</v>
      </c>
      <c r="O49" s="1">
        <f>IF(ISBLANK('3 Child'!K60),"",('3 Child'!K60))</f>
        <v>95.288072302048789</v>
      </c>
      <c r="Q49" s="1">
        <v>59.384315282343749</v>
      </c>
      <c r="R49" s="1">
        <f t="shared" si="5"/>
        <v>84.325727700928127</v>
      </c>
      <c r="S49" s="1">
        <f t="shared" si="6"/>
        <v>95.288072302048789</v>
      </c>
      <c r="T49" s="1">
        <f t="shared" si="7"/>
        <v>103.86399880923318</v>
      </c>
      <c r="U49" s="1">
        <f t="shared" si="8"/>
        <v>111.1344787258795</v>
      </c>
      <c r="V49" s="1">
        <f t="shared" si="9"/>
        <v>116.69120266217348</v>
      </c>
    </row>
    <row r="50" spans="1:22" ht="15" x14ac:dyDescent="0.25">
      <c r="A50">
        <v>1311</v>
      </c>
      <c r="B50" s="1">
        <f>IF(ISBLANK('1 Child'!K61),"",('1 Child'!K61))</f>
        <v>61.462766317225778</v>
      </c>
      <c r="C50" s="1">
        <f>IF(ISBLANK('2 Child '!J61),"",('2 Child '!J61))</f>
        <v>87.2771281704606</v>
      </c>
      <c r="D50" s="1">
        <f>IF(ISBLANK('3 Child'!J61),"",('3 Child'!J61))</f>
        <v>98.623154832620486</v>
      </c>
      <c r="F50" s="1">
        <v>61.462766317225778</v>
      </c>
      <c r="G50" s="1">
        <f t="shared" si="0"/>
        <v>87.2771281704606</v>
      </c>
      <c r="H50" s="1">
        <f t="shared" si="1"/>
        <v>98.623154832620486</v>
      </c>
      <c r="I50" s="1">
        <f t="shared" si="2"/>
        <v>107.49923876755634</v>
      </c>
      <c r="J50" s="1">
        <f t="shared" si="3"/>
        <v>115.02418548128529</v>
      </c>
      <c r="K50" s="1">
        <f t="shared" si="4"/>
        <v>120.77539475534955</v>
      </c>
      <c r="M50" s="1">
        <f>IF(ISBLANK('1 Child'!J61),"",('1 Child'!J61))</f>
        <v>61.462766317225778</v>
      </c>
      <c r="N50" s="1">
        <f>IF(ISBLANK('2 Child '!K61),"",('2 Child '!K61))</f>
        <v>87.2771281704606</v>
      </c>
      <c r="O50" s="1">
        <f>IF(ISBLANK('3 Child'!K61),"",('3 Child'!K61))</f>
        <v>98.623154832620486</v>
      </c>
      <c r="Q50" s="1">
        <v>61.462766317225778</v>
      </c>
      <c r="R50" s="1">
        <f t="shared" si="5"/>
        <v>87.2771281704606</v>
      </c>
      <c r="S50" s="1">
        <f t="shared" si="6"/>
        <v>98.623154832620486</v>
      </c>
      <c r="T50" s="1">
        <f t="shared" si="7"/>
        <v>107.49923876755634</v>
      </c>
      <c r="U50" s="1">
        <f t="shared" si="8"/>
        <v>115.02418548128529</v>
      </c>
      <c r="V50" s="1">
        <f t="shared" si="9"/>
        <v>120.77539475534955</v>
      </c>
    </row>
    <row r="51" spans="1:22" ht="15" x14ac:dyDescent="0.25">
      <c r="A51">
        <v>1321</v>
      </c>
      <c r="B51" s="1">
        <f>IF(ISBLANK('1 Child'!K62),"",('1 Child'!K62))</f>
        <v>63.613963138328678</v>
      </c>
      <c r="C51" s="1">
        <f>IF(ISBLANK('2 Child '!J62),"",('2 Child '!J62))</f>
        <v>90.331827656426725</v>
      </c>
      <c r="D51" s="1">
        <f>IF(ISBLANK('3 Child'!J62),"",('3 Child'!J62))</f>
        <v>102.07496525176219</v>
      </c>
      <c r="F51" s="1">
        <v>63.613963138328678</v>
      </c>
      <c r="G51" s="1">
        <f t="shared" si="0"/>
        <v>90.331827656426725</v>
      </c>
      <c r="H51" s="1">
        <f t="shared" si="1"/>
        <v>102.07496525176219</v>
      </c>
      <c r="I51" s="1">
        <f t="shared" si="2"/>
        <v>111.2617121244208</v>
      </c>
      <c r="J51" s="1">
        <f t="shared" si="3"/>
        <v>119.05003197313026</v>
      </c>
      <c r="K51" s="1">
        <f t="shared" si="4"/>
        <v>125.00253357178677</v>
      </c>
      <c r="M51" s="1">
        <f>IF(ISBLANK('1 Child'!J62),"",('1 Child'!J62))</f>
        <v>63.613963138328678</v>
      </c>
      <c r="N51" s="1">
        <f>IF(ISBLANK('2 Child '!K62),"",('2 Child '!K62))</f>
        <v>90.331827656426725</v>
      </c>
      <c r="O51" s="1">
        <f>IF(ISBLANK('3 Child'!K62),"",('3 Child'!K62))</f>
        <v>102.07496525176219</v>
      </c>
      <c r="Q51" s="1">
        <v>63.613963138328678</v>
      </c>
      <c r="R51" s="1">
        <f t="shared" si="5"/>
        <v>90.331827656426725</v>
      </c>
      <c r="S51" s="1">
        <f t="shared" si="6"/>
        <v>102.07496525176219</v>
      </c>
      <c r="T51" s="1">
        <f t="shared" si="7"/>
        <v>111.2617121244208</v>
      </c>
      <c r="U51" s="1">
        <f t="shared" si="8"/>
        <v>119.05003197313026</v>
      </c>
      <c r="V51" s="1">
        <f t="shared" si="9"/>
        <v>125.00253357178677</v>
      </c>
    </row>
    <row r="52" spans="1:22" ht="15" x14ac:dyDescent="0.25">
      <c r="A52">
        <v>1331</v>
      </c>
      <c r="B52" s="1">
        <f>IF(ISBLANK('1 Child'!K63),"",('1 Child'!K63))</f>
        <v>65.840451848170176</v>
      </c>
      <c r="C52" s="1">
        <f>IF(ISBLANK('2 Child '!J63),"",('2 Child '!J63))</f>
        <v>93.49344162440164</v>
      </c>
      <c r="D52" s="1">
        <f>IF(ISBLANK('3 Child'!J63),"",('3 Child'!J63))</f>
        <v>105.64758903557386</v>
      </c>
      <c r="F52" s="1">
        <v>65.840451848170176</v>
      </c>
      <c r="G52" s="1">
        <f t="shared" si="0"/>
        <v>93.49344162440164</v>
      </c>
      <c r="H52" s="1">
        <f t="shared" si="1"/>
        <v>105.64758903557386</v>
      </c>
      <c r="I52" s="1">
        <f t="shared" si="2"/>
        <v>115.15587204877551</v>
      </c>
      <c r="J52" s="1">
        <f t="shared" si="3"/>
        <v>123.21678309218979</v>
      </c>
      <c r="K52" s="1">
        <f t="shared" si="4"/>
        <v>129.37762224679926</v>
      </c>
      <c r="M52" s="1">
        <f>IF(ISBLANK('1 Child'!J63),"",('1 Child'!J63))</f>
        <v>65.840451848170176</v>
      </c>
      <c r="N52" s="1">
        <f>IF(ISBLANK('2 Child '!K63),"",('2 Child '!K63))</f>
        <v>93.49344162440164</v>
      </c>
      <c r="O52" s="1">
        <f>IF(ISBLANK('3 Child'!K63),"",('3 Child'!K63))</f>
        <v>105.64758903557386</v>
      </c>
      <c r="Q52" s="1">
        <v>65.840451848170176</v>
      </c>
      <c r="R52" s="1">
        <f t="shared" si="5"/>
        <v>93.49344162440164</v>
      </c>
      <c r="S52" s="1">
        <f t="shared" si="6"/>
        <v>105.64758903557386</v>
      </c>
      <c r="T52" s="1">
        <f t="shared" si="7"/>
        <v>115.15587204877551</v>
      </c>
      <c r="U52" s="1">
        <f t="shared" si="8"/>
        <v>123.21678309218979</v>
      </c>
      <c r="V52" s="1">
        <f t="shared" si="9"/>
        <v>129.37762224679926</v>
      </c>
    </row>
    <row r="53" spans="1:22" ht="15" x14ac:dyDescent="0.25">
      <c r="A53">
        <v>1341</v>
      </c>
      <c r="B53" s="1">
        <f>IF(ISBLANK('1 Child'!K64),"",('1 Child'!K64))</f>
        <v>68.144867662856129</v>
      </c>
      <c r="C53" s="1">
        <f>IF(ISBLANK('2 Child '!J64),"",('2 Child '!J64))</f>
        <v>96.7657120812557</v>
      </c>
      <c r="D53" s="1">
        <f>IF(ISBLANK('3 Child'!J64),"",('3 Child'!J64))</f>
        <v>109.34525465181895</v>
      </c>
      <c r="F53" s="1">
        <v>68.144867662856129</v>
      </c>
      <c r="G53" s="1">
        <f t="shared" si="0"/>
        <v>96.7657120812557</v>
      </c>
      <c r="H53" s="1">
        <f t="shared" si="1"/>
        <v>109.34525465181895</v>
      </c>
      <c r="I53" s="1">
        <f t="shared" si="2"/>
        <v>119.18632757048266</v>
      </c>
      <c r="J53" s="1">
        <f t="shared" si="3"/>
        <v>127.52937050041645</v>
      </c>
      <c r="K53" s="1">
        <f t="shared" si="4"/>
        <v>133.90583902543727</v>
      </c>
      <c r="M53" s="1">
        <f>IF(ISBLANK('1 Child'!J64),"",('1 Child'!J64))</f>
        <v>68.144867662856129</v>
      </c>
      <c r="N53" s="1">
        <f>IF(ISBLANK('2 Child '!K64),"",('2 Child '!K64))</f>
        <v>96.7657120812557</v>
      </c>
      <c r="O53" s="1">
        <f>IF(ISBLANK('3 Child'!K64),"",('3 Child'!K64))</f>
        <v>109.34525465181895</v>
      </c>
      <c r="Q53" s="1">
        <v>68.144867662856129</v>
      </c>
      <c r="R53" s="1">
        <f t="shared" si="5"/>
        <v>96.7657120812557</v>
      </c>
      <c r="S53" s="1">
        <f t="shared" si="6"/>
        <v>109.34525465181895</v>
      </c>
      <c r="T53" s="1">
        <f t="shared" si="7"/>
        <v>119.18632757048266</v>
      </c>
      <c r="U53" s="1">
        <f t="shared" si="8"/>
        <v>127.52937050041645</v>
      </c>
      <c r="V53" s="1">
        <f t="shared" si="9"/>
        <v>133.90583902543727</v>
      </c>
    </row>
    <row r="54" spans="1:22" ht="15" x14ac:dyDescent="0.25">
      <c r="A54">
        <v>1351</v>
      </c>
      <c r="B54" s="1">
        <f>IF(ISBLANK('1 Child'!K65),"",('1 Child'!K65))</f>
        <v>70.529938031056091</v>
      </c>
      <c r="C54" s="1">
        <f>IF(ISBLANK('2 Child '!J65),"",('2 Child '!J65))</f>
        <v>100.15251200409965</v>
      </c>
      <c r="D54" s="1">
        <f>IF(ISBLANK('3 Child'!J65),"",('3 Child'!J65))</f>
        <v>113.17233856463261</v>
      </c>
      <c r="F54" s="1">
        <v>70.529938031056091</v>
      </c>
      <c r="G54" s="1">
        <f t="shared" si="0"/>
        <v>100.15251200409965</v>
      </c>
      <c r="H54" s="1">
        <f t="shared" si="1"/>
        <v>113.17233856463261</v>
      </c>
      <c r="I54" s="1">
        <f t="shared" si="2"/>
        <v>123.35784903544955</v>
      </c>
      <c r="J54" s="1">
        <f t="shared" si="3"/>
        <v>131.99289846793101</v>
      </c>
      <c r="K54" s="1">
        <f t="shared" si="4"/>
        <v>138.59254339132755</v>
      </c>
      <c r="M54" s="1">
        <f>IF(ISBLANK('1 Child'!J65),"",('1 Child'!J65))</f>
        <v>70.529938031056091</v>
      </c>
      <c r="N54" s="1">
        <f>IF(ISBLANK('2 Child '!K65),"",('2 Child '!K65))</f>
        <v>100.15251200409965</v>
      </c>
      <c r="O54" s="1">
        <f>IF(ISBLANK('3 Child'!K65),"",('3 Child'!K65))</f>
        <v>113.17233856463261</v>
      </c>
      <c r="Q54" s="1">
        <v>70.529938031056091</v>
      </c>
      <c r="R54" s="1">
        <f t="shared" si="5"/>
        <v>100.15251200409965</v>
      </c>
      <c r="S54" s="1">
        <f t="shared" si="6"/>
        <v>113.17233856463261</v>
      </c>
      <c r="T54" s="1">
        <f t="shared" si="7"/>
        <v>123.35784903544955</v>
      </c>
      <c r="U54" s="1">
        <f t="shared" si="8"/>
        <v>131.99289846793101</v>
      </c>
      <c r="V54" s="1">
        <f t="shared" si="9"/>
        <v>138.59254339132755</v>
      </c>
    </row>
    <row r="55" spans="1:22" ht="15" x14ac:dyDescent="0.25">
      <c r="A55">
        <v>1361</v>
      </c>
      <c r="B55" s="1">
        <f>IF(ISBLANK('1 Child'!K66),"",('1 Child'!K66))</f>
        <v>73.351135552298331</v>
      </c>
      <c r="C55" s="1">
        <f>IF(ISBLANK('2 Child '!J66),"",('2 Child '!J66))</f>
        <v>104.15861248426363</v>
      </c>
      <c r="D55" s="1">
        <f>IF(ISBLANK('3 Child'!J66),"",('3 Child'!J66))</f>
        <v>117.6992321072179</v>
      </c>
      <c r="F55" s="1">
        <v>73.351135552298331</v>
      </c>
      <c r="G55" s="1">
        <f t="shared" si="0"/>
        <v>104.15861248426363</v>
      </c>
      <c r="H55" s="1">
        <f t="shared" si="1"/>
        <v>117.6992321072179</v>
      </c>
      <c r="I55" s="1">
        <f t="shared" si="2"/>
        <v>128.29216299686752</v>
      </c>
      <c r="J55" s="1">
        <f t="shared" si="3"/>
        <v>137.27261440664824</v>
      </c>
      <c r="K55" s="1">
        <f t="shared" si="4"/>
        <v>144.13624512698067</v>
      </c>
      <c r="M55" s="1">
        <f>IF(ISBLANK('1 Child'!J66),"",('1 Child'!J66))</f>
        <v>73.351135552298331</v>
      </c>
      <c r="N55" s="1">
        <f>IF(ISBLANK('2 Child '!K66),"",('2 Child '!K66))</f>
        <v>104.15861248426363</v>
      </c>
      <c r="O55" s="1">
        <f>IF(ISBLANK('3 Child'!K66),"",('3 Child'!K66))</f>
        <v>117.6992321072179</v>
      </c>
      <c r="Q55" s="1">
        <v>73.351135552298331</v>
      </c>
      <c r="R55" s="1">
        <f t="shared" si="5"/>
        <v>104.15861248426363</v>
      </c>
      <c r="S55" s="1">
        <f t="shared" si="6"/>
        <v>117.6992321072179</v>
      </c>
      <c r="T55" s="1">
        <f t="shared" si="7"/>
        <v>128.29216299686752</v>
      </c>
      <c r="U55" s="1">
        <f t="shared" si="8"/>
        <v>137.27261440664824</v>
      </c>
      <c r="V55" s="1">
        <f t="shared" si="9"/>
        <v>144.13624512698067</v>
      </c>
    </row>
    <row r="56" spans="1:22" ht="15" x14ac:dyDescent="0.25">
      <c r="A56">
        <v>1371</v>
      </c>
      <c r="B56" s="1">
        <f>IF(ISBLANK('1 Child'!K67),"",('1 Child'!K67))</f>
        <v>76.285180974390258</v>
      </c>
      <c r="C56" s="1">
        <f>IF(ISBLANK('2 Child '!J67),"",('2 Child '!J67))</f>
        <v>108.32495698363417</v>
      </c>
      <c r="D56" s="1">
        <f>IF(ISBLANK('3 Child'!J67),"",('3 Child'!J67))</f>
        <v>122.4072013915066</v>
      </c>
      <c r="F56" s="1">
        <v>76.285180974390258</v>
      </c>
      <c r="G56" s="1">
        <f t="shared" si="0"/>
        <v>108.32495698363417</v>
      </c>
      <c r="H56" s="1">
        <f t="shared" si="1"/>
        <v>122.4072013915066</v>
      </c>
      <c r="I56" s="1">
        <f t="shared" si="2"/>
        <v>133.42384951674219</v>
      </c>
      <c r="J56" s="1">
        <f t="shared" si="3"/>
        <v>142.76351898291415</v>
      </c>
      <c r="K56" s="1">
        <f t="shared" si="4"/>
        <v>149.90169493205985</v>
      </c>
      <c r="M56" s="1">
        <f>IF(ISBLANK('1 Child'!J67),"",('1 Child'!J67))</f>
        <v>76.285180974390258</v>
      </c>
      <c r="N56" s="1">
        <f>IF(ISBLANK('2 Child '!K67),"",('2 Child '!K67))</f>
        <v>108.32495698363417</v>
      </c>
      <c r="O56" s="1">
        <f>IF(ISBLANK('3 Child'!K67),"",('3 Child'!K67))</f>
        <v>122.4072013915066</v>
      </c>
      <c r="Q56" s="1">
        <v>76.285180974390258</v>
      </c>
      <c r="R56" s="1">
        <f t="shared" si="5"/>
        <v>108.32495698363417</v>
      </c>
      <c r="S56" s="1">
        <f t="shared" si="6"/>
        <v>122.4072013915066</v>
      </c>
      <c r="T56" s="1">
        <f t="shared" si="7"/>
        <v>133.42384951674219</v>
      </c>
      <c r="U56" s="1">
        <f t="shared" si="8"/>
        <v>142.76351898291415</v>
      </c>
      <c r="V56" s="1">
        <f t="shared" si="9"/>
        <v>149.90169493205985</v>
      </c>
    </row>
    <row r="57" spans="1:22" ht="15" x14ac:dyDescent="0.25">
      <c r="A57">
        <v>1381</v>
      </c>
      <c r="B57" s="1">
        <f>IF(ISBLANK('1 Child'!K68),"",('1 Child'!K68))</f>
        <v>79.336588213365872</v>
      </c>
      <c r="C57" s="1">
        <f>IF(ISBLANK('2 Child '!J68),"",('2 Child '!J68))</f>
        <v>112.65795526297953</v>
      </c>
      <c r="D57" s="1">
        <f>IF(ISBLANK('3 Child'!J68),"",('3 Child'!J68))</f>
        <v>127.30348944716687</v>
      </c>
      <c r="F57" s="1">
        <v>79.336588213365872</v>
      </c>
      <c r="G57" s="1">
        <f t="shared" si="0"/>
        <v>112.65795526297953</v>
      </c>
      <c r="H57" s="1">
        <f t="shared" si="1"/>
        <v>127.30348944716687</v>
      </c>
      <c r="I57" s="1">
        <f t="shared" si="2"/>
        <v>138.76080349741187</v>
      </c>
      <c r="J57" s="1">
        <f t="shared" si="3"/>
        <v>148.47405974223071</v>
      </c>
      <c r="K57" s="1">
        <f t="shared" si="4"/>
        <v>155.89776272934225</v>
      </c>
      <c r="M57" s="1">
        <f>IF(ISBLANK('1 Child'!J68),"",('1 Child'!J68))</f>
        <v>79.336588213365872</v>
      </c>
      <c r="N57" s="1">
        <f>IF(ISBLANK('2 Child '!K68),"",('2 Child '!K68))</f>
        <v>112.65795526297953</v>
      </c>
      <c r="O57" s="1">
        <f>IF(ISBLANK('3 Child'!K68),"",('3 Child'!K68))</f>
        <v>127.30348944716687</v>
      </c>
      <c r="Q57" s="1">
        <v>79.336588213365872</v>
      </c>
      <c r="R57" s="1">
        <f t="shared" si="5"/>
        <v>112.65795526297953</v>
      </c>
      <c r="S57" s="1">
        <f t="shared" si="6"/>
        <v>127.30348944716687</v>
      </c>
      <c r="T57" s="1">
        <f t="shared" si="7"/>
        <v>138.76080349741187</v>
      </c>
      <c r="U57" s="1">
        <f t="shared" si="8"/>
        <v>148.47405974223071</v>
      </c>
      <c r="V57" s="1">
        <f t="shared" si="9"/>
        <v>155.89776272934225</v>
      </c>
    </row>
    <row r="58" spans="1:22" ht="15" x14ac:dyDescent="0.25">
      <c r="A58">
        <v>1391</v>
      </c>
      <c r="B58" s="1">
        <f>IF(ISBLANK('1 Child'!K69),"",('1 Child'!K69))</f>
        <v>82.510051741900512</v>
      </c>
      <c r="C58" s="1">
        <f>IF(ISBLANK('2 Child '!J69),"",('2 Child '!J69))</f>
        <v>117.16427347349872</v>
      </c>
      <c r="D58" s="1">
        <f>IF(ISBLANK('3 Child'!J69),"",('3 Child'!J69))</f>
        <v>132.39562902505355</v>
      </c>
      <c r="F58" s="1">
        <v>82.510051741900512</v>
      </c>
      <c r="G58" s="1">
        <f t="shared" si="0"/>
        <v>117.16427347349872</v>
      </c>
      <c r="H58" s="1">
        <f t="shared" si="1"/>
        <v>132.39562902505355</v>
      </c>
      <c r="I58" s="1">
        <f t="shared" si="2"/>
        <v>144.31123563730836</v>
      </c>
      <c r="J58" s="1">
        <f t="shared" si="3"/>
        <v>154.41302213191994</v>
      </c>
      <c r="K58" s="1">
        <f t="shared" si="4"/>
        <v>162.13367323851594</v>
      </c>
      <c r="M58" s="1">
        <f>IF(ISBLANK('1 Child'!J69),"",('1 Child'!J69))</f>
        <v>82.510051741900512</v>
      </c>
      <c r="N58" s="1">
        <f>IF(ISBLANK('2 Child '!K69),"",('2 Child '!K69))</f>
        <v>117.16427347349872</v>
      </c>
      <c r="O58" s="1">
        <f>IF(ISBLANK('3 Child'!K69),"",('3 Child'!K69))</f>
        <v>132.39562902505355</v>
      </c>
      <c r="Q58" s="1">
        <v>82.510051741900512</v>
      </c>
      <c r="R58" s="1">
        <f t="shared" si="5"/>
        <v>117.16427347349872</v>
      </c>
      <c r="S58" s="1">
        <f t="shared" si="6"/>
        <v>132.39562902505355</v>
      </c>
      <c r="T58" s="1">
        <f t="shared" si="7"/>
        <v>144.31123563730836</v>
      </c>
      <c r="U58" s="1">
        <f t="shared" si="8"/>
        <v>154.41302213191994</v>
      </c>
      <c r="V58" s="1">
        <f t="shared" si="9"/>
        <v>162.13367323851594</v>
      </c>
    </row>
    <row r="59" spans="1:22" ht="15" x14ac:dyDescent="0.25">
      <c r="A59">
        <v>1401</v>
      </c>
      <c r="B59" s="1">
        <f>IF(ISBLANK('1 Child'!K70),"",('1 Child'!K70))</f>
        <v>85.810453811576537</v>
      </c>
      <c r="C59" s="1">
        <f>IF(ISBLANK('2 Child '!J70),"",('2 Child '!J70))</f>
        <v>121.85084441243868</v>
      </c>
      <c r="D59" s="1">
        <f>IF(ISBLANK('3 Child'!J70),"",('3 Child'!J70))</f>
        <v>137.69145418605569</v>
      </c>
      <c r="F59" s="1">
        <v>85.810453811576537</v>
      </c>
      <c r="G59" s="1">
        <f t="shared" si="0"/>
        <v>121.85084441243868</v>
      </c>
      <c r="H59" s="1">
        <f t="shared" si="1"/>
        <v>137.69145418605569</v>
      </c>
      <c r="I59" s="1">
        <f t="shared" si="2"/>
        <v>150.0836850628007</v>
      </c>
      <c r="J59" s="1">
        <f t="shared" si="3"/>
        <v>160.58954301719675</v>
      </c>
      <c r="K59" s="1">
        <f t="shared" si="4"/>
        <v>168.61902016805658</v>
      </c>
      <c r="M59" s="1">
        <f>IF(ISBLANK('1 Child'!J70),"",('1 Child'!J70))</f>
        <v>85.810453811576537</v>
      </c>
      <c r="N59" s="1">
        <f>IF(ISBLANK('2 Child '!K70),"",('2 Child '!K70))</f>
        <v>121.85084441243868</v>
      </c>
      <c r="O59" s="1">
        <f>IF(ISBLANK('3 Child'!K70),"",('3 Child'!K70))</f>
        <v>137.69145418605569</v>
      </c>
      <c r="Q59" s="1">
        <v>85.810453811576537</v>
      </c>
      <c r="R59" s="1">
        <f t="shared" si="5"/>
        <v>121.85084441243868</v>
      </c>
      <c r="S59" s="1">
        <f t="shared" si="6"/>
        <v>137.69145418605569</v>
      </c>
      <c r="T59" s="1">
        <f t="shared" si="7"/>
        <v>150.0836850628007</v>
      </c>
      <c r="U59" s="1">
        <f t="shared" si="8"/>
        <v>160.58954301719675</v>
      </c>
      <c r="V59" s="1">
        <f t="shared" si="9"/>
        <v>168.61902016805658</v>
      </c>
    </row>
    <row r="60" spans="1:22" ht="15" x14ac:dyDescent="0.25">
      <c r="A60">
        <v>1411</v>
      </c>
      <c r="B60" s="1">
        <f>IF(ISBLANK('1 Child'!K71),"",('1 Child'!K71))</f>
        <v>89.242871964039594</v>
      </c>
      <c r="C60" s="1">
        <f>IF(ISBLANK('2 Child '!J71),"",('2 Child '!J71))</f>
        <v>126.72487818893623</v>
      </c>
      <c r="D60" s="1">
        <f>IF(ISBLANK('3 Child'!J71),"",('3 Child'!J71))</f>
        <v>143.19911235349795</v>
      </c>
      <c r="F60" s="1">
        <v>89.242871964039594</v>
      </c>
      <c r="G60" s="1">
        <f t="shared" si="0"/>
        <v>126.72487818893623</v>
      </c>
      <c r="H60" s="1">
        <f t="shared" si="1"/>
        <v>143.19911235349795</v>
      </c>
      <c r="I60" s="1">
        <f t="shared" si="2"/>
        <v>156.08703246531277</v>
      </c>
      <c r="J60" s="1">
        <f t="shared" si="3"/>
        <v>167.01312473788468</v>
      </c>
      <c r="K60" s="1">
        <f t="shared" si="4"/>
        <v>175.3637809747789</v>
      </c>
      <c r="M60" s="1">
        <f>IF(ISBLANK('1 Child'!J71),"",('1 Child'!J71))</f>
        <v>89.242871964039594</v>
      </c>
      <c r="N60" s="1">
        <f>IF(ISBLANK('2 Child '!K71),"",('2 Child '!K71))</f>
        <v>126.72487818893623</v>
      </c>
      <c r="O60" s="1">
        <f>IF(ISBLANK('3 Child'!K71),"",('3 Child'!K71))</f>
        <v>143.19911235349795</v>
      </c>
      <c r="Q60" s="1">
        <v>89.242871964039594</v>
      </c>
      <c r="R60" s="1">
        <f t="shared" si="5"/>
        <v>126.72487818893623</v>
      </c>
      <c r="S60" s="1">
        <f t="shared" si="6"/>
        <v>143.19911235349795</v>
      </c>
      <c r="T60" s="1">
        <f t="shared" si="7"/>
        <v>156.08703246531277</v>
      </c>
      <c r="U60" s="1">
        <f t="shared" si="8"/>
        <v>167.01312473788468</v>
      </c>
      <c r="V60" s="1">
        <f t="shared" si="9"/>
        <v>175.3637809747789</v>
      </c>
    </row>
    <row r="61" spans="1:22" ht="15" x14ac:dyDescent="0.25">
      <c r="A61">
        <v>1421</v>
      </c>
      <c r="B61" s="1">
        <f>IF(ISBLANK('1 Child'!K72),"",('1 Child'!K72))</f>
        <v>92.812586842601178</v>
      </c>
      <c r="C61" s="1">
        <f>IF(ISBLANK('2 Child '!J72),"",('2 Child '!J72))</f>
        <v>131.79387331649366</v>
      </c>
      <c r="D61" s="1">
        <f>IF(ISBLANK('3 Child'!J72),"",('3 Child'!J72))</f>
        <v>148.92707684763784</v>
      </c>
      <c r="F61" s="1">
        <v>92.812586842601178</v>
      </c>
      <c r="G61" s="1">
        <f t="shared" si="0"/>
        <v>131.79387331649366</v>
      </c>
      <c r="H61" s="1">
        <f t="shared" si="1"/>
        <v>148.92707684763784</v>
      </c>
      <c r="I61" s="1">
        <f t="shared" si="2"/>
        <v>162.33051376392524</v>
      </c>
      <c r="J61" s="1">
        <f t="shared" si="3"/>
        <v>173.69364972740001</v>
      </c>
      <c r="K61" s="1">
        <f t="shared" si="4"/>
        <v>182.37833221377002</v>
      </c>
      <c r="M61" s="1">
        <f>IF(ISBLANK('1 Child'!J72),"",('1 Child'!J72))</f>
        <v>92.812586842601178</v>
      </c>
      <c r="N61" s="1">
        <f>IF(ISBLANK('2 Child '!K72),"",('2 Child '!K72))</f>
        <v>131.79387331649366</v>
      </c>
      <c r="O61" s="1">
        <f>IF(ISBLANK('3 Child'!K72),"",('3 Child'!K72))</f>
        <v>148.92707684763784</v>
      </c>
      <c r="Q61" s="1">
        <v>92.812586842601178</v>
      </c>
      <c r="R61" s="1">
        <f t="shared" si="5"/>
        <v>131.79387331649366</v>
      </c>
      <c r="S61" s="1">
        <f t="shared" si="6"/>
        <v>148.92707684763784</v>
      </c>
      <c r="T61" s="1">
        <f t="shared" si="7"/>
        <v>162.33051376392524</v>
      </c>
      <c r="U61" s="1">
        <f t="shared" si="8"/>
        <v>173.69364972740001</v>
      </c>
      <c r="V61" s="1">
        <f t="shared" si="9"/>
        <v>182.37833221377002</v>
      </c>
    </row>
    <row r="62" spans="1:22" ht="15" x14ac:dyDescent="0.25">
      <c r="A62">
        <v>1431</v>
      </c>
      <c r="B62" s="1">
        <f>IF(ISBLANK('1 Child'!K73),"",('1 Child'!K73))</f>
        <v>96.525090316305224</v>
      </c>
      <c r="C62" s="1">
        <f>IF(ISBLANK('2 Child '!J73),"",('2 Child '!J73))</f>
        <v>137.06562824915341</v>
      </c>
      <c r="D62" s="1">
        <f>IF(ISBLANK('3 Child'!J73),"",('3 Child'!J73))</f>
        <v>154.88415992154336</v>
      </c>
      <c r="F62" s="1">
        <v>96.525090316305224</v>
      </c>
      <c r="G62" s="1">
        <f t="shared" si="0"/>
        <v>137.06562824915341</v>
      </c>
      <c r="H62" s="1">
        <f t="shared" si="1"/>
        <v>154.88415992154336</v>
      </c>
      <c r="I62" s="1">
        <f t="shared" si="2"/>
        <v>168.82373431448227</v>
      </c>
      <c r="J62" s="1">
        <f t="shared" si="3"/>
        <v>180.64139571649602</v>
      </c>
      <c r="K62" s="1">
        <f t="shared" si="4"/>
        <v>189.67346550232082</v>
      </c>
      <c r="M62" s="1">
        <f>IF(ISBLANK('1 Child'!J73),"",('1 Child'!J73))</f>
        <v>96.525090316305224</v>
      </c>
      <c r="N62" s="1">
        <f>IF(ISBLANK('2 Child '!K73),"",('2 Child '!K73))</f>
        <v>137.06562824915341</v>
      </c>
      <c r="O62" s="1">
        <f>IF(ISBLANK('3 Child'!K73),"",('3 Child'!K73))</f>
        <v>154.88415992154336</v>
      </c>
      <c r="Q62" s="1">
        <v>96.525090316305224</v>
      </c>
      <c r="R62" s="1">
        <f t="shared" si="5"/>
        <v>137.06562824915341</v>
      </c>
      <c r="S62" s="1">
        <f t="shared" si="6"/>
        <v>154.88415992154336</v>
      </c>
      <c r="T62" s="1">
        <f t="shared" si="7"/>
        <v>168.82373431448227</v>
      </c>
      <c r="U62" s="1">
        <f t="shared" si="8"/>
        <v>180.64139571649602</v>
      </c>
      <c r="V62" s="1">
        <f t="shared" si="9"/>
        <v>189.67346550232082</v>
      </c>
    </row>
    <row r="63" spans="1:22" ht="15" x14ac:dyDescent="0.25">
      <c r="A63">
        <v>1441</v>
      </c>
      <c r="B63" s="1">
        <f>IF(ISBLANK('1 Child'!K74),"",('1 Child'!K74))</f>
        <v>100.38609392895744</v>
      </c>
      <c r="C63" s="1">
        <f>IF(ISBLANK('2 Child '!J74),"",('2 Child '!J74))</f>
        <v>142.54825337911956</v>
      </c>
      <c r="D63" s="1">
        <f>IF(ISBLANK('3 Child'!J74),"",('3 Child'!J74))</f>
        <v>161.0795263184051</v>
      </c>
      <c r="F63" s="1">
        <v>100.38609392895744</v>
      </c>
      <c r="G63" s="1">
        <f t="shared" si="0"/>
        <v>142.54825337911956</v>
      </c>
      <c r="H63" s="1">
        <f t="shared" si="1"/>
        <v>161.0795263184051</v>
      </c>
      <c r="I63" s="1">
        <f t="shared" si="2"/>
        <v>175.57668368706155</v>
      </c>
      <c r="J63" s="1">
        <f t="shared" si="3"/>
        <v>187.86705154515585</v>
      </c>
      <c r="K63" s="1">
        <f t="shared" si="4"/>
        <v>197.26040412241363</v>
      </c>
      <c r="M63" s="1">
        <f>IF(ISBLANK('1 Child'!J74),"",('1 Child'!J74))</f>
        <v>100.38609392895744</v>
      </c>
      <c r="N63" s="1">
        <f>IF(ISBLANK('2 Child '!K74),"",('2 Child '!K74))</f>
        <v>142.54825337911956</v>
      </c>
      <c r="O63" s="1">
        <f>IF(ISBLANK('3 Child'!K74),"",('3 Child'!K74))</f>
        <v>161.0795263184051</v>
      </c>
      <c r="Q63" s="1">
        <v>100.38609392895744</v>
      </c>
      <c r="R63" s="1">
        <f t="shared" si="5"/>
        <v>142.54825337911956</v>
      </c>
      <c r="S63" s="1">
        <f t="shared" si="6"/>
        <v>161.0795263184051</v>
      </c>
      <c r="T63" s="1">
        <f t="shared" si="7"/>
        <v>175.57668368706155</v>
      </c>
      <c r="U63" s="1">
        <f t="shared" si="8"/>
        <v>187.86705154515585</v>
      </c>
      <c r="V63" s="1">
        <f t="shared" si="9"/>
        <v>197.26040412241363</v>
      </c>
    </row>
    <row r="64" spans="1:22" ht="15" x14ac:dyDescent="0.25">
      <c r="A64">
        <v>1451</v>
      </c>
      <c r="B64" s="1">
        <f>IF(ISBLANK('1 Child'!K75),"",('1 Child'!K75))</f>
        <v>104.40153768611573</v>
      </c>
      <c r="C64" s="1">
        <f>IF(ISBLANK('2 Child '!J75),"",('2 Child '!J75))</f>
        <v>148.25018351428434</v>
      </c>
      <c r="D64" s="1">
        <f>IF(ISBLANK('3 Child'!J75),"",('3 Child'!J75))</f>
        <v>167.52270737114131</v>
      </c>
      <c r="F64" s="1">
        <v>104.40153768611573</v>
      </c>
      <c r="G64" s="1">
        <f t="shared" si="0"/>
        <v>148.25018351428434</v>
      </c>
      <c r="H64" s="1">
        <f t="shared" si="1"/>
        <v>167.52270737114131</v>
      </c>
      <c r="I64" s="1">
        <f t="shared" si="2"/>
        <v>182.59975103454403</v>
      </c>
      <c r="J64" s="1">
        <f t="shared" si="3"/>
        <v>195.38173360696211</v>
      </c>
      <c r="K64" s="1">
        <f t="shared" si="4"/>
        <v>205.15082028731021</v>
      </c>
      <c r="M64" s="1">
        <f>IF(ISBLANK('1 Child'!J75),"",('1 Child'!J75))</f>
        <v>104.40153768611573</v>
      </c>
      <c r="N64" s="1">
        <f>IF(ISBLANK('2 Child '!K75),"",('2 Child '!K75))</f>
        <v>148.25018351428434</v>
      </c>
      <c r="O64" s="1">
        <f>IF(ISBLANK('3 Child'!K75),"",('3 Child'!K75))</f>
        <v>167.52270737114131</v>
      </c>
      <c r="Q64" s="1">
        <v>104.40153768611573</v>
      </c>
      <c r="R64" s="1">
        <f t="shared" si="5"/>
        <v>148.25018351428434</v>
      </c>
      <c r="S64" s="1">
        <f t="shared" si="6"/>
        <v>167.52270737114131</v>
      </c>
      <c r="T64" s="1">
        <f t="shared" si="7"/>
        <v>182.59975103454403</v>
      </c>
      <c r="U64" s="1">
        <f t="shared" si="8"/>
        <v>195.38173360696211</v>
      </c>
      <c r="V64" s="1">
        <f t="shared" si="9"/>
        <v>205.15082028731021</v>
      </c>
    </row>
    <row r="65" spans="1:22" ht="15" x14ac:dyDescent="0.25">
      <c r="A65">
        <v>1461</v>
      </c>
      <c r="B65" s="1">
        <f>IF(ISBLANK('1 Child'!K76),"",('1 Child'!K76))</f>
        <v>108.57759919356036</v>
      </c>
      <c r="C65" s="1">
        <f>IF(ISBLANK('2 Child '!J76),"",('2 Child '!J76))</f>
        <v>154.18019085485571</v>
      </c>
      <c r="D65" s="1">
        <f>IF(ISBLANK('3 Child'!J76),"",('3 Child'!J76))</f>
        <v>174.22361566598696</v>
      </c>
      <c r="F65" s="1">
        <v>108.57759919356036</v>
      </c>
      <c r="G65" s="1">
        <f t="shared" si="0"/>
        <v>154.18019085485571</v>
      </c>
      <c r="H65" s="1">
        <f t="shared" si="1"/>
        <v>174.22361566598696</v>
      </c>
      <c r="I65" s="1">
        <f t="shared" si="2"/>
        <v>189.90374107592578</v>
      </c>
      <c r="J65" s="1">
        <f t="shared" si="3"/>
        <v>203.19700295124059</v>
      </c>
      <c r="K65" s="1">
        <f t="shared" si="4"/>
        <v>213.35685309880262</v>
      </c>
      <c r="M65" s="1">
        <f>IF(ISBLANK('1 Child'!J76),"",('1 Child'!J76))</f>
        <v>108.57759919356036</v>
      </c>
      <c r="N65" s="1">
        <f>IF(ISBLANK('2 Child '!K76),"",('2 Child '!K76))</f>
        <v>154.18019085485571</v>
      </c>
      <c r="O65" s="1">
        <f>IF(ISBLANK('3 Child'!K76),"",('3 Child'!K76))</f>
        <v>174.22361566598696</v>
      </c>
      <c r="Q65" s="1">
        <v>108.57759919356036</v>
      </c>
      <c r="R65" s="1">
        <f t="shared" si="5"/>
        <v>154.18019085485571</v>
      </c>
      <c r="S65" s="1">
        <f t="shared" si="6"/>
        <v>174.22361566598696</v>
      </c>
      <c r="T65" s="1">
        <f t="shared" si="7"/>
        <v>189.90374107592578</v>
      </c>
      <c r="U65" s="1">
        <f t="shared" si="8"/>
        <v>203.19700295124059</v>
      </c>
      <c r="V65" s="1">
        <f t="shared" si="9"/>
        <v>213.35685309880262</v>
      </c>
    </row>
    <row r="66" spans="1:22" ht="15" x14ac:dyDescent="0.25">
      <c r="A66">
        <v>1471</v>
      </c>
      <c r="B66" s="1">
        <f>IF(ISBLANK('1 Child'!K77),"",('1 Child'!K77))</f>
        <v>112.92070316130277</v>
      </c>
      <c r="C66" s="1">
        <f>IF(ISBLANK('2 Child '!J77),"",('2 Child '!J77))</f>
        <v>160.34739848904994</v>
      </c>
      <c r="D66" s="1">
        <f>IF(ISBLANK('3 Child'!J77),"",('3 Child'!J77))</f>
        <v>181.19256029262644</v>
      </c>
      <c r="F66" s="1">
        <v>112.92070316130277</v>
      </c>
      <c r="G66" s="1">
        <f t="shared" si="0"/>
        <v>160.34739848904994</v>
      </c>
      <c r="H66" s="1">
        <f t="shared" si="1"/>
        <v>181.19256029262644</v>
      </c>
      <c r="I66" s="1">
        <f t="shared" si="2"/>
        <v>197.49989071896283</v>
      </c>
      <c r="J66" s="1">
        <f t="shared" si="3"/>
        <v>211.32488306929022</v>
      </c>
      <c r="K66" s="1">
        <f t="shared" si="4"/>
        <v>221.89112722275473</v>
      </c>
      <c r="M66" s="1">
        <f>IF(ISBLANK('1 Child'!J77),"",('1 Child'!J77))</f>
        <v>112.92070316130277</v>
      </c>
      <c r="N66" s="1">
        <f>IF(ISBLANK('2 Child '!K77),"",('2 Child '!K77))</f>
        <v>160.34739848904994</v>
      </c>
      <c r="O66" s="1">
        <f>IF(ISBLANK('3 Child'!K77),"",('3 Child'!K77))</f>
        <v>181.19256029262644</v>
      </c>
      <c r="Q66" s="1">
        <v>112.92070316130277</v>
      </c>
      <c r="R66" s="1">
        <f t="shared" si="5"/>
        <v>160.34739848904994</v>
      </c>
      <c r="S66" s="1">
        <f t="shared" si="6"/>
        <v>181.19256029262644</v>
      </c>
      <c r="T66" s="1">
        <f t="shared" si="7"/>
        <v>197.49989071896283</v>
      </c>
      <c r="U66" s="1">
        <f t="shared" si="8"/>
        <v>211.32488306929022</v>
      </c>
      <c r="V66" s="1">
        <f t="shared" si="9"/>
        <v>221.89112722275473</v>
      </c>
    </row>
    <row r="67" spans="1:22" ht="15" x14ac:dyDescent="0.25">
      <c r="A67">
        <v>1481</v>
      </c>
      <c r="B67" s="1">
        <f>IF(ISBLANK('1 Child'!K78),"",('1 Child'!K78))</f>
        <v>117.43753128775488</v>
      </c>
      <c r="C67" s="1">
        <f>IF(ISBLANK('2 Child '!J78),"",('2 Child '!J78))</f>
        <v>166.76129442861193</v>
      </c>
      <c r="D67" s="1">
        <f>IF(ISBLANK('3 Child'!J78),"",('3 Child'!J78))</f>
        <v>188.44026270433147</v>
      </c>
      <c r="F67" s="1">
        <v>117.43753128775488</v>
      </c>
      <c r="G67" s="1">
        <f t="shared" si="0"/>
        <v>166.76129442861193</v>
      </c>
      <c r="H67" s="1">
        <f t="shared" si="1"/>
        <v>188.44026270433147</v>
      </c>
      <c r="I67" s="1">
        <f t="shared" si="2"/>
        <v>205.39988634772129</v>
      </c>
      <c r="J67" s="1">
        <f t="shared" si="3"/>
        <v>219.77787839206178</v>
      </c>
      <c r="K67" s="1">
        <f t="shared" si="4"/>
        <v>230.76677231166488</v>
      </c>
      <c r="M67" s="1">
        <f>IF(ISBLANK('1 Child'!J78),"",('1 Child'!J78))</f>
        <v>117.43753128775488</v>
      </c>
      <c r="N67" s="1">
        <f>IF(ISBLANK('2 Child '!K78),"",('2 Child '!K78))</f>
        <v>166.76129442861193</v>
      </c>
      <c r="O67" s="1">
        <f>IF(ISBLANK('3 Child'!K78),"",('3 Child'!K78))</f>
        <v>188.44026270433147</v>
      </c>
      <c r="Q67" s="1">
        <v>117.43753128775488</v>
      </c>
      <c r="R67" s="1">
        <f t="shared" si="5"/>
        <v>166.76129442861193</v>
      </c>
      <c r="S67" s="1">
        <f t="shared" si="6"/>
        <v>188.44026270433147</v>
      </c>
      <c r="T67" s="1">
        <f t="shared" si="7"/>
        <v>205.39988634772129</v>
      </c>
      <c r="U67" s="1">
        <f t="shared" si="8"/>
        <v>219.77787839206178</v>
      </c>
      <c r="V67" s="1">
        <f t="shared" si="9"/>
        <v>230.76677231166488</v>
      </c>
    </row>
    <row r="68" spans="1:22" ht="15" x14ac:dyDescent="0.25">
      <c r="A68">
        <v>1491</v>
      </c>
      <c r="B68" s="1">
        <f>IF(ISBLANK('1 Child'!K79),"",('1 Child'!K79))</f>
        <v>122.13503253926507</v>
      </c>
      <c r="C68" s="1">
        <f>IF(ISBLANK('2 Child '!J79),"",('2 Child '!J79))</f>
        <v>173.43174620575638</v>
      </c>
      <c r="D68" s="1">
        <f>IF(ISBLANK('3 Child'!J79),"",('3 Child'!J79))</f>
        <v>195.9778732125047</v>
      </c>
      <c r="F68" s="1">
        <v>122.13503253926507</v>
      </c>
      <c r="G68" s="1">
        <f t="shared" si="0"/>
        <v>173.43174620575638</v>
      </c>
      <c r="H68" s="1">
        <f t="shared" si="1"/>
        <v>195.9778732125047</v>
      </c>
      <c r="I68" s="1">
        <f t="shared" si="2"/>
        <v>213.61588180163014</v>
      </c>
      <c r="J68" s="1">
        <f t="shared" si="3"/>
        <v>228.56899352774425</v>
      </c>
      <c r="K68" s="1">
        <f t="shared" si="4"/>
        <v>239.99744320413146</v>
      </c>
      <c r="M68" s="1">
        <f>IF(ISBLANK('1 Child'!J79),"",('1 Child'!J79))</f>
        <v>122.13503253926507</v>
      </c>
      <c r="N68" s="1">
        <f>IF(ISBLANK('2 Child '!K79),"",('2 Child '!K79))</f>
        <v>173.43174620575638</v>
      </c>
      <c r="O68" s="1">
        <f>IF(ISBLANK('3 Child'!K79),"",('3 Child'!K79))</f>
        <v>195.9778732125047</v>
      </c>
      <c r="Q68" s="1">
        <v>122.13503253926507</v>
      </c>
      <c r="R68" s="1">
        <f t="shared" si="5"/>
        <v>173.43174620575638</v>
      </c>
      <c r="S68" s="1">
        <f t="shared" si="6"/>
        <v>195.9778732125047</v>
      </c>
      <c r="T68" s="1">
        <f t="shared" si="7"/>
        <v>213.61588180163014</v>
      </c>
      <c r="U68" s="1">
        <f t="shared" si="8"/>
        <v>228.56899352774425</v>
      </c>
      <c r="V68" s="1">
        <f t="shared" si="9"/>
        <v>239.99744320413146</v>
      </c>
    </row>
    <row r="69" spans="1:22" ht="15" x14ac:dyDescent="0.25">
      <c r="A69">
        <v>1501</v>
      </c>
      <c r="B69" s="1">
        <f>IF(ISBLANK('1 Child'!K80),"",('1 Child'!K80))</f>
        <v>127.02043384083566</v>
      </c>
      <c r="C69" s="1">
        <f>IF(ISBLANK('2 Child '!J80),"",('2 Child '!J80))</f>
        <v>180.36901605398663</v>
      </c>
      <c r="D69" s="1">
        <f>IF(ISBLANK('3 Child'!J80),"",('3 Child'!J80))</f>
        <v>203.81698814100488</v>
      </c>
      <c r="F69" s="1">
        <v>127.02043384083566</v>
      </c>
      <c r="G69" s="1">
        <f t="shared" si="0"/>
        <v>180.36901605398663</v>
      </c>
      <c r="H69" s="1">
        <f t="shared" si="1"/>
        <v>203.81698814100488</v>
      </c>
      <c r="I69" s="1">
        <f t="shared" si="2"/>
        <v>222.16051707369533</v>
      </c>
      <c r="J69" s="1">
        <f t="shared" si="3"/>
        <v>237.71175326885401</v>
      </c>
      <c r="K69" s="1">
        <f t="shared" si="4"/>
        <v>249.5973409322967</v>
      </c>
      <c r="M69" s="1">
        <f>IF(ISBLANK('1 Child'!J80),"",('1 Child'!J80))</f>
        <v>127.02043384083566</v>
      </c>
      <c r="N69" s="1">
        <f>IF(ISBLANK('2 Child '!K80),"",('2 Child '!K80))</f>
        <v>180.36901605398663</v>
      </c>
      <c r="O69" s="1">
        <f>IF(ISBLANK('3 Child'!K80),"",('3 Child'!K80))</f>
        <v>203.81698814100488</v>
      </c>
      <c r="Q69" s="1">
        <v>127.02043384083566</v>
      </c>
      <c r="R69" s="1">
        <f t="shared" si="5"/>
        <v>180.36901605398663</v>
      </c>
      <c r="S69" s="1">
        <f t="shared" si="6"/>
        <v>203.81698814100488</v>
      </c>
      <c r="T69" s="1">
        <f t="shared" si="7"/>
        <v>222.16051707369533</v>
      </c>
      <c r="U69" s="1">
        <f t="shared" si="8"/>
        <v>237.71175326885401</v>
      </c>
      <c r="V69" s="1">
        <f t="shared" si="9"/>
        <v>249.5973409322967</v>
      </c>
    </row>
    <row r="70" spans="1:22" ht="15" x14ac:dyDescent="0.25">
      <c r="A70">
        <v>1511</v>
      </c>
      <c r="B70" s="1">
        <f>IF(ISBLANK('1 Child'!K81),"",('1 Child'!K81))</f>
        <v>132.10125119446909</v>
      </c>
      <c r="C70" s="1">
        <f>IF(ISBLANK('2 Child '!J81),"",('2 Child '!J81))</f>
        <v>186.68193161587618</v>
      </c>
      <c r="D70" s="1">
        <f>IF(ISBLANK('3 Child'!J81),"",('3 Child'!J81))</f>
        <v>210.95058272594008</v>
      </c>
      <c r="F70" s="1">
        <v>131.46614902526491</v>
      </c>
      <c r="G70" s="1">
        <f t="shared" si="0"/>
        <v>186.68193161587618</v>
      </c>
      <c r="H70" s="1">
        <f t="shared" si="1"/>
        <v>210.95058272594008</v>
      </c>
      <c r="I70" s="1">
        <f t="shared" si="2"/>
        <v>229.93613517127469</v>
      </c>
      <c r="J70" s="1">
        <f t="shared" si="3"/>
        <v>246.03166463326392</v>
      </c>
      <c r="K70" s="1">
        <f t="shared" si="4"/>
        <v>258.3332478649271</v>
      </c>
      <c r="M70" s="1">
        <f>IF(ISBLANK('1 Child'!J81),"",('1 Child'!J81))</f>
        <v>131.46614902526491</v>
      </c>
      <c r="N70" s="1">
        <f>IF(ISBLANK('2 Child '!K81),"",('2 Child '!K81))</f>
        <v>187.58377669614612</v>
      </c>
      <c r="O70" s="1">
        <f>IF(ISBLANK('3 Child'!K81),"",('3 Child'!K81))</f>
        <v>211.96966766664511</v>
      </c>
      <c r="Q70" s="1">
        <v>132.10125119446909</v>
      </c>
      <c r="R70" s="1">
        <f t="shared" si="5"/>
        <v>187.58377669614612</v>
      </c>
      <c r="S70" s="1">
        <f t="shared" si="6"/>
        <v>211.96966766664511</v>
      </c>
      <c r="T70" s="1">
        <f t="shared" si="7"/>
        <v>231.04693775664316</v>
      </c>
      <c r="U70" s="1">
        <f t="shared" si="8"/>
        <v>247.22022339960819</v>
      </c>
      <c r="V70" s="1">
        <f t="shared" si="9"/>
        <v>259.58123456958862</v>
      </c>
    </row>
    <row r="71" spans="1:22" ht="15" x14ac:dyDescent="0.25">
      <c r="A71">
        <v>1521</v>
      </c>
      <c r="B71" s="1">
        <f>IF(ISBLANK('1 Child'!K82),"",('1 Child'!K82))</f>
        <v>137.38530124224786</v>
      </c>
      <c r="C71" s="1">
        <f>IF(ISBLANK('2 Child '!J82),"",('2 Child '!J82))</f>
        <v>193.21579922243185</v>
      </c>
      <c r="D71" s="1">
        <f>IF(ISBLANK('3 Child'!J82),"",('3 Child'!J82))</f>
        <v>218.333853121348</v>
      </c>
      <c r="F71" s="1">
        <v>136.0674642411492</v>
      </c>
      <c r="G71" s="1">
        <f t="shared" ref="G71:G115" si="10">($N$1*F71)+F71</f>
        <v>193.21579922243185</v>
      </c>
      <c r="H71" s="1">
        <f t="shared" ref="H71:H115" si="11">($O$1*G71)+G71</f>
        <v>218.333853121348</v>
      </c>
      <c r="I71" s="1">
        <f t="shared" ref="I71:I115" si="12">($P$1*H71)+H71</f>
        <v>237.98389990226931</v>
      </c>
      <c r="J71" s="1">
        <f t="shared" ref="J71:J115" si="13">($Q$1*I71)+I71</f>
        <v>254.64277289542818</v>
      </c>
      <c r="K71" s="1">
        <f t="shared" ref="K71:K115" si="14">($R$1*J71)+J71</f>
        <v>267.37491154019961</v>
      </c>
      <c r="M71" s="1">
        <f>IF(ISBLANK('1 Child'!J82),"",('1 Child'!J82))</f>
        <v>136.0674642411492</v>
      </c>
      <c r="N71" s="1">
        <f>IF(ISBLANK('2 Child '!K82),"",('2 Child '!K82))</f>
        <v>195.08712776399196</v>
      </c>
      <c r="O71" s="1">
        <f>IF(ISBLANK('3 Child'!K82),"",('3 Child'!K82))</f>
        <v>220.44845437331091</v>
      </c>
      <c r="Q71" s="1">
        <v>137.38530124224786</v>
      </c>
      <c r="R71" s="1">
        <f t="shared" ref="R71:R97" si="15">($N$1*Q71)+Q71</f>
        <v>195.08712776399196</v>
      </c>
      <c r="S71" s="1">
        <f t="shared" ref="S71:S97" si="16">($O$1*R71)+R71</f>
        <v>220.44845437331091</v>
      </c>
      <c r="T71" s="1">
        <f t="shared" ref="T71:T97" si="17">($P$1*S71)+S71</f>
        <v>240.2888152669089</v>
      </c>
      <c r="U71" s="1">
        <f t="shared" ref="U71:U97" si="18">($Q$1*T71)+T71</f>
        <v>257.10903233559253</v>
      </c>
      <c r="V71" s="1">
        <f t="shared" ref="V71:V97" si="19">($R$1*U71)+U71</f>
        <v>269.96448395237218</v>
      </c>
    </row>
    <row r="72" spans="1:22" ht="15" x14ac:dyDescent="0.25">
      <c r="A72">
        <v>1531</v>
      </c>
      <c r="B72" s="1">
        <f>IF(ISBLANK('1 Child'!K83),"",('1 Child'!K83))</f>
        <v>142.88071329193778</v>
      </c>
      <c r="C72" s="1">
        <f>IF(ISBLANK('2 Child '!J83),"",('2 Child '!J83))</f>
        <v>199.97835219521696</v>
      </c>
      <c r="D72" s="1">
        <f>IF(ISBLANK('3 Child'!J83),"",('3 Child'!J83))</f>
        <v>225.97553798059516</v>
      </c>
      <c r="F72" s="1">
        <v>140.82982548958941</v>
      </c>
      <c r="G72" s="1">
        <f t="shared" si="10"/>
        <v>199.97835219521696</v>
      </c>
      <c r="H72" s="1">
        <f t="shared" si="11"/>
        <v>225.97553798059516</v>
      </c>
      <c r="I72" s="1">
        <f t="shared" si="12"/>
        <v>246.31333639884872</v>
      </c>
      <c r="J72" s="1">
        <f t="shared" si="13"/>
        <v>263.55526994676814</v>
      </c>
      <c r="K72" s="1">
        <f t="shared" si="14"/>
        <v>276.73303344410652</v>
      </c>
      <c r="M72" s="1">
        <f>IF(ISBLANK('1 Child'!J83),"",('1 Child'!J83))</f>
        <v>140.82982548958941</v>
      </c>
      <c r="N72" s="1">
        <f>IF(ISBLANK('2 Child '!K83),"",('2 Child '!K83))</f>
        <v>202.89061287455166</v>
      </c>
      <c r="O72" s="1">
        <f>IF(ISBLANK('3 Child'!K83),"",('3 Child'!K83))</f>
        <v>229.26639254824337</v>
      </c>
      <c r="Q72" s="1">
        <v>142.88071329193778</v>
      </c>
      <c r="R72" s="1">
        <f t="shared" si="15"/>
        <v>202.89061287455166</v>
      </c>
      <c r="S72" s="1">
        <f t="shared" si="16"/>
        <v>229.26639254824337</v>
      </c>
      <c r="T72" s="1">
        <f t="shared" si="17"/>
        <v>249.90036787758527</v>
      </c>
      <c r="U72" s="1">
        <f t="shared" si="18"/>
        <v>267.39339362901626</v>
      </c>
      <c r="V72" s="1">
        <f t="shared" si="19"/>
        <v>280.76306331046709</v>
      </c>
    </row>
    <row r="73" spans="1:22" ht="15" x14ac:dyDescent="0.25">
      <c r="A73">
        <v>1541</v>
      </c>
      <c r="B73" s="1">
        <f>IF(ISBLANK('1 Child'!K84),"",('1 Child'!K84))</f>
        <v>148.59594182361531</v>
      </c>
      <c r="C73" s="1">
        <f>IF(ISBLANK('2 Child '!J84),"",('2 Child '!J84))</f>
        <v>206.97759452204957</v>
      </c>
      <c r="D73" s="1">
        <f>IF(ISBLANK('3 Child'!J84),"",('3 Child'!J84))</f>
        <v>233.884681809916</v>
      </c>
      <c r="F73" s="1">
        <v>145.75886938172505</v>
      </c>
      <c r="G73" s="1">
        <f t="shared" si="10"/>
        <v>206.97759452204957</v>
      </c>
      <c r="H73" s="1">
        <f t="shared" si="11"/>
        <v>233.884681809916</v>
      </c>
      <c r="I73" s="1">
        <f t="shared" si="12"/>
        <v>254.93430317280843</v>
      </c>
      <c r="J73" s="1">
        <f t="shared" si="13"/>
        <v>272.77970439490502</v>
      </c>
      <c r="K73" s="1">
        <f t="shared" si="14"/>
        <v>286.41868961465025</v>
      </c>
      <c r="M73" s="1">
        <f>IF(ISBLANK('1 Child'!J84),"",('1 Child'!J84))</f>
        <v>145.75886938172505</v>
      </c>
      <c r="N73" s="1">
        <f>IF(ISBLANK('2 Child '!K84),"",('2 Child '!K84))</f>
        <v>211.00623738953374</v>
      </c>
      <c r="O73" s="1">
        <f>IF(ISBLANK('3 Child'!K84),"",('3 Child'!K84))</f>
        <v>238.43704825017312</v>
      </c>
      <c r="Q73" s="1">
        <v>148.59594182361531</v>
      </c>
      <c r="R73" s="1">
        <f t="shared" si="15"/>
        <v>211.00623738953374</v>
      </c>
      <c r="S73" s="1">
        <f t="shared" si="16"/>
        <v>238.43704825017312</v>
      </c>
      <c r="T73" s="1">
        <f t="shared" si="17"/>
        <v>259.89638259268872</v>
      </c>
      <c r="U73" s="1">
        <f t="shared" si="18"/>
        <v>278.08912937417693</v>
      </c>
      <c r="V73" s="1">
        <f t="shared" si="19"/>
        <v>291.99358584288581</v>
      </c>
    </row>
    <row r="74" spans="1:22" ht="15" x14ac:dyDescent="0.25">
      <c r="A74">
        <v>1551</v>
      </c>
      <c r="B74" s="1">
        <f>IF(ISBLANK('1 Child'!K85),"",('1 Child'!K85))</f>
        <v>154.53977949655993</v>
      </c>
      <c r="C74" s="1">
        <f>IF(ISBLANK('2 Child '!J85),"",('2 Child '!J85))</f>
        <v>214.22181033032132</v>
      </c>
      <c r="D74" s="1">
        <f>IF(ISBLANK('3 Child'!J85),"",('3 Child'!J85))</f>
        <v>242.0706456732631</v>
      </c>
      <c r="F74" s="1">
        <v>150.86042981008544</v>
      </c>
      <c r="G74" s="1">
        <f t="shared" si="10"/>
        <v>214.22181033032132</v>
      </c>
      <c r="H74" s="1">
        <f t="shared" si="11"/>
        <v>242.0706456732631</v>
      </c>
      <c r="I74" s="1">
        <f t="shared" si="12"/>
        <v>263.85700378385678</v>
      </c>
      <c r="J74" s="1">
        <f t="shared" si="13"/>
        <v>282.32699404872676</v>
      </c>
      <c r="K74" s="1">
        <f t="shared" si="14"/>
        <v>296.44334375116307</v>
      </c>
      <c r="M74" s="1">
        <f>IF(ISBLANK('1 Child'!J85),"",('1 Child'!J85))</f>
        <v>150.86042981008544</v>
      </c>
      <c r="N74" s="1">
        <f>IF(ISBLANK('2 Child '!K85),"",('2 Child '!K85))</f>
        <v>219.44648688511509</v>
      </c>
      <c r="O74" s="1">
        <f>IF(ISBLANK('3 Child'!K85),"",('3 Child'!K85))</f>
        <v>247.97453018018007</v>
      </c>
      <c r="Q74" s="1">
        <v>154.53977949655993</v>
      </c>
      <c r="R74" s="1">
        <f t="shared" si="15"/>
        <v>219.44648688511509</v>
      </c>
      <c r="S74" s="1">
        <f t="shared" si="16"/>
        <v>247.97453018018007</v>
      </c>
      <c r="T74" s="1">
        <f t="shared" si="17"/>
        <v>270.29223789639627</v>
      </c>
      <c r="U74" s="1">
        <f t="shared" si="18"/>
        <v>289.21269454914403</v>
      </c>
      <c r="V74" s="1">
        <f t="shared" si="19"/>
        <v>303.67332927660124</v>
      </c>
    </row>
    <row r="75" spans="1:22" ht="15" x14ac:dyDescent="0.25">
      <c r="A75">
        <v>1561</v>
      </c>
      <c r="B75" s="1">
        <f>IF(ISBLANK('1 Child'!K86),"",('1 Child'!K86))</f>
        <v>160.72137067642234</v>
      </c>
      <c r="C75" s="1">
        <f>IF(ISBLANK('2 Child '!J86),"",('2 Child '!J86))</f>
        <v>221.71957369188254</v>
      </c>
      <c r="D75" s="1">
        <f>IF(ISBLANK('3 Child'!J86),"",('3 Child'!J86))</f>
        <v>250.54311827182727</v>
      </c>
      <c r="F75" s="1">
        <v>156.14054485343843</v>
      </c>
      <c r="G75" s="1">
        <f t="shared" si="10"/>
        <v>221.71957369188254</v>
      </c>
      <c r="H75" s="1">
        <f t="shared" si="11"/>
        <v>250.54311827182727</v>
      </c>
      <c r="I75" s="1">
        <f t="shared" si="12"/>
        <v>273.09199891629174</v>
      </c>
      <c r="J75" s="1">
        <f t="shared" si="13"/>
        <v>292.20843884043217</v>
      </c>
      <c r="K75" s="1">
        <f t="shared" si="14"/>
        <v>306.81886078245378</v>
      </c>
      <c r="M75" s="1">
        <f>IF(ISBLANK('1 Child'!J86),"",('1 Child'!J86))</f>
        <v>156.14054485343843</v>
      </c>
      <c r="N75" s="1">
        <f>IF(ISBLANK('2 Child '!K86),"",('2 Child '!K86))</f>
        <v>228.22434636051972</v>
      </c>
      <c r="O75" s="1">
        <f>IF(ISBLANK('3 Child'!K86),"",('3 Child'!K86))</f>
        <v>257.89351138738726</v>
      </c>
      <c r="Q75" s="1">
        <v>160.72137067642234</v>
      </c>
      <c r="R75" s="1">
        <f t="shared" si="15"/>
        <v>228.22434636051972</v>
      </c>
      <c r="S75" s="1">
        <f t="shared" si="16"/>
        <v>257.89351138738726</v>
      </c>
      <c r="T75" s="1">
        <f t="shared" si="17"/>
        <v>281.10392741225212</v>
      </c>
      <c r="U75" s="1">
        <f t="shared" si="18"/>
        <v>300.7812023311098</v>
      </c>
      <c r="V75" s="1">
        <f t="shared" si="19"/>
        <v>315.8202624476653</v>
      </c>
    </row>
    <row r="76" spans="1:22" ht="15" x14ac:dyDescent="0.25">
      <c r="A76">
        <v>1571</v>
      </c>
      <c r="B76" s="1">
        <f>IF(ISBLANK('1 Child'!K87),"",('1 Child'!K87))</f>
        <v>167.15022550347922</v>
      </c>
      <c r="C76" s="1">
        <f>IF(ISBLANK('2 Child '!J87),"",('2 Child '!J87))</f>
        <v>229.47975877109846</v>
      </c>
      <c r="D76" s="1">
        <f>IF(ISBLANK('3 Child'!J87),"",('3 Child'!J87))</f>
        <v>259.31212741134124</v>
      </c>
      <c r="F76" s="1">
        <v>161.60546392330878</v>
      </c>
      <c r="G76" s="1">
        <f t="shared" si="10"/>
        <v>229.47975877109846</v>
      </c>
      <c r="H76" s="1">
        <f t="shared" si="11"/>
        <v>259.31212741134124</v>
      </c>
      <c r="I76" s="1">
        <f t="shared" si="12"/>
        <v>282.65021887836195</v>
      </c>
      <c r="J76" s="1">
        <f t="shared" si="13"/>
        <v>302.43573419984727</v>
      </c>
      <c r="K76" s="1">
        <f t="shared" si="14"/>
        <v>317.55752090983964</v>
      </c>
      <c r="M76" s="1">
        <f>IF(ISBLANK('1 Child'!J87),"",('1 Child'!J87))</f>
        <v>161.60546392330878</v>
      </c>
      <c r="N76" s="1">
        <f>IF(ISBLANK('2 Child '!K87),"",('2 Child '!K87))</f>
        <v>237.35332021494048</v>
      </c>
      <c r="O76" s="1">
        <f>IF(ISBLANK('3 Child'!K87),"",('3 Child'!K87))</f>
        <v>268.20925184288274</v>
      </c>
      <c r="Q76" s="1">
        <v>167.15022550347922</v>
      </c>
      <c r="R76" s="1">
        <f t="shared" si="15"/>
        <v>237.35332021494048</v>
      </c>
      <c r="S76" s="1">
        <f t="shared" si="16"/>
        <v>268.20925184288274</v>
      </c>
      <c r="T76" s="1">
        <f t="shared" si="17"/>
        <v>292.3480845087422</v>
      </c>
      <c r="U76" s="1">
        <f t="shared" si="18"/>
        <v>312.81245042435415</v>
      </c>
      <c r="V76" s="1">
        <f t="shared" si="19"/>
        <v>328.45307294557188</v>
      </c>
    </row>
    <row r="77" spans="1:22" ht="15" x14ac:dyDescent="0.25">
      <c r="A77">
        <v>1581</v>
      </c>
      <c r="B77" s="1">
        <f>IF(ISBLANK('1 Child'!K88),"",('1 Child'!K88))</f>
        <v>173.8362345236184</v>
      </c>
      <c r="C77" s="1">
        <f>IF(ISBLANK('2 Child '!J88),"",('2 Child '!J88))</f>
        <v>237.51155032808688</v>
      </c>
      <c r="D77" s="1">
        <f>IF(ISBLANK('3 Child'!J88),"",('3 Child'!J88))</f>
        <v>268.3880518707382</v>
      </c>
      <c r="F77" s="1">
        <v>167.26165516062457</v>
      </c>
      <c r="G77" s="1">
        <f t="shared" si="10"/>
        <v>237.51155032808688</v>
      </c>
      <c r="H77" s="1">
        <f t="shared" si="11"/>
        <v>268.3880518707382</v>
      </c>
      <c r="I77" s="1">
        <f t="shared" si="12"/>
        <v>292.54297653910464</v>
      </c>
      <c r="J77" s="1">
        <f t="shared" si="13"/>
        <v>313.02098489684198</v>
      </c>
      <c r="K77" s="1">
        <f t="shared" si="14"/>
        <v>328.67203414168409</v>
      </c>
      <c r="M77" s="1">
        <f>IF(ISBLANK('1 Child'!J88),"",('1 Child'!J88))</f>
        <v>167.26165516062457</v>
      </c>
      <c r="N77" s="1">
        <f>IF(ISBLANK('2 Child '!K88),"",('2 Child '!K88))</f>
        <v>246.84745302353812</v>
      </c>
      <c r="O77" s="1">
        <f>IF(ISBLANK('3 Child'!K88),"",('3 Child'!K88))</f>
        <v>278.93762191659806</v>
      </c>
      <c r="Q77" s="1">
        <v>173.8362345236184</v>
      </c>
      <c r="R77" s="1">
        <f t="shared" si="15"/>
        <v>246.84745302353812</v>
      </c>
      <c r="S77" s="1">
        <f t="shared" si="16"/>
        <v>278.93762191659806</v>
      </c>
      <c r="T77" s="1">
        <f t="shared" si="17"/>
        <v>304.04200788909191</v>
      </c>
      <c r="U77" s="1">
        <f t="shared" si="18"/>
        <v>325.32494844132833</v>
      </c>
      <c r="V77" s="1">
        <f t="shared" si="19"/>
        <v>341.59119586339477</v>
      </c>
    </row>
    <row r="78" spans="1:22" ht="15" x14ac:dyDescent="0.25">
      <c r="A78">
        <v>1591</v>
      </c>
      <c r="B78" s="1">
        <f>IF(ISBLANK('1 Child'!K89),"",('1 Child'!K89))</f>
        <v>180.78968390456313</v>
      </c>
      <c r="C78" s="1">
        <f>IF(ISBLANK('2 Child '!J89),"",('2 Child '!J89))</f>
        <v>244.6368968379295</v>
      </c>
      <c r="D78" s="1">
        <f>IF(ISBLANK('3 Child'!J89),"",('3 Child'!J89))</f>
        <v>276.43969342686034</v>
      </c>
      <c r="F78" s="1">
        <v>172.27950481544332</v>
      </c>
      <c r="G78" s="1">
        <f t="shared" si="10"/>
        <v>244.6368968379295</v>
      </c>
      <c r="H78" s="1">
        <f t="shared" si="11"/>
        <v>276.43969342686034</v>
      </c>
      <c r="I78" s="1">
        <f t="shared" si="12"/>
        <v>301.31926583527775</v>
      </c>
      <c r="J78" s="1">
        <f t="shared" si="13"/>
        <v>322.41161444374717</v>
      </c>
      <c r="K78" s="1">
        <f t="shared" si="14"/>
        <v>338.53219516593452</v>
      </c>
      <c r="M78" s="1">
        <f>IF(ISBLANK('1 Child'!J89),"",('1 Child'!J89))</f>
        <v>172.27950481544332</v>
      </c>
      <c r="N78" s="1">
        <f>IF(ISBLANK('2 Child '!K89),"",('2 Child '!K89))</f>
        <v>256.72135114447963</v>
      </c>
      <c r="O78" s="1">
        <f>IF(ISBLANK('3 Child'!K89),"",('3 Child'!K89))</f>
        <v>290.09512679326201</v>
      </c>
      <c r="Q78" s="1">
        <v>180.78968390456313</v>
      </c>
      <c r="R78" s="1">
        <f t="shared" si="15"/>
        <v>256.72135114447963</v>
      </c>
      <c r="S78" s="1">
        <f t="shared" si="16"/>
        <v>290.09512679326201</v>
      </c>
      <c r="T78" s="1">
        <f t="shared" si="17"/>
        <v>316.20368820465558</v>
      </c>
      <c r="U78" s="1">
        <f t="shared" si="18"/>
        <v>338.33794637898148</v>
      </c>
      <c r="V78" s="1">
        <f t="shared" si="19"/>
        <v>355.25484369793054</v>
      </c>
    </row>
    <row r="79" spans="1:22" ht="15" x14ac:dyDescent="0.25">
      <c r="A79">
        <v>1601</v>
      </c>
      <c r="B79" s="1">
        <f>IF(ISBLANK('1 Child'!K90),"",('1 Child'!K90))</f>
        <v>188.02127126074566</v>
      </c>
      <c r="C79" s="1">
        <f>IF(ISBLANK('2 Child '!J90),"",('2 Child '!J90))</f>
        <v>251.97600374306739</v>
      </c>
      <c r="D79" s="1">
        <f>IF(ISBLANK('3 Child'!J90),"",('3 Child'!J90))</f>
        <v>284.73288422966618</v>
      </c>
      <c r="F79" s="1">
        <v>177.4478899599066</v>
      </c>
      <c r="G79" s="1">
        <f t="shared" si="10"/>
        <v>251.97600374306739</v>
      </c>
      <c r="H79" s="1">
        <f t="shared" si="11"/>
        <v>284.73288422966618</v>
      </c>
      <c r="I79" s="1">
        <f t="shared" si="12"/>
        <v>310.35884381033611</v>
      </c>
      <c r="J79" s="1">
        <f t="shared" si="13"/>
        <v>332.08396287705966</v>
      </c>
      <c r="K79" s="1">
        <f t="shared" si="14"/>
        <v>348.68816102091262</v>
      </c>
      <c r="M79" s="1">
        <f>IF(ISBLANK('1 Child'!J90),"",('1 Child'!J90))</f>
        <v>177.4478899599066</v>
      </c>
      <c r="N79" s="1">
        <f>IF(ISBLANK('2 Child '!K90),"",('2 Child '!K90))</f>
        <v>266.99020519025885</v>
      </c>
      <c r="O79" s="1">
        <f>IF(ISBLANK('3 Child'!K90),"",('3 Child'!K90))</f>
        <v>301.69893186499252</v>
      </c>
      <c r="Q79" s="1">
        <v>188.02127126074566</v>
      </c>
      <c r="R79" s="1">
        <f t="shared" si="15"/>
        <v>266.99020519025885</v>
      </c>
      <c r="S79" s="1">
        <f t="shared" si="16"/>
        <v>301.69893186499252</v>
      </c>
      <c r="T79" s="1">
        <f t="shared" si="17"/>
        <v>328.85183573284183</v>
      </c>
      <c r="U79" s="1">
        <f t="shared" si="18"/>
        <v>351.87146423414077</v>
      </c>
      <c r="V79" s="1">
        <f t="shared" si="19"/>
        <v>369.46503744584783</v>
      </c>
    </row>
    <row r="80" spans="1:22" ht="15" x14ac:dyDescent="0.25">
      <c r="A80">
        <v>1611</v>
      </c>
      <c r="B80" s="1">
        <f>IF(ISBLANK('1 Child'!K91),"",('1 Child'!K91))</f>
        <v>194.60201575487176</v>
      </c>
      <c r="C80" s="1">
        <f>IF(ISBLANK('2 Child '!J91),"",('2 Child '!J91))</f>
        <v>259.53528385535941</v>
      </c>
      <c r="D80" s="1">
        <f>IF(ISBLANK('3 Child'!J91),"",('3 Child'!J91))</f>
        <v>293.27487075655614</v>
      </c>
      <c r="F80" s="1">
        <v>182.7713266587038</v>
      </c>
      <c r="G80" s="1">
        <f t="shared" si="10"/>
        <v>259.53528385535941</v>
      </c>
      <c r="H80" s="1">
        <f t="shared" si="11"/>
        <v>293.27487075655614</v>
      </c>
      <c r="I80" s="1">
        <f t="shared" si="12"/>
        <v>319.66960912464617</v>
      </c>
      <c r="J80" s="1">
        <f t="shared" si="13"/>
        <v>342.04648176337139</v>
      </c>
      <c r="K80" s="1">
        <f t="shared" si="14"/>
        <v>359.14880585153998</v>
      </c>
      <c r="M80" s="1">
        <f>IF(ISBLANK('1 Child'!J91),"",('1 Child'!J91))</f>
        <v>182.7713266587038</v>
      </c>
      <c r="N80" s="1">
        <f>IF(ISBLANK('2 Child '!K91),"",('2 Child '!K91))</f>
        <v>276.33486237191789</v>
      </c>
      <c r="O80" s="1">
        <f>IF(ISBLANK('3 Child'!K91),"",('3 Child'!K91))</f>
        <v>312.25839448026721</v>
      </c>
      <c r="Q80" s="1">
        <v>194.60201575487176</v>
      </c>
      <c r="R80" s="1">
        <f t="shared" si="15"/>
        <v>276.33486237191789</v>
      </c>
      <c r="S80" s="1">
        <f t="shared" si="16"/>
        <v>312.25839448026721</v>
      </c>
      <c r="T80" s="1">
        <f t="shared" si="17"/>
        <v>340.36164998349125</v>
      </c>
      <c r="U80" s="1">
        <f t="shared" si="18"/>
        <v>364.18696548233561</v>
      </c>
      <c r="V80" s="1">
        <f t="shared" si="19"/>
        <v>382.3963137564524</v>
      </c>
    </row>
    <row r="81" spans="1:22" ht="15" x14ac:dyDescent="0.25">
      <c r="A81">
        <v>1621</v>
      </c>
      <c r="B81" s="1">
        <f>IF(ISBLANK('1 Child'!K92),"",('1 Child'!K92))</f>
        <v>201.41308630629226</v>
      </c>
      <c r="C81" s="1">
        <f>IF(ISBLANK('2 Child '!J92),"",('2 Child '!J92))</f>
        <v>267.32134237102019</v>
      </c>
      <c r="D81" s="1">
        <f>IF(ISBLANK('3 Child'!J92),"",('3 Child'!J92))</f>
        <v>302.07311687925284</v>
      </c>
      <c r="F81" s="1">
        <v>188.25446645846492</v>
      </c>
      <c r="G81" s="1">
        <f t="shared" si="10"/>
        <v>267.32134237102019</v>
      </c>
      <c r="H81" s="1">
        <f t="shared" si="11"/>
        <v>302.07311687925284</v>
      </c>
      <c r="I81" s="1">
        <f t="shared" si="12"/>
        <v>329.25969739838558</v>
      </c>
      <c r="J81" s="1">
        <f t="shared" si="13"/>
        <v>352.30787621627258</v>
      </c>
      <c r="K81" s="1">
        <f t="shared" si="14"/>
        <v>369.92327002708623</v>
      </c>
      <c r="M81" s="1">
        <f>IF(ISBLANK('1 Child'!J92),"",('1 Child'!J92))</f>
        <v>188.25446645846492</v>
      </c>
      <c r="N81" s="1">
        <f>IF(ISBLANK('2 Child '!K92),"",('2 Child '!K92))</f>
        <v>286.00658255493499</v>
      </c>
      <c r="O81" s="1">
        <f>IF(ISBLANK('3 Child'!K92),"",('3 Child'!K92))</f>
        <v>323.18743828707653</v>
      </c>
      <c r="Q81" s="1">
        <v>201.41308630629226</v>
      </c>
      <c r="R81" s="1">
        <f t="shared" si="15"/>
        <v>286.00658255493499</v>
      </c>
      <c r="S81" s="1">
        <f t="shared" si="16"/>
        <v>323.18743828707653</v>
      </c>
      <c r="T81" s="1">
        <f t="shared" si="17"/>
        <v>352.27430773291343</v>
      </c>
      <c r="U81" s="1">
        <f t="shared" si="18"/>
        <v>376.93350927421739</v>
      </c>
      <c r="V81" s="1">
        <f t="shared" si="19"/>
        <v>395.78018473792827</v>
      </c>
    </row>
    <row r="82" spans="1:22" ht="15" x14ac:dyDescent="0.25">
      <c r="A82">
        <v>1631</v>
      </c>
      <c r="B82" s="1">
        <f>IF(ISBLANK('1 Child'!K93),"",('1 Child'!K93))</f>
        <v>208.46254432701249</v>
      </c>
      <c r="C82" s="1">
        <f>IF(ISBLANK('2 Child '!J93),"",('2 Child '!J93))</f>
        <v>275.34098264215078</v>
      </c>
      <c r="D82" s="1">
        <f>IF(ISBLANK('3 Child'!J93),"",('3 Child'!J93))</f>
        <v>311.13531038563036</v>
      </c>
      <c r="F82" s="1">
        <v>193.90210045221886</v>
      </c>
      <c r="G82" s="1">
        <f t="shared" si="10"/>
        <v>275.34098264215078</v>
      </c>
      <c r="H82" s="1">
        <f t="shared" si="11"/>
        <v>311.13531038563036</v>
      </c>
      <c r="I82" s="1">
        <f t="shared" si="12"/>
        <v>339.13748832033707</v>
      </c>
      <c r="J82" s="1">
        <f t="shared" si="13"/>
        <v>362.87711250276067</v>
      </c>
      <c r="K82" s="1">
        <f t="shared" si="14"/>
        <v>381.0209681278987</v>
      </c>
      <c r="M82" s="1">
        <f>IF(ISBLANK('1 Child'!J93),"",('1 Child'!J93))</f>
        <v>193.90210045221886</v>
      </c>
      <c r="N82" s="1">
        <f>IF(ISBLANK('2 Child '!K93),"",('2 Child '!K93))</f>
        <v>296.01681294435775</v>
      </c>
      <c r="O82" s="1">
        <f>IF(ISBLANK('3 Child'!K93),"",('3 Child'!K93))</f>
        <v>334.49899862712425</v>
      </c>
      <c r="Q82" s="1">
        <v>208.46254432701249</v>
      </c>
      <c r="R82" s="1">
        <f t="shared" si="15"/>
        <v>296.01681294435775</v>
      </c>
      <c r="S82" s="1">
        <f t="shared" si="16"/>
        <v>334.49899862712425</v>
      </c>
      <c r="T82" s="1">
        <f t="shared" si="17"/>
        <v>364.60390850356544</v>
      </c>
      <c r="U82" s="1">
        <f t="shared" si="18"/>
        <v>390.12618209881504</v>
      </c>
      <c r="V82" s="1">
        <f t="shared" si="19"/>
        <v>409.63249120375576</v>
      </c>
    </row>
    <row r="83" spans="1:22" ht="15" x14ac:dyDescent="0.25">
      <c r="A83">
        <v>1641</v>
      </c>
      <c r="B83" s="1">
        <f>IF(ISBLANK('1 Child'!K94),"",('1 Child'!K94))</f>
        <v>215.75873337845792</v>
      </c>
      <c r="C83" s="1">
        <f>IF(ISBLANK('2 Child '!J94),"",('2 Child '!J94))</f>
        <v>283.6012121214153</v>
      </c>
      <c r="D83" s="1">
        <f>IF(ISBLANK('3 Child'!J94),"",('3 Child'!J94))</f>
        <v>320.46936969719928</v>
      </c>
      <c r="F83" s="1">
        <v>199.71916346578541</v>
      </c>
      <c r="G83" s="1">
        <f t="shared" si="10"/>
        <v>283.6012121214153</v>
      </c>
      <c r="H83" s="1">
        <f t="shared" si="11"/>
        <v>320.46936969719928</v>
      </c>
      <c r="I83" s="1">
        <f t="shared" si="12"/>
        <v>349.31161296994719</v>
      </c>
      <c r="J83" s="1">
        <f t="shared" si="13"/>
        <v>373.76342587784347</v>
      </c>
      <c r="K83" s="1">
        <f t="shared" si="14"/>
        <v>392.45159717173567</v>
      </c>
      <c r="M83" s="1">
        <f>IF(ISBLANK('1 Child'!J94),"",('1 Child'!J94))</f>
        <v>199.71916346578541</v>
      </c>
      <c r="N83" s="1">
        <f>IF(ISBLANK('2 Child '!K94),"",('2 Child '!K94))</f>
        <v>306.37740139741027</v>
      </c>
      <c r="O83" s="1">
        <f>IF(ISBLANK('3 Child'!K94),"",('3 Child'!K94))</f>
        <v>346.20646357907361</v>
      </c>
      <c r="Q83" s="1">
        <v>215.75873337845792</v>
      </c>
      <c r="R83" s="1">
        <f t="shared" si="15"/>
        <v>306.37740139741027</v>
      </c>
      <c r="S83" s="1">
        <f t="shared" si="16"/>
        <v>346.20646357907361</v>
      </c>
      <c r="T83" s="1">
        <f t="shared" si="17"/>
        <v>377.36504530119021</v>
      </c>
      <c r="U83" s="1">
        <f t="shared" si="18"/>
        <v>403.78059847227354</v>
      </c>
      <c r="V83" s="1">
        <f t="shared" si="19"/>
        <v>423.96962839588724</v>
      </c>
    </row>
    <row r="84" spans="1:22" ht="15" x14ac:dyDescent="0.25">
      <c r="A84">
        <v>1651</v>
      </c>
      <c r="B84" s="1">
        <f>IF(ISBLANK('1 Child'!K95),"",('1 Child'!K95))</f>
        <v>223.31028904670396</v>
      </c>
      <c r="C84" s="1">
        <f>IF(ISBLANK('2 Child '!J95),"",('2 Child '!J95))</f>
        <v>292.10924848505778</v>
      </c>
      <c r="D84" s="1">
        <f>IF(ISBLANK('3 Child'!J95),"",('3 Child'!J95))</f>
        <v>330.08345078811527</v>
      </c>
      <c r="F84" s="1">
        <v>205.71073836975899</v>
      </c>
      <c r="G84" s="1">
        <f t="shared" si="10"/>
        <v>292.10924848505778</v>
      </c>
      <c r="H84" s="1">
        <f t="shared" si="11"/>
        <v>330.08345078811527</v>
      </c>
      <c r="I84" s="1">
        <f t="shared" si="12"/>
        <v>359.79096135904564</v>
      </c>
      <c r="J84" s="1">
        <f t="shared" si="13"/>
        <v>384.97632865417881</v>
      </c>
      <c r="K84" s="1">
        <f t="shared" si="14"/>
        <v>404.22514508688778</v>
      </c>
      <c r="M84" s="1">
        <f>IF(ISBLANK('1 Child'!J95),"",('1 Child'!J95))</f>
        <v>205.71073836975899</v>
      </c>
      <c r="N84" s="1">
        <f>IF(ISBLANK('2 Child '!K95),"",('2 Child '!K95))</f>
        <v>317.10061044631959</v>
      </c>
      <c r="O84" s="1">
        <f>IF(ISBLANK('3 Child'!K95),"",('3 Child'!K95))</f>
        <v>358.32368980434114</v>
      </c>
      <c r="Q84" s="1">
        <v>223.31028904670396</v>
      </c>
      <c r="R84" s="1">
        <f t="shared" si="15"/>
        <v>317.10061044631959</v>
      </c>
      <c r="S84" s="1">
        <f t="shared" si="16"/>
        <v>358.32368980434114</v>
      </c>
      <c r="T84" s="1">
        <f t="shared" si="17"/>
        <v>390.57282188673184</v>
      </c>
      <c r="U84" s="1">
        <f t="shared" si="18"/>
        <v>417.91291941880309</v>
      </c>
      <c r="V84" s="1">
        <f t="shared" si="19"/>
        <v>438.80856538974325</v>
      </c>
    </row>
    <row r="85" spans="1:22" ht="15" x14ac:dyDescent="0.25">
      <c r="A85">
        <v>1661</v>
      </c>
      <c r="B85" s="1">
        <f>IF(ISBLANK('1 Child'!K96),"",('1 Child'!K96))</f>
        <v>231.1261491633386</v>
      </c>
      <c r="C85" s="1">
        <f>IF(ISBLANK('2 Child '!J96),"",('2 Child '!J96))</f>
        <v>299.41197969718417</v>
      </c>
      <c r="D85" s="1">
        <f>IF(ISBLANK('3 Child'!J96),"",('3 Child'!J96))</f>
        <v>338.3355370578181</v>
      </c>
      <c r="F85" s="1">
        <v>210.85350682900295</v>
      </c>
      <c r="G85" s="1">
        <f t="shared" si="10"/>
        <v>299.41197969718417</v>
      </c>
      <c r="H85" s="1">
        <f t="shared" si="11"/>
        <v>338.3355370578181</v>
      </c>
      <c r="I85" s="1">
        <f t="shared" si="12"/>
        <v>368.78573539302175</v>
      </c>
      <c r="J85" s="1">
        <f t="shared" si="13"/>
        <v>394.6007368705333</v>
      </c>
      <c r="K85" s="1">
        <f t="shared" si="14"/>
        <v>414.33077371405994</v>
      </c>
      <c r="M85" s="1">
        <f>IF(ISBLANK('1 Child'!J96),"",('1 Child'!J96))</f>
        <v>210.85350682900295</v>
      </c>
      <c r="N85" s="1">
        <f>IF(ISBLANK('2 Child '!K96),"",('2 Child '!K96))</f>
        <v>328.19913181194079</v>
      </c>
      <c r="O85" s="1">
        <f>IF(ISBLANK('3 Child'!K96),"",('3 Child'!K96))</f>
        <v>370.86501894749307</v>
      </c>
      <c r="Q85" s="1">
        <v>231.1261491633386</v>
      </c>
      <c r="R85" s="1">
        <f t="shared" si="15"/>
        <v>328.19913181194079</v>
      </c>
      <c r="S85" s="1">
        <f t="shared" si="16"/>
        <v>370.86501894749307</v>
      </c>
      <c r="T85" s="1">
        <f t="shared" si="17"/>
        <v>404.24287065276746</v>
      </c>
      <c r="U85" s="1">
        <f t="shared" si="18"/>
        <v>432.53987159846122</v>
      </c>
      <c r="V85" s="1">
        <f t="shared" si="19"/>
        <v>454.16686517838428</v>
      </c>
    </row>
    <row r="86" spans="1:22" ht="15" x14ac:dyDescent="0.25">
      <c r="A86">
        <v>1671</v>
      </c>
      <c r="B86" s="1">
        <f>IF(ISBLANK('1 Child'!K97),"",('1 Child'!K97))</f>
        <v>239.21556438405545</v>
      </c>
      <c r="C86" s="1">
        <f>IF(ISBLANK('2 Child '!J97),"",('2 Child '!J97))</f>
        <v>306.89727918961381</v>
      </c>
      <c r="D86" s="1">
        <f>IF(ISBLANK('3 Child'!J97),"",('3 Child'!J97))</f>
        <v>346.79392548426358</v>
      </c>
      <c r="F86" s="1">
        <v>216.12484449972803</v>
      </c>
      <c r="G86" s="1">
        <f t="shared" si="10"/>
        <v>306.89727918961381</v>
      </c>
      <c r="H86" s="1">
        <f t="shared" si="11"/>
        <v>346.79392548426358</v>
      </c>
      <c r="I86" s="1">
        <f t="shared" si="12"/>
        <v>378.00537877784728</v>
      </c>
      <c r="J86" s="1">
        <f t="shared" si="13"/>
        <v>404.46575529229659</v>
      </c>
      <c r="K86" s="1">
        <f t="shared" si="14"/>
        <v>424.68904305691143</v>
      </c>
      <c r="M86" s="1">
        <f>IF(ISBLANK('1 Child'!J97),"",('1 Child'!J97))</f>
        <v>216.12484449972803</v>
      </c>
      <c r="N86" s="1">
        <f>IF(ISBLANK('2 Child '!K97),"",('2 Child '!K97))</f>
        <v>339.68610142535874</v>
      </c>
      <c r="O86" s="1">
        <f>IF(ISBLANK('3 Child'!K97),"",('3 Child'!K97))</f>
        <v>383.8452946106554</v>
      </c>
      <c r="Q86" s="1">
        <v>239.21556438405545</v>
      </c>
      <c r="R86" s="1">
        <f t="shared" si="15"/>
        <v>339.68610142535874</v>
      </c>
      <c r="S86" s="1">
        <f t="shared" si="16"/>
        <v>383.8452946106554</v>
      </c>
      <c r="T86" s="1">
        <f t="shared" si="17"/>
        <v>418.3913711256144</v>
      </c>
      <c r="U86" s="1">
        <f t="shared" si="18"/>
        <v>447.67876710440743</v>
      </c>
      <c r="V86" s="1">
        <f t="shared" si="19"/>
        <v>470.06270545962781</v>
      </c>
    </row>
    <row r="87" spans="1:22" ht="15" x14ac:dyDescent="0.25">
      <c r="A87">
        <v>1681</v>
      </c>
      <c r="B87" s="1">
        <f>IF(ISBLANK('1 Child'!K98),"",('1 Child'!K98))</f>
        <v>247.58810913749738</v>
      </c>
      <c r="C87" s="1">
        <f>IF(ISBLANK('2 Child '!J98),"",('2 Child '!J98))</f>
        <v>314.56971116935415</v>
      </c>
      <c r="D87" s="1">
        <f>IF(ISBLANK('3 Child'!J98),"",('3 Child'!J98))</f>
        <v>355.46377362137019</v>
      </c>
      <c r="F87" s="1">
        <v>221.52796561222124</v>
      </c>
      <c r="G87" s="1">
        <f t="shared" si="10"/>
        <v>314.56971116935415</v>
      </c>
      <c r="H87" s="1">
        <f t="shared" si="11"/>
        <v>355.46377362137019</v>
      </c>
      <c r="I87" s="1">
        <f t="shared" si="12"/>
        <v>387.45551324729354</v>
      </c>
      <c r="J87" s="1">
        <f t="shared" si="13"/>
        <v>414.57739917460407</v>
      </c>
      <c r="K87" s="1">
        <f t="shared" si="14"/>
        <v>435.3062691333343</v>
      </c>
      <c r="M87" s="1">
        <f>IF(ISBLANK('1 Child'!J98),"",('1 Child'!J98))</f>
        <v>221.52796561222124</v>
      </c>
      <c r="N87" s="1">
        <f>IF(ISBLANK('2 Child '!K98),"",('2 Child '!K98))</f>
        <v>351.57511497524627</v>
      </c>
      <c r="O87" s="1">
        <f>IF(ISBLANK('3 Child'!K98),"",('3 Child'!K98))</f>
        <v>397.27987992202827</v>
      </c>
      <c r="Q87" s="1">
        <v>247.58810913749738</v>
      </c>
      <c r="R87" s="1">
        <f t="shared" si="15"/>
        <v>351.57511497524627</v>
      </c>
      <c r="S87" s="1">
        <f t="shared" si="16"/>
        <v>397.27987992202827</v>
      </c>
      <c r="T87" s="1">
        <f t="shared" si="17"/>
        <v>433.0350691150108</v>
      </c>
      <c r="U87" s="1">
        <f t="shared" si="18"/>
        <v>463.34752395306157</v>
      </c>
      <c r="V87" s="1">
        <f t="shared" si="19"/>
        <v>486.51490015071465</v>
      </c>
    </row>
    <row r="88" spans="1:22" ht="15" x14ac:dyDescent="0.25">
      <c r="A88">
        <v>1691</v>
      </c>
      <c r="B88" s="1">
        <f>IF(ISBLANK('1 Child'!K99),"",('1 Child'!K99))</f>
        <v>256.2536929573098</v>
      </c>
      <c r="C88" s="1">
        <f>IF(ISBLANK('2 Child '!J99),"",('2 Child '!J99))</f>
        <v>322.433953948588</v>
      </c>
      <c r="D88" s="1">
        <f>IF(ISBLANK('3 Child'!J99),"",('3 Child'!J99))</f>
        <v>364.35036796190445</v>
      </c>
      <c r="F88" s="1">
        <v>227.06616475252676</v>
      </c>
      <c r="G88" s="1">
        <f t="shared" si="10"/>
        <v>322.433953948588</v>
      </c>
      <c r="H88" s="1">
        <f t="shared" si="11"/>
        <v>364.35036796190445</v>
      </c>
      <c r="I88" s="1">
        <f t="shared" si="12"/>
        <v>397.14190107847583</v>
      </c>
      <c r="J88" s="1">
        <f t="shared" si="13"/>
        <v>424.94183415396913</v>
      </c>
      <c r="K88" s="1">
        <f t="shared" si="14"/>
        <v>446.1889258616676</v>
      </c>
      <c r="M88" s="1">
        <f>IF(ISBLANK('1 Child'!J99),"",('1 Child'!J99))</f>
        <v>227.06616475252676</v>
      </c>
      <c r="N88" s="1">
        <f>IF(ISBLANK('2 Child '!K99),"",('2 Child '!K99))</f>
        <v>363.8802439993799</v>
      </c>
      <c r="O88" s="1">
        <f>IF(ISBLANK('3 Child'!K99),"",('3 Child'!K99))</f>
        <v>411.18467571929926</v>
      </c>
      <c r="Q88" s="1">
        <v>256.2536929573098</v>
      </c>
      <c r="R88" s="1">
        <f t="shared" si="15"/>
        <v>363.8802439993799</v>
      </c>
      <c r="S88" s="1">
        <f t="shared" si="16"/>
        <v>411.18467571929926</v>
      </c>
      <c r="T88" s="1">
        <f t="shared" si="17"/>
        <v>448.19129653403621</v>
      </c>
      <c r="U88" s="1">
        <f t="shared" si="18"/>
        <v>479.56468729141875</v>
      </c>
      <c r="V88" s="1">
        <f t="shared" si="19"/>
        <v>503.54292165598969</v>
      </c>
    </row>
    <row r="89" spans="1:22" ht="15" x14ac:dyDescent="0.25">
      <c r="A89">
        <v>1701</v>
      </c>
      <c r="B89" s="1">
        <f>IF(ISBLANK('1 Child'!K100),"",('1 Child'!K100))</f>
        <v>265.22257221081566</v>
      </c>
      <c r="C89" s="1">
        <f>IF(ISBLANK('2 Child '!J100),"",('2 Child '!J100))</f>
        <v>330.49480279730267</v>
      </c>
      <c r="D89" s="1">
        <f>IF(ISBLANK('3 Child'!J100),"",('3 Child'!J100))</f>
        <v>373.45912716095199</v>
      </c>
      <c r="F89" s="1">
        <v>232.74281887133992</v>
      </c>
      <c r="G89" s="1">
        <f t="shared" si="10"/>
        <v>330.49480279730267</v>
      </c>
      <c r="H89" s="1">
        <f t="shared" si="11"/>
        <v>373.45912716095199</v>
      </c>
      <c r="I89" s="1">
        <f t="shared" si="12"/>
        <v>407.07044860543766</v>
      </c>
      <c r="J89" s="1">
        <f t="shared" si="13"/>
        <v>435.56538000781831</v>
      </c>
      <c r="K89" s="1">
        <f t="shared" si="14"/>
        <v>457.34364900820924</v>
      </c>
      <c r="M89" s="1">
        <f>IF(ISBLANK('1 Child'!J100),"",('1 Child'!J100))</f>
        <v>232.74281887133992</v>
      </c>
      <c r="N89" s="1">
        <f>IF(ISBLANK('2 Child '!K100),"",('2 Child '!K100))</f>
        <v>376.61605253935824</v>
      </c>
      <c r="O89" s="1">
        <f>IF(ISBLANK('3 Child'!K100),"",('3 Child'!K100))</f>
        <v>425.57613936947479</v>
      </c>
      <c r="Q89" s="1">
        <v>265.22257221081566</v>
      </c>
      <c r="R89" s="1">
        <f t="shared" si="15"/>
        <v>376.61605253935824</v>
      </c>
      <c r="S89" s="1">
        <f t="shared" si="16"/>
        <v>425.57613936947479</v>
      </c>
      <c r="T89" s="1">
        <f t="shared" si="17"/>
        <v>463.87799191272751</v>
      </c>
      <c r="U89" s="1">
        <f t="shared" si="18"/>
        <v>496.34945134661842</v>
      </c>
      <c r="V89" s="1">
        <f t="shared" si="19"/>
        <v>521.1669239139494</v>
      </c>
    </row>
    <row r="90" spans="1:22" ht="15" x14ac:dyDescent="0.25">
      <c r="A90">
        <v>1711</v>
      </c>
      <c r="B90" s="1">
        <f>IF(ISBLANK('1 Child'!K101),"",('1 Child'!K101))</f>
        <v>273.17924937714014</v>
      </c>
      <c r="C90" s="1">
        <f>IF(ISBLANK('2 Child '!J101),"",('2 Child '!J101))</f>
        <v>338.75717286723523</v>
      </c>
      <c r="D90" s="1">
        <f>IF(ISBLANK('3 Child'!J101),"",('3 Child'!J101))</f>
        <v>382.79560533997579</v>
      </c>
      <c r="F90" s="1">
        <v>238.56138934312341</v>
      </c>
      <c r="G90" s="1">
        <f t="shared" si="10"/>
        <v>338.75717286723523</v>
      </c>
      <c r="H90" s="1">
        <f t="shared" si="11"/>
        <v>382.79560533997579</v>
      </c>
      <c r="I90" s="1">
        <f t="shared" si="12"/>
        <v>417.24720982057363</v>
      </c>
      <c r="J90" s="1">
        <f t="shared" si="13"/>
        <v>446.4545145080138</v>
      </c>
      <c r="K90" s="1">
        <f t="shared" si="14"/>
        <v>468.77724023341449</v>
      </c>
      <c r="M90" s="1">
        <f>IF(ISBLANK('1 Child'!J101),"",('1 Child'!J101))</f>
        <v>238.56138934312341</v>
      </c>
      <c r="N90" s="1">
        <f>IF(ISBLANK('2 Child '!K101),"",('2 Child '!K101))</f>
        <v>387.91453411553903</v>
      </c>
      <c r="O90" s="1">
        <f>IF(ISBLANK('3 Child'!K101),"",('3 Child'!K101))</f>
        <v>438.34342355055912</v>
      </c>
      <c r="Q90" s="1">
        <v>273.17924937714014</v>
      </c>
      <c r="R90" s="1">
        <f t="shared" si="15"/>
        <v>387.91453411553903</v>
      </c>
      <c r="S90" s="1">
        <f t="shared" si="16"/>
        <v>438.34342355055912</v>
      </c>
      <c r="T90" s="1">
        <f t="shared" si="17"/>
        <v>477.79433167010944</v>
      </c>
      <c r="U90" s="1">
        <f t="shared" si="18"/>
        <v>511.23993488701711</v>
      </c>
      <c r="V90" s="1">
        <f t="shared" si="19"/>
        <v>536.80193163136801</v>
      </c>
    </row>
    <row r="91" spans="1:22" ht="15" x14ac:dyDescent="0.25">
      <c r="A91">
        <v>1721</v>
      </c>
      <c r="B91" s="1">
        <f>IF(ISBLANK('1 Child'!K102),"",('1 Child'!K102))</f>
        <v>281.37462685845435</v>
      </c>
      <c r="C91" s="1">
        <f>IF(ISBLANK('2 Child '!J102),"",('2 Child '!J102))</f>
        <v>347.22610218891612</v>
      </c>
      <c r="D91" s="1">
        <f>IF(ISBLANK('3 Child'!J102),"",('3 Child'!J102))</f>
        <v>392.36549547347522</v>
      </c>
      <c r="F91" s="1">
        <v>244.52542407670148</v>
      </c>
      <c r="G91" s="1">
        <f t="shared" si="10"/>
        <v>347.22610218891612</v>
      </c>
      <c r="H91" s="1">
        <f t="shared" si="11"/>
        <v>392.36549547347522</v>
      </c>
      <c r="I91" s="1">
        <f t="shared" si="12"/>
        <v>427.67839006608801</v>
      </c>
      <c r="J91" s="1">
        <f t="shared" si="13"/>
        <v>457.6158773707142</v>
      </c>
      <c r="K91" s="1">
        <f t="shared" si="14"/>
        <v>480.49667123924991</v>
      </c>
      <c r="M91" s="1">
        <f>IF(ISBLANK('1 Child'!J102),"",('1 Child'!J102))</f>
        <v>244.52542407670148</v>
      </c>
      <c r="N91" s="1">
        <f>IF(ISBLANK('2 Child '!K102),"",('2 Child '!K102))</f>
        <v>399.55197013900516</v>
      </c>
      <c r="O91" s="1">
        <f>IF(ISBLANK('3 Child'!K102),"",('3 Child'!K102))</f>
        <v>451.49372625707582</v>
      </c>
      <c r="Q91" s="1">
        <v>281.37462685845435</v>
      </c>
      <c r="R91" s="1">
        <f t="shared" si="15"/>
        <v>399.55197013900516</v>
      </c>
      <c r="S91" s="1">
        <f t="shared" si="16"/>
        <v>451.49372625707582</v>
      </c>
      <c r="T91" s="1">
        <f t="shared" si="17"/>
        <v>492.12816162021267</v>
      </c>
      <c r="U91" s="1">
        <f t="shared" si="18"/>
        <v>526.57713293362758</v>
      </c>
      <c r="V91" s="1">
        <f t="shared" si="19"/>
        <v>552.90598958030898</v>
      </c>
    </row>
    <row r="92" spans="1:22" ht="15" x14ac:dyDescent="0.25">
      <c r="A92">
        <v>1731</v>
      </c>
      <c r="B92" s="1">
        <f>IF(ISBLANK('1 Child'!K103),"",('1 Child'!K103))</f>
        <v>289.81586566420799</v>
      </c>
      <c r="C92" s="1">
        <f>IF(ISBLANK('2 Child '!J103),"",('2 Child '!J103))</f>
        <v>354.17062423269442</v>
      </c>
      <c r="D92" s="1">
        <f>IF(ISBLANK('3 Child'!J103),"",('3 Child'!J103))</f>
        <v>400.21280538294468</v>
      </c>
      <c r="F92" s="1">
        <v>249.41593255823551</v>
      </c>
      <c r="G92" s="1">
        <f t="shared" si="10"/>
        <v>354.17062423269442</v>
      </c>
      <c r="H92" s="1">
        <f t="shared" si="11"/>
        <v>400.21280538294468</v>
      </c>
      <c r="I92" s="1">
        <f t="shared" si="12"/>
        <v>436.23195786740968</v>
      </c>
      <c r="J92" s="1">
        <f t="shared" si="13"/>
        <v>466.76819491812836</v>
      </c>
      <c r="K92" s="1">
        <f t="shared" si="14"/>
        <v>490.10660466403476</v>
      </c>
      <c r="M92" s="1">
        <f>IF(ISBLANK('1 Child'!J103),"",('1 Child'!J103))</f>
        <v>249.41593255823551</v>
      </c>
      <c r="N92" s="1">
        <f>IF(ISBLANK('2 Child '!K103),"",('2 Child '!K103))</f>
        <v>411.53852924317533</v>
      </c>
      <c r="O92" s="1">
        <f>IF(ISBLANK('3 Child'!K103),"",('3 Child'!K103))</f>
        <v>465.03853804478814</v>
      </c>
      <c r="Q92" s="1">
        <v>289.81586566420799</v>
      </c>
      <c r="R92" s="1">
        <f t="shared" si="15"/>
        <v>411.53852924317533</v>
      </c>
      <c r="S92" s="1">
        <f t="shared" si="16"/>
        <v>465.03853804478814</v>
      </c>
      <c r="T92" s="1">
        <f t="shared" si="17"/>
        <v>506.89200646881909</v>
      </c>
      <c r="U92" s="1">
        <f t="shared" si="18"/>
        <v>542.37444692163649</v>
      </c>
      <c r="V92" s="1">
        <f t="shared" si="19"/>
        <v>569.49316926771826</v>
      </c>
    </row>
    <row r="93" spans="1:22" ht="15" x14ac:dyDescent="0.25">
      <c r="A93">
        <v>1741</v>
      </c>
      <c r="B93" s="1">
        <f>IF(ISBLANK('1 Child'!K104),"",('1 Child'!K104))</f>
        <v>298.51034163413425</v>
      </c>
      <c r="C93" s="1">
        <f>IF(ISBLANK('2 Child '!J104),"",('2 Child '!J104))</f>
        <v>361.2540367173483</v>
      </c>
      <c r="D93" s="1">
        <f>IF(ISBLANK('3 Child'!J104),"",('3 Child'!J104))</f>
        <v>408.21706149060356</v>
      </c>
      <c r="F93" s="1">
        <v>254.40425120940023</v>
      </c>
      <c r="G93" s="1">
        <f t="shared" si="10"/>
        <v>361.2540367173483</v>
      </c>
      <c r="H93" s="1">
        <f t="shared" si="11"/>
        <v>408.21706149060356</v>
      </c>
      <c r="I93" s="1">
        <f t="shared" si="12"/>
        <v>444.95659702475785</v>
      </c>
      <c r="J93" s="1">
        <f t="shared" si="13"/>
        <v>476.10355881649093</v>
      </c>
      <c r="K93" s="1">
        <f t="shared" si="14"/>
        <v>499.90873675731547</v>
      </c>
      <c r="M93" s="1">
        <f>IF(ISBLANK('1 Child'!J104),"",('1 Child'!J104))</f>
        <v>254.40425120940023</v>
      </c>
      <c r="N93" s="1">
        <f>IF(ISBLANK('2 Child '!K104),"",('2 Child '!K104))</f>
        <v>423.88468512047064</v>
      </c>
      <c r="O93" s="1">
        <f>IF(ISBLANK('3 Child'!K104),"",('3 Child'!K104))</f>
        <v>478.98969418613183</v>
      </c>
      <c r="Q93" s="1">
        <v>298.51034163413425</v>
      </c>
      <c r="R93" s="1">
        <f t="shared" si="15"/>
        <v>423.88468512047064</v>
      </c>
      <c r="S93" s="1">
        <f t="shared" si="16"/>
        <v>478.98969418613183</v>
      </c>
      <c r="T93" s="1">
        <f t="shared" si="17"/>
        <v>522.09876666288369</v>
      </c>
      <c r="U93" s="1">
        <f t="shared" si="18"/>
        <v>558.6456803292856</v>
      </c>
      <c r="V93" s="1">
        <f t="shared" si="19"/>
        <v>586.57796434574993</v>
      </c>
    </row>
    <row r="94" spans="1:22" ht="15" x14ac:dyDescent="0.25">
      <c r="A94">
        <v>1751</v>
      </c>
      <c r="B94" s="1">
        <f>IF(ISBLANK('1 Child'!K105),"",('1 Child'!K105))</f>
        <v>307.46565188315827</v>
      </c>
      <c r="C94" s="1">
        <f>IF(ISBLANK('2 Child '!J105),"",('2 Child '!J105))</f>
        <v>368.47911745169529</v>
      </c>
      <c r="D94" s="1">
        <f>IF(ISBLANK('3 Child'!J105),"",('3 Child'!J105))</f>
        <v>416.38140272041568</v>
      </c>
      <c r="F94" s="1">
        <v>259.49233623358822</v>
      </c>
      <c r="G94" s="1">
        <f t="shared" si="10"/>
        <v>368.47911745169529</v>
      </c>
      <c r="H94" s="1">
        <f t="shared" si="11"/>
        <v>416.38140272041568</v>
      </c>
      <c r="I94" s="1">
        <f t="shared" si="12"/>
        <v>453.85572896525309</v>
      </c>
      <c r="J94" s="1">
        <f t="shared" si="13"/>
        <v>485.62562999282079</v>
      </c>
      <c r="K94" s="1">
        <f t="shared" si="14"/>
        <v>509.90691149246186</v>
      </c>
      <c r="M94" s="1">
        <f>IF(ISBLANK('1 Child'!J105),"",('1 Child'!J105))</f>
        <v>259.49233623358822</v>
      </c>
      <c r="N94" s="1">
        <f>IF(ISBLANK('2 Child '!K105),"",('2 Child '!K105))</f>
        <v>436.60122567408473</v>
      </c>
      <c r="O94" s="1">
        <f>IF(ISBLANK('3 Child'!K105),"",('3 Child'!K105))</f>
        <v>493.35938501171574</v>
      </c>
      <c r="Q94" s="1">
        <v>307.46565188315827</v>
      </c>
      <c r="R94" s="1">
        <f t="shared" si="15"/>
        <v>436.60122567408473</v>
      </c>
      <c r="S94" s="1">
        <f t="shared" si="16"/>
        <v>493.35938501171574</v>
      </c>
      <c r="T94" s="1">
        <f t="shared" si="17"/>
        <v>537.76172966277011</v>
      </c>
      <c r="U94" s="1">
        <f t="shared" si="18"/>
        <v>575.40505073916404</v>
      </c>
      <c r="V94" s="1">
        <f t="shared" si="19"/>
        <v>604.17530327612224</v>
      </c>
    </row>
    <row r="95" spans="1:22" ht="15" x14ac:dyDescent="0.25">
      <c r="A95">
        <v>1761</v>
      </c>
      <c r="B95" s="1">
        <f>IF(ISBLANK('1 Child'!K106),"",('1 Child'!K106))</f>
        <v>316.68962143965302</v>
      </c>
      <c r="C95" s="1">
        <f>IF(ISBLANK('2 Child '!J106),"",('2 Child '!J106))</f>
        <v>374.92750200709992</v>
      </c>
      <c r="D95" s="1">
        <f>IF(ISBLANK('3 Child'!J106),"",('3 Child'!J106))</f>
        <v>423.6680772680229</v>
      </c>
      <c r="F95" s="1">
        <v>264.03345211767601</v>
      </c>
      <c r="G95" s="1">
        <f t="shared" si="10"/>
        <v>374.92750200709992</v>
      </c>
      <c r="H95" s="1">
        <f t="shared" si="11"/>
        <v>423.6680772680229</v>
      </c>
      <c r="I95" s="1">
        <f t="shared" si="12"/>
        <v>461.79820422214493</v>
      </c>
      <c r="J95" s="1">
        <f t="shared" si="13"/>
        <v>494.12407851769507</v>
      </c>
      <c r="K95" s="1">
        <f t="shared" si="14"/>
        <v>518.83028244357979</v>
      </c>
      <c r="M95" s="1">
        <f>IF(ISBLANK('1 Child'!J106),"",('1 Child'!J106))</f>
        <v>264.03345211767601</v>
      </c>
      <c r="N95" s="1">
        <f>IF(ISBLANK('2 Child '!K106),"",('2 Child '!K106))</f>
        <v>449.69926244430729</v>
      </c>
      <c r="O95" s="1">
        <f>IF(ISBLANK('3 Child'!K106),"",('3 Child'!K106))</f>
        <v>508.16016656206727</v>
      </c>
      <c r="Q95" s="1">
        <v>316.68962143965302</v>
      </c>
      <c r="R95" s="1">
        <f t="shared" si="15"/>
        <v>449.69926244430729</v>
      </c>
      <c r="S95" s="1">
        <f t="shared" si="16"/>
        <v>508.16016656206727</v>
      </c>
      <c r="T95" s="1">
        <f t="shared" si="17"/>
        <v>553.89458155265334</v>
      </c>
      <c r="U95" s="1">
        <f t="shared" si="18"/>
        <v>592.66720226133907</v>
      </c>
      <c r="V95" s="1">
        <f t="shared" si="19"/>
        <v>622.30056237440601</v>
      </c>
    </row>
    <row r="96" spans="1:22" ht="15" x14ac:dyDescent="0.25">
      <c r="A96">
        <v>1771</v>
      </c>
      <c r="B96" s="1">
        <f>IF(ISBLANK('1 Child'!K107),"",('1 Child'!K107))</f>
        <v>326.19031008284264</v>
      </c>
      <c r="C96" s="1">
        <f>IF(ISBLANK('2 Child '!J107),"",('2 Child '!J107))</f>
        <v>381.48873329222414</v>
      </c>
      <c r="D96" s="1">
        <f>IF(ISBLANK('3 Child'!J107),"",('3 Child'!J107))</f>
        <v>431.08226862021326</v>
      </c>
      <c r="F96" s="1">
        <v>268.65403752973532</v>
      </c>
      <c r="G96" s="1">
        <f t="shared" si="10"/>
        <v>381.48873329222414</v>
      </c>
      <c r="H96" s="1">
        <f t="shared" si="11"/>
        <v>431.08226862021326</v>
      </c>
      <c r="I96" s="1">
        <f t="shared" si="12"/>
        <v>469.87967279603242</v>
      </c>
      <c r="J96" s="1">
        <f t="shared" si="13"/>
        <v>502.77124989175468</v>
      </c>
      <c r="K96" s="1">
        <f t="shared" si="14"/>
        <v>527.90981238634242</v>
      </c>
      <c r="M96" s="1">
        <f>IF(ISBLANK('1 Child'!J107),"",('1 Child'!J107))</f>
        <v>268.65403752973532</v>
      </c>
      <c r="N96" s="1">
        <f>IF(ISBLANK('2 Child '!K107),"",('2 Child '!K107))</f>
        <v>463.19024031763655</v>
      </c>
      <c r="O96" s="1">
        <f>IF(ISBLANK('3 Child'!K107),"",('3 Child'!K107))</f>
        <v>523.40497155892933</v>
      </c>
      <c r="Q96" s="1">
        <v>326.19031008284264</v>
      </c>
      <c r="R96" s="1">
        <f t="shared" si="15"/>
        <v>463.19024031763655</v>
      </c>
      <c r="S96" s="1">
        <f t="shared" si="16"/>
        <v>523.40497155892933</v>
      </c>
      <c r="T96" s="1">
        <f t="shared" si="17"/>
        <v>570.511418999233</v>
      </c>
      <c r="U96" s="1">
        <f t="shared" si="18"/>
        <v>610.44721832917935</v>
      </c>
      <c r="V96" s="1">
        <f t="shared" si="19"/>
        <v>640.96957924563833</v>
      </c>
    </row>
    <row r="97" spans="1:22" x14ac:dyDescent="0.3">
      <c r="A97">
        <v>1781</v>
      </c>
      <c r="B97" s="1">
        <f>IF(ISBLANK('1 Child'!K108),"",('1 Child'!K108))</f>
        <v>335.9760193853279</v>
      </c>
      <c r="C97" s="1">
        <f>IF(ISBLANK('2 Child '!J108),"",('2 Child '!J108))</f>
        <v>388.16478612483809</v>
      </c>
      <c r="D97" s="1">
        <f>IF(ISBLANK('3 Child'!J108),"",('3 Child'!J108))</f>
        <v>438.62620832106705</v>
      </c>
      <c r="F97" s="1">
        <v>273.35548318650569</v>
      </c>
      <c r="G97" s="1">
        <f t="shared" si="10"/>
        <v>388.16478612483809</v>
      </c>
      <c r="H97" s="1">
        <f t="shared" si="11"/>
        <v>438.62620832106705</v>
      </c>
      <c r="I97" s="1">
        <f t="shared" si="12"/>
        <v>478.10256706996307</v>
      </c>
      <c r="J97" s="1">
        <f t="shared" si="13"/>
        <v>511.5697467648605</v>
      </c>
      <c r="K97" s="1">
        <f t="shared" si="14"/>
        <v>537.1482341031035</v>
      </c>
      <c r="M97" s="1">
        <f>IF(ISBLANK('1 Child'!J108),"",('1 Child'!J108))</f>
        <v>273.35548318650569</v>
      </c>
      <c r="N97" s="1">
        <f>IF(ISBLANK('2 Child '!K108),"",('2 Child '!K108))</f>
        <v>477.08594752716562</v>
      </c>
      <c r="O97" s="1">
        <f>IF(ISBLANK('3 Child'!K108),"",('3 Child'!K108))</f>
        <v>539.10712070569718</v>
      </c>
      <c r="Q97" s="1">
        <v>335.9760193853279</v>
      </c>
      <c r="R97" s="1">
        <f t="shared" si="15"/>
        <v>477.08594752716562</v>
      </c>
      <c r="S97" s="1">
        <f t="shared" si="16"/>
        <v>539.10712070569718</v>
      </c>
      <c r="T97" s="1">
        <f t="shared" si="17"/>
        <v>587.62676156920998</v>
      </c>
      <c r="U97" s="1">
        <f t="shared" si="18"/>
        <v>628.76063487905469</v>
      </c>
      <c r="V97" s="1">
        <f t="shared" si="19"/>
        <v>660.1986666230074</v>
      </c>
    </row>
    <row r="98" spans="1:22" x14ac:dyDescent="0.3">
      <c r="A98">
        <v>1791</v>
      </c>
      <c r="B98" s="1" t="str">
        <f>IF(ISBLANK('1 Child'!K109),"",('1 Child'!K109))</f>
        <v/>
      </c>
      <c r="C98" s="1">
        <f>IF(ISBLANK('2 Child '!J109),"",('2 Child '!J109))</f>
        <v>394.95766988202274</v>
      </c>
      <c r="D98" s="1">
        <f>IF(ISBLANK('3 Child'!J109),"",('3 Child'!J109))</f>
        <v>446.30216696668572</v>
      </c>
      <c r="F98" s="1">
        <v>278.13920414226953</v>
      </c>
      <c r="G98" s="1">
        <f t="shared" si="10"/>
        <v>394.95766988202274</v>
      </c>
      <c r="H98" s="1">
        <f t="shared" si="11"/>
        <v>446.30216696668572</v>
      </c>
      <c r="I98" s="1">
        <f t="shared" si="12"/>
        <v>486.46936199368741</v>
      </c>
      <c r="J98" s="1">
        <f t="shared" si="13"/>
        <v>520.52221733324552</v>
      </c>
      <c r="K98" s="1">
        <f t="shared" si="14"/>
        <v>546.54832819990781</v>
      </c>
      <c r="M98" s="1">
        <f>IF(ISBLANK('1 Child'!J109),"",('1 Child'!J109))</f>
        <v>278.13920414226953</v>
      </c>
      <c r="N98" s="1">
        <f>IF(ISBLANK('2 Child '!K109),"",('2 Child '!K109))</f>
        <v>491</v>
      </c>
      <c r="O98" s="1">
        <f>IF(ISBLANK('3 Child'!K109),"",('3 Child'!K109))</f>
        <v>555</v>
      </c>
      <c r="S98" s="1"/>
      <c r="T98" s="1"/>
      <c r="U98" s="1"/>
      <c r="V98" s="1"/>
    </row>
    <row r="99" spans="1:22" x14ac:dyDescent="0.3">
      <c r="A99">
        <v>1801</v>
      </c>
      <c r="B99" s="1" t="str">
        <f>IF(ISBLANK('1 Child'!K110),"",('1 Child'!K110))</f>
        <v/>
      </c>
      <c r="C99" s="1">
        <f>IF(ISBLANK('2 Child '!J110),"",('2 Child '!J110))</f>
        <v>401.86942910495816</v>
      </c>
      <c r="D99" s="1">
        <f>IF(ISBLANK('3 Child'!J110),"",('3 Child'!J110))</f>
        <v>454.11245488860271</v>
      </c>
      <c r="F99" s="1">
        <v>283.00664021475927</v>
      </c>
      <c r="G99" s="1">
        <f t="shared" si="10"/>
        <v>401.86942910495816</v>
      </c>
      <c r="H99" s="1">
        <f t="shared" si="11"/>
        <v>454.11245488860271</v>
      </c>
      <c r="I99" s="1">
        <f t="shared" si="12"/>
        <v>494.98257582857696</v>
      </c>
      <c r="J99" s="1">
        <f t="shared" si="13"/>
        <v>529.63135613657732</v>
      </c>
      <c r="K99" s="1">
        <f t="shared" si="14"/>
        <v>556.11292394340614</v>
      </c>
      <c r="M99" s="1">
        <f>IF(ISBLANK('1 Child'!J110),"",('1 Child'!J110))</f>
        <v>283.00664021475927</v>
      </c>
      <c r="N99" s="1">
        <f>IF(ISBLANK('2 Child '!K110),"",('2 Child '!K110))</f>
        <v>505</v>
      </c>
      <c r="O99" s="1">
        <f>IF(ISBLANK('3 Child'!K110),"",('3 Child'!K110))</f>
        <v>571</v>
      </c>
      <c r="S99" s="1"/>
      <c r="T99" s="1"/>
      <c r="U99" s="1"/>
      <c r="V99" s="1"/>
    </row>
    <row r="100" spans="1:22" x14ac:dyDescent="0.3">
      <c r="A100">
        <v>1811</v>
      </c>
      <c r="B100" s="1" t="str">
        <f>IF(ISBLANK('1 Child'!K111),"",('1 Child'!K111))</f>
        <v/>
      </c>
      <c r="C100" s="1">
        <f>IF(ISBLANK('2 Child '!J111),"",('2 Child '!J111))</f>
        <v>408.90214411429491</v>
      </c>
      <c r="D100" s="1">
        <f>IF(ISBLANK('3 Child'!J111),"",('3 Child'!J111))</f>
        <v>462.05942284915324</v>
      </c>
      <c r="F100" s="1">
        <v>287.95925641851755</v>
      </c>
      <c r="G100" s="1">
        <f t="shared" si="10"/>
        <v>408.90214411429491</v>
      </c>
      <c r="H100" s="1">
        <f t="shared" si="11"/>
        <v>462.05942284915324</v>
      </c>
      <c r="I100" s="1">
        <f t="shared" si="12"/>
        <v>503.64477090557705</v>
      </c>
      <c r="J100" s="1">
        <f t="shared" si="13"/>
        <v>538.8999048689675</v>
      </c>
      <c r="K100" s="1">
        <f t="shared" si="14"/>
        <v>565.84490011241587</v>
      </c>
      <c r="M100" s="1">
        <f>IF(ISBLANK('1 Child'!J111),"",('1 Child'!J111))</f>
        <v>287.95925641851755</v>
      </c>
      <c r="N100" s="1">
        <f>IF(ISBLANK('2 Child '!K111),"",('2 Child '!K111))</f>
        <v>519</v>
      </c>
      <c r="O100" s="1">
        <f>IF(ISBLANK('3 Child'!K111),"",('3 Child'!K111))</f>
        <v>587</v>
      </c>
      <c r="S100" s="1"/>
      <c r="T100" s="1"/>
      <c r="U100" s="1"/>
      <c r="V100" s="1"/>
    </row>
    <row r="101" spans="1:22" x14ac:dyDescent="0.3">
      <c r="A101">
        <v>1821</v>
      </c>
      <c r="B101" s="1" t="str">
        <f>IF(ISBLANK('1 Child'!K112),"",('1 Child'!K112))</f>
        <v/>
      </c>
      <c r="C101" s="1">
        <f>IF(ISBLANK('2 Child '!J112),"",('2 Child '!J112))</f>
        <v>416.05793163629505</v>
      </c>
      <c r="D101" s="1">
        <f>IF(ISBLANK('3 Child'!J112),"",('3 Child'!J112))</f>
        <v>470.1454627490134</v>
      </c>
      <c r="F101" s="1">
        <v>292.99854340584159</v>
      </c>
      <c r="G101" s="1">
        <f t="shared" si="10"/>
        <v>416.05793163629505</v>
      </c>
      <c r="H101" s="1">
        <f t="shared" si="11"/>
        <v>470.1454627490134</v>
      </c>
      <c r="I101" s="1">
        <f t="shared" si="12"/>
        <v>512.45855439642457</v>
      </c>
      <c r="J101" s="1">
        <f t="shared" si="13"/>
        <v>548.33065320417427</v>
      </c>
      <c r="K101" s="1">
        <f t="shared" si="14"/>
        <v>575.74718586438303</v>
      </c>
      <c r="M101" s="1">
        <f>IF(ISBLANK('1 Child'!J112),"",('1 Child'!J112))</f>
        <v>292.99854340584159</v>
      </c>
      <c r="N101" s="1">
        <f>IF(ISBLANK('2 Child '!K112),"",('2 Child '!K112))</f>
        <v>533</v>
      </c>
      <c r="O101" s="1">
        <f>IF(ISBLANK('3 Child'!K112),"",('3 Child'!K112))</f>
        <v>603</v>
      </c>
      <c r="S101" s="1"/>
      <c r="T101" s="1"/>
      <c r="U101" s="1"/>
      <c r="V101" s="1"/>
    </row>
    <row r="102" spans="1:22" x14ac:dyDescent="0.3">
      <c r="A102">
        <v>1831</v>
      </c>
      <c r="B102" s="1" t="str">
        <f>IF(ISBLANK('1 Child'!K113),"",('1 Child'!K113))</f>
        <v/>
      </c>
      <c r="C102" s="1">
        <f>IF(ISBLANK('2 Child '!J113),"",('2 Child '!J113))</f>
        <v>423.33894543993017</v>
      </c>
      <c r="D102" s="1">
        <f>IF(ISBLANK('3 Child'!J113),"",('3 Child'!J113))</f>
        <v>478.37300834712107</v>
      </c>
      <c r="F102" s="1">
        <v>298.12601791544381</v>
      </c>
      <c r="G102" s="1">
        <f t="shared" si="10"/>
        <v>423.33894543993017</v>
      </c>
      <c r="H102" s="1">
        <f t="shared" si="11"/>
        <v>478.37300834712107</v>
      </c>
      <c r="I102" s="1">
        <f t="shared" si="12"/>
        <v>521.42657909836203</v>
      </c>
      <c r="J102" s="1">
        <f t="shared" si="13"/>
        <v>557.92643963524733</v>
      </c>
      <c r="K102" s="1">
        <f t="shared" si="14"/>
        <v>585.82276161700975</v>
      </c>
      <c r="M102" s="1">
        <f>IF(ISBLANK('1 Child'!J113),"",('1 Child'!J113))</f>
        <v>298.12601791544381</v>
      </c>
      <c r="N102" s="1" t="str">
        <f>IF(ISBLANK('2 Child '!K113),"",('2 Child '!K113))</f>
        <v/>
      </c>
      <c r="O102" s="1">
        <f>IF(ISBLANK('3 Child'!K113),"",('3 Child'!K113))</f>
        <v>619</v>
      </c>
      <c r="S102" s="1"/>
      <c r="T102" s="1"/>
      <c r="U102" s="1"/>
      <c r="V102" s="1"/>
    </row>
    <row r="103" spans="1:22" x14ac:dyDescent="0.3">
      <c r="A103">
        <v>1841</v>
      </c>
      <c r="B103" s="1" t="str">
        <f>IF(ISBLANK('1 Child'!K114),"",('1 Child'!K114))</f>
        <v/>
      </c>
      <c r="C103" s="1">
        <f>IF(ISBLANK('2 Child '!J114),"",('2 Child '!J114))</f>
        <v>430.74737698512899</v>
      </c>
      <c r="D103" s="1">
        <f>IF(ISBLANK('3 Child'!J114),"",('3 Child'!J114))</f>
        <v>486.74453599319577</v>
      </c>
      <c r="F103" s="1">
        <v>303.34322322896406</v>
      </c>
      <c r="G103" s="1">
        <f t="shared" si="10"/>
        <v>430.74737698512899</v>
      </c>
      <c r="H103" s="1">
        <f t="shared" si="11"/>
        <v>486.74453599319577</v>
      </c>
      <c r="I103" s="1">
        <f t="shared" si="12"/>
        <v>530.55154423258341</v>
      </c>
      <c r="J103" s="1">
        <f t="shared" si="13"/>
        <v>567.6901523288642</v>
      </c>
      <c r="K103" s="1">
        <f t="shared" si="14"/>
        <v>596.07465994530742</v>
      </c>
      <c r="M103" s="1">
        <f>IF(ISBLANK('1 Child'!J114),"",('1 Child'!J114))</f>
        <v>303.34322322896406</v>
      </c>
      <c r="N103" s="1" t="str">
        <f>IF(ISBLANK('2 Child '!K114),"",('2 Child '!K114))</f>
        <v/>
      </c>
      <c r="O103" s="1" t="str">
        <f>IF(ISBLANK('3 Child'!K114),"",('3 Child'!K114))</f>
        <v/>
      </c>
      <c r="S103" s="1"/>
      <c r="T103" s="1"/>
      <c r="U103" s="1"/>
      <c r="V103" s="1"/>
    </row>
    <row r="104" spans="1:22" x14ac:dyDescent="0.3">
      <c r="A104">
        <v>1851</v>
      </c>
      <c r="B104" s="1" t="str">
        <f>IF(ISBLANK('1 Child'!K115),"",('1 Child'!K115))</f>
        <v/>
      </c>
      <c r="C104" s="1">
        <f>IF(ISBLANK('2 Child '!J115),"",('2 Child '!J115))</f>
        <v>438.28545608236868</v>
      </c>
      <c r="D104" s="1">
        <f>IF(ISBLANK('3 Child'!J115),"",('3 Child'!J115))</f>
        <v>495.2625653730766</v>
      </c>
      <c r="F104" s="1">
        <v>308.65172963547093</v>
      </c>
      <c r="G104" s="1">
        <f t="shared" si="10"/>
        <v>438.28545608236868</v>
      </c>
      <c r="H104" s="1">
        <f t="shared" si="11"/>
        <v>495.2625653730766</v>
      </c>
      <c r="I104" s="1">
        <f t="shared" si="12"/>
        <v>539.83619625665347</v>
      </c>
      <c r="J104" s="1">
        <f t="shared" si="13"/>
        <v>577.6247299946192</v>
      </c>
      <c r="K104" s="1">
        <f t="shared" si="14"/>
        <v>606.5059664943501</v>
      </c>
      <c r="M104" s="1">
        <f>IF(ISBLANK('1 Child'!J115),"",('1 Child'!J115))</f>
        <v>308.65172963547093</v>
      </c>
      <c r="N104" s="1" t="str">
        <f>IF(ISBLANK('2 Child '!K115),"",('2 Child '!K115))</f>
        <v/>
      </c>
      <c r="O104" s="1" t="str">
        <f>IF(ISBLANK('3 Child'!K115),"",('3 Child'!K115))</f>
        <v/>
      </c>
      <c r="S104" s="1"/>
      <c r="T104" s="1"/>
      <c r="U104" s="1"/>
      <c r="V104" s="1"/>
    </row>
    <row r="105" spans="1:22" x14ac:dyDescent="0.3">
      <c r="A105">
        <v>1861</v>
      </c>
      <c r="B105" s="1" t="str">
        <f>IF(ISBLANK('1 Child'!K116),"",('1 Child'!K116))</f>
        <v/>
      </c>
      <c r="C105" s="1">
        <f>IF(ISBLANK('2 Child '!J116),"",('2 Child '!J116))</f>
        <v>445.95545156381019</v>
      </c>
      <c r="D105" s="1">
        <f>IF(ISBLANK('3 Child'!J116),"",('3 Child'!J116))</f>
        <v>503.92966026710553</v>
      </c>
      <c r="F105" s="1">
        <v>314.05313490409168</v>
      </c>
      <c r="G105" s="1">
        <f t="shared" si="10"/>
        <v>445.95545156381019</v>
      </c>
      <c r="H105" s="1">
        <f t="shared" si="11"/>
        <v>503.92966026710553</v>
      </c>
      <c r="I105" s="1">
        <f t="shared" si="12"/>
        <v>549.28332969114501</v>
      </c>
      <c r="J105" s="1">
        <f t="shared" si="13"/>
        <v>587.73316276952517</v>
      </c>
      <c r="K105" s="1">
        <f t="shared" si="14"/>
        <v>617.11982090800143</v>
      </c>
      <c r="M105" s="1">
        <f>IF(ISBLANK('1 Child'!J116),"",('1 Child'!J116))</f>
        <v>314.05313490409168</v>
      </c>
      <c r="N105" s="1" t="str">
        <f>IF(ISBLANK('2 Child '!K116),"",('2 Child '!K116))</f>
        <v/>
      </c>
      <c r="O105" s="1" t="str">
        <f>IF(ISBLANK('3 Child'!K116),"",('3 Child'!K116))</f>
        <v/>
      </c>
      <c r="S105" s="1"/>
      <c r="T105" s="1"/>
      <c r="U105" s="1"/>
      <c r="V105" s="1"/>
    </row>
    <row r="106" spans="1:22" x14ac:dyDescent="0.3">
      <c r="A106">
        <v>1871</v>
      </c>
      <c r="B106" s="1" t="str">
        <f>IF(ISBLANK('1 Child'!K117),"",('1 Child'!K117))</f>
        <v/>
      </c>
      <c r="C106" s="1">
        <f>IF(ISBLANK('2 Child '!J117),"",('2 Child '!J117))</f>
        <v>453.75967196617682</v>
      </c>
      <c r="D106" s="1">
        <f>IF(ISBLANK('3 Child'!J117),"",('3 Child'!J117))</f>
        <v>512.74842932177978</v>
      </c>
      <c r="F106" s="1">
        <v>319.54906476491328</v>
      </c>
      <c r="G106" s="1">
        <f t="shared" si="10"/>
        <v>453.75967196617682</v>
      </c>
      <c r="H106" s="1">
        <f t="shared" si="11"/>
        <v>512.74842932177978</v>
      </c>
      <c r="I106" s="1">
        <f t="shared" si="12"/>
        <v>558.89578796073999</v>
      </c>
      <c r="J106" s="1">
        <f t="shared" si="13"/>
        <v>598.01849311799174</v>
      </c>
      <c r="K106" s="1">
        <f t="shared" si="14"/>
        <v>627.91941777389138</v>
      </c>
      <c r="M106" s="1">
        <f>IF(ISBLANK('1 Child'!J117),"",('1 Child'!J117))</f>
        <v>319.54906476491328</v>
      </c>
      <c r="N106" s="1" t="str">
        <f>IF(ISBLANK('2 Child '!K117),"",('2 Child '!K117))</f>
        <v/>
      </c>
      <c r="O106" s="1" t="str">
        <f>IF(ISBLANK('3 Child'!K117),"",('3 Child'!K117))</f>
        <v/>
      </c>
      <c r="S106" s="1"/>
      <c r="U106" s="1"/>
    </row>
    <row r="107" spans="1:22" x14ac:dyDescent="0.3">
      <c r="A107">
        <v>1881</v>
      </c>
      <c r="B107" s="1" t="str">
        <f>IF(ISBLANK('1 Child'!K118),"",('1 Child'!K118))</f>
        <v/>
      </c>
      <c r="C107" s="1">
        <f>IF(ISBLANK('2 Child '!J118),"",('2 Child '!J118))</f>
        <v>461.70046622558493</v>
      </c>
      <c r="D107" s="1">
        <f>IF(ISBLANK('3 Child'!J118),"",('3 Child'!J118))</f>
        <v>521.72152683491095</v>
      </c>
      <c r="F107" s="1">
        <v>325.14117339829926</v>
      </c>
      <c r="G107" s="1">
        <f t="shared" si="10"/>
        <v>461.70046622558493</v>
      </c>
      <c r="H107" s="1">
        <f t="shared" si="11"/>
        <v>521.72152683491095</v>
      </c>
      <c r="I107" s="1">
        <f t="shared" si="12"/>
        <v>568.67646425005296</v>
      </c>
      <c r="J107" s="1">
        <f t="shared" si="13"/>
        <v>608.48381674755672</v>
      </c>
      <c r="K107" s="1">
        <f t="shared" si="14"/>
        <v>638.90800758493458</v>
      </c>
      <c r="M107" s="1">
        <f>IF(ISBLANK('1 Child'!J118),"",('1 Child'!J118))</f>
        <v>325.14117339829926</v>
      </c>
      <c r="N107" s="1" t="str">
        <f>IF(ISBLANK('2 Child '!K118),"",('2 Child '!K118))</f>
        <v/>
      </c>
      <c r="O107" s="1" t="str">
        <f>IF(ISBLANK('3 Child'!K118),"",('3 Child'!K118))</f>
        <v/>
      </c>
    </row>
    <row r="108" spans="1:22" x14ac:dyDescent="0.3">
      <c r="A108">
        <v>1891</v>
      </c>
      <c r="B108" s="1" t="str">
        <f>IF(ISBLANK('1 Child'!K119),"",('1 Child'!K119))</f>
        <v/>
      </c>
      <c r="C108" s="1">
        <f>IF(ISBLANK('2 Child '!J119),"",('2 Child '!J119))</f>
        <v>469.78022438453274</v>
      </c>
      <c r="D108" s="1">
        <f>IF(ISBLANK('3 Child'!J119),"",('3 Child'!J119))</f>
        <v>530.85165355452204</v>
      </c>
      <c r="F108" s="1">
        <v>330.83114393276952</v>
      </c>
      <c r="G108" s="1">
        <f t="shared" si="10"/>
        <v>469.78022438453274</v>
      </c>
      <c r="H108" s="1">
        <f t="shared" si="11"/>
        <v>530.85165355452204</v>
      </c>
      <c r="I108" s="1">
        <f t="shared" si="12"/>
        <v>578.62830237442904</v>
      </c>
      <c r="J108" s="1">
        <f t="shared" si="13"/>
        <v>619.13228354063904</v>
      </c>
      <c r="K108" s="1">
        <f t="shared" si="14"/>
        <v>650.08889771767099</v>
      </c>
      <c r="M108" s="1">
        <f>IF(ISBLANK('1 Child'!J119),"",('1 Child'!J119))</f>
        <v>330.83114393276952</v>
      </c>
      <c r="N108" s="1" t="str">
        <f>IF(ISBLANK('2 Child '!K119),"",('2 Child '!K119))</f>
        <v/>
      </c>
      <c r="O108" s="1" t="str">
        <f>IF(ISBLANK('3 Child'!K119),"",('3 Child'!K119))</f>
        <v/>
      </c>
    </row>
    <row r="109" spans="1:22" x14ac:dyDescent="0.3">
      <c r="A109">
        <v>1901</v>
      </c>
      <c r="B109" s="1" t="str">
        <f>IF(ISBLANK('1 Child'!K120),"",('1 Child'!K120))</f>
        <v/>
      </c>
      <c r="C109" s="1">
        <f>IF(ISBLANK('2 Child '!J120),"",('2 Child '!J120))</f>
        <v>478.00137831126199</v>
      </c>
      <c r="D109" s="1">
        <f>IF(ISBLANK('3 Child'!J120),"",('3 Child'!J120))</f>
        <v>540.14155749172608</v>
      </c>
      <c r="F109" s="1">
        <v>336.62068895159297</v>
      </c>
      <c r="G109" s="1">
        <f t="shared" si="10"/>
        <v>478.00137831126199</v>
      </c>
      <c r="H109" s="1">
        <f t="shared" si="11"/>
        <v>540.14155749172608</v>
      </c>
      <c r="I109" s="1">
        <f t="shared" si="12"/>
        <v>588.75429766598143</v>
      </c>
      <c r="J109" s="1">
        <f t="shared" si="13"/>
        <v>629.96709850260015</v>
      </c>
      <c r="K109" s="1">
        <f t="shared" si="14"/>
        <v>661.46545342773015</v>
      </c>
      <c r="M109" s="1">
        <f>IF(ISBLANK('1 Child'!J120),"",('1 Child'!J120))</f>
        <v>336.62068895159297</v>
      </c>
      <c r="N109" s="1" t="str">
        <f>IF(ISBLANK('2 Child '!K120),"",('2 Child '!K120))</f>
        <v/>
      </c>
      <c r="O109" s="1"/>
    </row>
    <row r="110" spans="1:22" x14ac:dyDescent="0.3">
      <c r="A110">
        <v>1911</v>
      </c>
      <c r="B110" s="1" t="str">
        <f>IF(ISBLANK('1 Child'!K121),"",('1 Child'!K121))</f>
        <v/>
      </c>
      <c r="C110" s="1">
        <f>IF(ISBLANK('2 Child '!J121),"",('2 Child '!J121))</f>
        <v>486.36640243170905</v>
      </c>
      <c r="D110" s="1">
        <f>IF(ISBLANK('3 Child'!J121),"",('3 Child'!J121))</f>
        <v>549.59403474783119</v>
      </c>
      <c r="F110" s="1">
        <v>342.51155100824582</v>
      </c>
      <c r="G110" s="1">
        <f t="shared" si="10"/>
        <v>486.36640243170905</v>
      </c>
      <c r="H110" s="1">
        <f t="shared" si="11"/>
        <v>549.59403474783119</v>
      </c>
      <c r="I110" s="1">
        <f t="shared" si="12"/>
        <v>599.05749787513605</v>
      </c>
      <c r="J110" s="1">
        <f t="shared" si="13"/>
        <v>640.9915227263956</v>
      </c>
      <c r="K110" s="1">
        <f t="shared" si="14"/>
        <v>673.04109886271533</v>
      </c>
      <c r="M110" s="1">
        <f>IF(ISBLANK('1 Child'!J121),"",('1 Child'!J121))</f>
        <v>342.51155100824582</v>
      </c>
      <c r="N110" s="1" t="str">
        <f>IF(ISBLANK('2 Child '!K121),"",('2 Child '!K121))</f>
        <v/>
      </c>
      <c r="O110" s="1"/>
    </row>
    <row r="111" spans="1:22" x14ac:dyDescent="0.3">
      <c r="A111">
        <v>1921</v>
      </c>
      <c r="B111" s="1" t="str">
        <f>IF(ISBLANK('1 Child'!K122),"",('1 Child'!K122))</f>
        <v/>
      </c>
      <c r="C111" s="1">
        <f>IF(ISBLANK('2 Child '!J122),"",('2 Child '!J122))</f>
        <v>494.87781447426391</v>
      </c>
      <c r="D111" s="1">
        <f>IF(ISBLANK('3 Child'!J122),"",('3 Child'!J122))</f>
        <v>559.21193035591818</v>
      </c>
      <c r="F111" s="1">
        <v>348.50550315089009</v>
      </c>
      <c r="G111" s="1">
        <f t="shared" si="10"/>
        <v>494.87781447426391</v>
      </c>
      <c r="H111" s="1">
        <f t="shared" si="11"/>
        <v>559.21193035591818</v>
      </c>
      <c r="I111" s="1">
        <f t="shared" si="12"/>
        <v>609.5410040879508</v>
      </c>
      <c r="J111" s="1">
        <f t="shared" si="13"/>
        <v>652.20887437410738</v>
      </c>
      <c r="K111" s="1">
        <f t="shared" si="14"/>
        <v>684.81931809281275</v>
      </c>
      <c r="M111" s="1">
        <f>IF(ISBLANK('1 Child'!J122),"",('1 Child'!J122))</f>
        <v>348.50550315089009</v>
      </c>
      <c r="N111" s="1" t="str">
        <f>IF(ISBLANK('2 Child '!K122),"",('2 Child '!K122))</f>
        <v/>
      </c>
      <c r="O111" s="1"/>
    </row>
    <row r="112" spans="1:22" x14ac:dyDescent="0.3">
      <c r="A112">
        <v>1931</v>
      </c>
      <c r="B112" s="1" t="str">
        <f>IF(ISBLANK('1 Child'!K123),"",('1 Child'!K123))</f>
        <v/>
      </c>
      <c r="C112" s="1">
        <f>IF(ISBLANK('2 Child '!J123),"",('2 Child '!J123))</f>
        <v>503.53817622756355</v>
      </c>
      <c r="D112" s="1">
        <f>IF(ISBLANK('3 Child'!J123),"",('3 Child'!J123))</f>
        <v>569</v>
      </c>
      <c r="F112" s="1">
        <v>354.60434945603066</v>
      </c>
      <c r="G112" s="1">
        <f t="shared" si="10"/>
        <v>503.53817622756355</v>
      </c>
      <c r="H112" s="1">
        <f t="shared" si="11"/>
        <v>568.99813913714684</v>
      </c>
      <c r="I112" s="1">
        <f t="shared" si="12"/>
        <v>620.20797165949</v>
      </c>
      <c r="J112" s="1">
        <f t="shared" si="13"/>
        <v>663.62252967565428</v>
      </c>
      <c r="K112" s="1">
        <f t="shared" si="14"/>
        <v>696.80365615943697</v>
      </c>
      <c r="M112" s="1">
        <f>IF(ISBLANK('1 Child'!J123),"",('1 Child'!J123))</f>
        <v>354.60434945603066</v>
      </c>
      <c r="N112" s="1" t="str">
        <f>IF(ISBLANK('2 Child '!K123),"",('2 Child '!K123))</f>
        <v/>
      </c>
      <c r="O112" s="1"/>
    </row>
    <row r="113" spans="1:15" x14ac:dyDescent="0.3">
      <c r="A113">
        <v>1941</v>
      </c>
      <c r="B113" s="1" t="str">
        <f>IF(ISBLANK('1 Child'!K124),"",('1 Child'!K124))</f>
        <v/>
      </c>
      <c r="C113" s="1">
        <f>IF(ISBLANK('2 Child '!J124),"",('2 Child '!J124))</f>
        <v>512.35009431154594</v>
      </c>
      <c r="D113" s="1">
        <f>IF(ISBLANK('3 Child'!J124),"",('3 Child'!J124))</f>
        <v>580</v>
      </c>
      <c r="F113" s="1">
        <v>360.8099255715112</v>
      </c>
      <c r="G113" s="1">
        <f t="shared" si="10"/>
        <v>512.35009431154594</v>
      </c>
      <c r="H113" s="1">
        <f t="shared" si="11"/>
        <v>578.95560657204692</v>
      </c>
      <c r="I113" s="1">
        <f t="shared" si="12"/>
        <v>631.0616111635311</v>
      </c>
      <c r="J113" s="1">
        <f t="shared" si="13"/>
        <v>675.23592394497825</v>
      </c>
      <c r="K113" s="1">
        <f t="shared" si="14"/>
        <v>708.99772014222719</v>
      </c>
      <c r="M113" s="1">
        <f>IF(ISBLANK('1 Child'!J124),"",('1 Child'!J124))</f>
        <v>360.8099255715112</v>
      </c>
      <c r="N113" s="1" t="str">
        <f>IF(ISBLANK('2 Child '!K124),"",('2 Child '!K124))</f>
        <v/>
      </c>
      <c r="O113" s="1"/>
    </row>
    <row r="114" spans="1:15" x14ac:dyDescent="0.3">
      <c r="A114">
        <v>1951</v>
      </c>
      <c r="B114" s="1" t="str">
        <f>IF(ISBLANK('1 Child'!K125),"",('1 Child'!K125))</f>
        <v/>
      </c>
      <c r="C114" s="1">
        <f>IF(ISBLANK('2 Child '!J125),"",('2 Child '!J125))</f>
        <v>521.31622096199794</v>
      </c>
      <c r="D114" s="1">
        <f>IF(ISBLANK('3 Child'!J125),"",('3 Child'!J125))</f>
        <v>591</v>
      </c>
      <c r="F114" s="1">
        <v>367.12409926901267</v>
      </c>
      <c r="G114" s="1">
        <f t="shared" si="10"/>
        <v>521.31622096199794</v>
      </c>
      <c r="H114" s="1">
        <f t="shared" si="11"/>
        <v>589.08732968705772</v>
      </c>
      <c r="I114" s="1">
        <f t="shared" si="12"/>
        <v>642.10518935889286</v>
      </c>
      <c r="J114" s="1">
        <f t="shared" si="13"/>
        <v>687.05255261401533</v>
      </c>
      <c r="K114" s="1">
        <f t="shared" si="14"/>
        <v>721.40518024471612</v>
      </c>
      <c r="M114" s="1">
        <f>IF(ISBLANK('1 Child'!J125),"",('1 Child'!J125))</f>
        <v>367.12409926901267</v>
      </c>
      <c r="N114" s="1" t="str">
        <f>IF(ISBLANK('2 Child '!K125),"",('2 Child '!K125))</f>
        <v/>
      </c>
      <c r="O114" s="1"/>
    </row>
    <row r="115" spans="1:15" x14ac:dyDescent="0.3">
      <c r="A115">
        <v>1961</v>
      </c>
      <c r="B115" s="1" t="str">
        <f>IF(ISBLANK('1 Child'!K126),"",('1 Child'!K126))</f>
        <v/>
      </c>
      <c r="C115" s="1">
        <f>IF(ISBLANK('2 Child '!J126),"",('2 Child '!J126))</f>
        <v>530.43925482883299</v>
      </c>
      <c r="D115" s="1">
        <f>IF(ISBLANK('3 Child'!J126),"",('3 Child'!J126))</f>
        <v>603</v>
      </c>
      <c r="F115" s="1">
        <v>373.54877100622042</v>
      </c>
      <c r="G115" s="1">
        <f t="shared" si="10"/>
        <v>530.43925482883299</v>
      </c>
      <c r="H115" s="1">
        <f t="shared" si="11"/>
        <v>599.39635795658126</v>
      </c>
      <c r="I115" s="1">
        <f t="shared" si="12"/>
        <v>653.34203017267362</v>
      </c>
      <c r="J115" s="1">
        <f t="shared" si="13"/>
        <v>699.07597228476072</v>
      </c>
      <c r="K115" s="1">
        <f t="shared" si="14"/>
        <v>734.02977089899878</v>
      </c>
      <c r="M115" s="1">
        <f>IF(ISBLANK('1 Child'!J126),"",('1 Child'!J126))</f>
        <v>373.54877100622042</v>
      </c>
      <c r="N115" s="1" t="str">
        <f>IF(ISBLANK('2 Child '!K126),"",('2 Child '!K126))</f>
        <v/>
      </c>
      <c r="O115" s="1"/>
    </row>
    <row r="116" spans="1:15" x14ac:dyDescent="0.3">
      <c r="A116">
        <v>1971</v>
      </c>
      <c r="B116" s="1" t="str">
        <f>IF(ISBLANK('1 Child'!K127),"",('1 Child'!K127))</f>
        <v/>
      </c>
      <c r="C116" s="1">
        <f>IF(ISBLANK('2 Child '!J127),"",('2 Child '!J127))</f>
        <v>539</v>
      </c>
      <c r="D116" s="1">
        <f>IF(ISBLANK('3 Child'!J127),"",('3 Child'!J127))</f>
        <v>615</v>
      </c>
      <c r="M116" s="1" t="str">
        <f>IF(ISBLANK('1 Child'!J127),"",('1 Child'!J127))</f>
        <v/>
      </c>
      <c r="N116" s="1" t="str">
        <f>IF(ISBLANK('2 Child '!K127),"",('2 Child '!K127))</f>
        <v/>
      </c>
      <c r="O116" s="1"/>
    </row>
    <row r="117" spans="1:15" x14ac:dyDescent="0.3">
      <c r="A117">
        <v>1981</v>
      </c>
      <c r="B117" s="1" t="str">
        <f>IF(ISBLANK('1 Child'!K128),"",('1 Child'!K128))</f>
        <v/>
      </c>
      <c r="C117" s="1">
        <f>IF(ISBLANK('2 Child '!J128),"",('2 Child '!J128))</f>
        <v>549</v>
      </c>
      <c r="D117" s="1">
        <f>IF(ISBLANK('3 Child'!J128),"",('3 Child'!J128))</f>
        <v>628</v>
      </c>
      <c r="M117" s="1" t="str">
        <f>IF(ISBLANK('1 Child'!J128),"",('1 Child'!J128))</f>
        <v/>
      </c>
      <c r="N117" s="1" t="str">
        <f>IF(ISBLANK('2 Child '!K128),"",('2 Child '!K128))</f>
        <v/>
      </c>
      <c r="O117" s="1"/>
    </row>
    <row r="118" spans="1:15" x14ac:dyDescent="0.3">
      <c r="A118">
        <v>1991</v>
      </c>
      <c r="B118" s="1" t="str">
        <f>IF(ISBLANK('1 Child'!K129),"",('1 Child'!K129))</f>
        <v/>
      </c>
      <c r="C118" s="1">
        <f>IF(ISBLANK('2 Child '!J129),"",('2 Child '!J129))</f>
        <v>561</v>
      </c>
      <c r="D118" s="1">
        <f>IF(ISBLANK('3 Child'!J129),"",('3 Child'!J129))</f>
        <v>642</v>
      </c>
      <c r="M118" s="1" t="str">
        <f>IF(ISBLANK('1 Child'!J129),"",('1 Child'!J129))</f>
        <v/>
      </c>
      <c r="N118" s="1" t="str">
        <f>IF(ISBLANK('2 Child '!K129),"",('2 Child '!K129))</f>
        <v/>
      </c>
      <c r="O118" s="1"/>
    </row>
    <row r="119" spans="1:15" x14ac:dyDescent="0.3">
      <c r="A119">
        <v>2001</v>
      </c>
      <c r="B119" s="1" t="str">
        <f>IF(ISBLANK('1 Child'!K130),"",('1 Child'!K130))</f>
        <v/>
      </c>
      <c r="C119" s="1">
        <f>IF(ISBLANK('2 Child '!J130),"",('2 Child '!J130))</f>
        <v>572</v>
      </c>
      <c r="D119" s="1">
        <f>IF(ISBLANK('3 Child'!J130),"",('3 Child'!J130))</f>
        <v>657</v>
      </c>
      <c r="M119" s="1" t="str">
        <f>IF(ISBLANK('1 Child'!J130),"",('1 Child'!J130))</f>
        <v/>
      </c>
      <c r="N119" s="1" t="str">
        <f>IF(ISBLANK('2 Child '!K130),"",('2 Child '!K130))</f>
        <v/>
      </c>
      <c r="O119" s="1" t="str">
        <f>IF(ISBLANK('3 Child'!K130),"",('3 Child'!K130))</f>
        <v/>
      </c>
    </row>
    <row r="120" spans="1:15" x14ac:dyDescent="0.3">
      <c r="A120">
        <v>2051</v>
      </c>
      <c r="B120" s="1" t="str">
        <f>IF(ISBLANK('1 Child'!K131),"",('1 Child'!K131))</f>
        <v/>
      </c>
      <c r="C120" s="1">
        <f>IF(ISBLANK('2 Child '!J131),"",('2 Child '!J131))</f>
        <v>586</v>
      </c>
      <c r="D120" s="1">
        <f>IF(ISBLANK('3 Child'!J131),"",('3 Child'!J131))</f>
        <v>673</v>
      </c>
      <c r="M120" s="1" t="str">
        <f>IF(ISBLANK('1 Child'!J131),"",('1 Child'!J131))</f>
        <v/>
      </c>
      <c r="N120" s="1" t="str">
        <f>IF(ISBLANK('2 Child '!K131),"",('2 Child '!K131))</f>
        <v/>
      </c>
      <c r="O120" s="1" t="str">
        <f>IF(ISBLANK('3 Child'!K131),"",('3 Child'!K131))</f>
        <v/>
      </c>
    </row>
    <row r="121" spans="1:15" x14ac:dyDescent="0.3">
      <c r="A121">
        <v>2101</v>
      </c>
      <c r="B121" s="1" t="str">
        <f>IF(ISBLANK('1 Child'!K132),"",('1 Child'!K132))</f>
        <v/>
      </c>
      <c r="C121" s="1" t="str">
        <f>IF(ISBLANK('2 Child '!J132),"",('2 Child '!J132))</f>
        <v/>
      </c>
      <c r="D121" s="1" t="str">
        <f>IF(ISBLANK('3 Child'!J132),"",('3 Child'!J132))</f>
        <v/>
      </c>
      <c r="M121" s="1" t="str">
        <f>IF(ISBLANK('1 Child'!J132),"",('1 Child'!J132))</f>
        <v/>
      </c>
      <c r="N121" s="1" t="str">
        <f>IF(ISBLANK('2 Child '!K132),"",('2 Child '!K132))</f>
        <v/>
      </c>
      <c r="O121" s="1" t="str">
        <f>IF(ISBLANK('3 Child'!K132),"",('3 Child'!K132))</f>
        <v/>
      </c>
    </row>
    <row r="122" spans="1:15" x14ac:dyDescent="0.3">
      <c r="A122">
        <v>2151</v>
      </c>
      <c r="B122" s="1" t="str">
        <f>IF(ISBLANK('1 Child'!K133),"",('1 Child'!K133))</f>
        <v/>
      </c>
      <c r="C122" s="1" t="str">
        <f>IF(ISBLANK('2 Child '!J133),"",('2 Child '!J133))</f>
        <v/>
      </c>
      <c r="D122" s="1" t="str">
        <f>IF(ISBLANK('3 Child'!J133),"",('3 Child'!J133))</f>
        <v/>
      </c>
      <c r="M122" s="1" t="str">
        <f>IF(ISBLANK('1 Child'!J133),"",('1 Child'!J133))</f>
        <v/>
      </c>
      <c r="N122" s="1" t="str">
        <f>IF(ISBLANK('2 Child '!K133),"",('2 Child '!K133))</f>
        <v/>
      </c>
      <c r="O122" s="1" t="str">
        <f>IF(ISBLANK('3 Child'!K133),"",('3 Child'!K133))</f>
        <v/>
      </c>
    </row>
    <row r="123" spans="1:15" x14ac:dyDescent="0.3">
      <c r="A123">
        <v>2201</v>
      </c>
      <c r="B123" s="1" t="str">
        <f>IF(ISBLANK('1 Child'!K134),"",('1 Child'!K134))</f>
        <v/>
      </c>
      <c r="C123" s="1" t="str">
        <f>IF(ISBLANK('2 Child '!J134),"",('2 Child '!J134))</f>
        <v/>
      </c>
      <c r="D123" s="1" t="str">
        <f>IF(ISBLANK('3 Child'!J134),"",('3 Child'!J134))</f>
        <v/>
      </c>
      <c r="M123" s="1" t="str">
        <f>IF(ISBLANK('1 Child'!J134),"",('1 Child'!J134))</f>
        <v/>
      </c>
      <c r="N123" s="1" t="str">
        <f>IF(ISBLANK('2 Child '!K134),"",('2 Child '!K134))</f>
        <v/>
      </c>
      <c r="O123" s="1" t="str">
        <f>IF(ISBLANK('3 Child'!K134),"",('3 Child'!K134))</f>
        <v/>
      </c>
    </row>
    <row r="124" spans="1:15" x14ac:dyDescent="0.3">
      <c r="A124">
        <v>2251</v>
      </c>
      <c r="B124" s="1" t="str">
        <f>IF(ISBLANK('1 Child'!K135),"",('1 Child'!K135))</f>
        <v/>
      </c>
      <c r="C124" s="1" t="str">
        <f>IF(ISBLANK('2 Child '!J135),"",('2 Child '!J135))</f>
        <v/>
      </c>
      <c r="D124" s="1" t="str">
        <f>IF(ISBLANK('3 Child'!J135),"",('3 Child'!J135))</f>
        <v/>
      </c>
      <c r="M124" s="1" t="str">
        <f>IF(ISBLANK('1 Child'!J135),"",('1 Child'!J135))</f>
        <v/>
      </c>
      <c r="N124" s="1" t="str">
        <f>IF(ISBLANK('2 Child '!K135),"",('2 Child '!K135))</f>
        <v/>
      </c>
      <c r="O124" s="1" t="str">
        <f>IF(ISBLANK('3 Child'!K135),"",('3 Child'!K135))</f>
        <v/>
      </c>
    </row>
    <row r="125" spans="1:15" x14ac:dyDescent="0.3">
      <c r="A125">
        <v>2301</v>
      </c>
      <c r="B125" s="1" t="str">
        <f>IF(ISBLANK('1 Child'!K136),"",('1 Child'!K136))</f>
        <v/>
      </c>
      <c r="C125" s="1" t="str">
        <f>IF(ISBLANK('2 Child '!J136),"",('2 Child '!J136))</f>
        <v/>
      </c>
      <c r="D125" s="1" t="str">
        <f>IF(ISBLANK('3 Child'!J136),"",('3 Child'!J136))</f>
        <v/>
      </c>
      <c r="M125" s="1" t="str">
        <f>IF(ISBLANK('1 Child'!J136),"",('1 Child'!J136))</f>
        <v/>
      </c>
      <c r="N125" s="1" t="str">
        <f>IF(ISBLANK('2 Child '!K136),"",('2 Child '!K136))</f>
        <v/>
      </c>
      <c r="O125" s="1" t="str">
        <f>IF(ISBLANK('3 Child'!K136),"",('3 Child'!K136))</f>
        <v/>
      </c>
    </row>
    <row r="126" spans="1:15" x14ac:dyDescent="0.3">
      <c r="A126">
        <v>2351</v>
      </c>
      <c r="B126" s="1" t="str">
        <f>IF(ISBLANK('1 Child'!K137),"",('1 Child'!K137))</f>
        <v/>
      </c>
      <c r="C126" s="1" t="str">
        <f>IF(ISBLANK('2 Child '!J137),"",('2 Child '!J137))</f>
        <v/>
      </c>
      <c r="D126" s="1" t="str">
        <f>IF(ISBLANK('3 Child'!J137),"",('3 Child'!J137))</f>
        <v/>
      </c>
      <c r="M126" s="1" t="str">
        <f>IF(ISBLANK('1 Child'!J137),"",('1 Child'!J137))</f>
        <v/>
      </c>
      <c r="N126" s="1" t="str">
        <f>IF(ISBLANK('2 Child '!K137),"",('2 Child '!K137))</f>
        <v/>
      </c>
      <c r="O126" s="1" t="str">
        <f>IF(ISBLANK('3 Child'!K137),"",('3 Child'!K137))</f>
        <v/>
      </c>
    </row>
    <row r="127" spans="1:15" x14ac:dyDescent="0.3">
      <c r="A127">
        <v>2401</v>
      </c>
      <c r="B127" s="1" t="str">
        <f>IF(ISBLANK('1 Child'!K138),"",('1 Child'!K138))</f>
        <v/>
      </c>
      <c r="C127" s="1" t="str">
        <f>IF(ISBLANK('2 Child '!J138),"",('2 Child '!J138))</f>
        <v/>
      </c>
      <c r="D127" s="1" t="str">
        <f>IF(ISBLANK('3 Child'!J138),"",('3 Child'!J138))</f>
        <v/>
      </c>
      <c r="M127" s="1" t="str">
        <f>IF(ISBLANK('1 Child'!J138),"",('1 Child'!J138))</f>
        <v/>
      </c>
      <c r="N127" s="1" t="str">
        <f>IF(ISBLANK('2 Child '!K138),"",('2 Child '!K138))</f>
        <v/>
      </c>
      <c r="O127" s="1" t="str">
        <f>IF(ISBLANK('3 Child'!K138),"",('3 Child'!K138))</f>
        <v/>
      </c>
    </row>
    <row r="128" spans="1:15" x14ac:dyDescent="0.3">
      <c r="A128">
        <v>2451</v>
      </c>
      <c r="B128" s="1" t="str">
        <f>IF(ISBLANK('1 Child'!K139),"",('1 Child'!K139))</f>
        <v/>
      </c>
      <c r="C128" s="1" t="str">
        <f>IF(ISBLANK('2 Child '!J139),"",('2 Child '!J139))</f>
        <v/>
      </c>
      <c r="D128" s="1" t="str">
        <f>IF(ISBLANK('3 Child'!J139),"",('3 Child'!J139))</f>
        <v/>
      </c>
      <c r="M128" s="1" t="str">
        <f>IF(ISBLANK('1 Child'!J139),"",('1 Child'!J139))</f>
        <v/>
      </c>
      <c r="N128" s="1" t="str">
        <f>IF(ISBLANK('2 Child '!K139),"",('2 Child '!K139))</f>
        <v/>
      </c>
      <c r="O128" s="1" t="str">
        <f>IF(ISBLANK('3 Child'!K139),"",('3 Child'!K139))</f>
        <v/>
      </c>
    </row>
    <row r="129" spans="1:15" x14ac:dyDescent="0.3">
      <c r="A129">
        <v>2501</v>
      </c>
      <c r="B129" s="1" t="str">
        <f>IF(ISBLANK('1 Child'!K140),"",('1 Child'!K140))</f>
        <v/>
      </c>
      <c r="C129" s="1" t="str">
        <f>IF(ISBLANK('2 Child '!J140),"",('2 Child '!J140))</f>
        <v/>
      </c>
      <c r="D129" s="1" t="str">
        <f>IF(ISBLANK('3 Child'!J140),"",('3 Child'!J140))</f>
        <v/>
      </c>
      <c r="M129" s="1" t="str">
        <f>IF(ISBLANK('1 Child'!J140),"",('1 Child'!J140))</f>
        <v/>
      </c>
      <c r="N129" s="1" t="str">
        <f>IF(ISBLANK('2 Child '!K140),"",('2 Child '!K140))</f>
        <v/>
      </c>
      <c r="O129" s="1" t="str">
        <f>IF(ISBLANK('3 Child'!K140),"",('3 Child'!K140))</f>
        <v/>
      </c>
    </row>
    <row r="130" spans="1:15" x14ac:dyDescent="0.3">
      <c r="A130">
        <v>2551</v>
      </c>
      <c r="B130" s="1" t="str">
        <f>IF(ISBLANK('1 Child'!K141),"",('1 Child'!K141))</f>
        <v/>
      </c>
      <c r="C130" s="1" t="str">
        <f>IF(ISBLANK('2 Child '!J141),"",('2 Child '!J141))</f>
        <v/>
      </c>
      <c r="D130" s="1" t="str">
        <f>IF(ISBLANK('3 Child'!J141),"",('3 Child'!J141))</f>
        <v/>
      </c>
      <c r="M130" s="1" t="str">
        <f>IF(ISBLANK('1 Child'!J141),"",('1 Child'!J141))</f>
        <v/>
      </c>
      <c r="N130" s="1" t="str">
        <f>IF(ISBLANK('2 Child '!K141),"",('2 Child '!K141))</f>
        <v/>
      </c>
      <c r="O130" s="1" t="str">
        <f>IF(ISBLANK('3 Child'!K141),"",('3 Child'!K141))</f>
        <v/>
      </c>
    </row>
    <row r="131" spans="1:15" x14ac:dyDescent="0.3">
      <c r="A131">
        <v>2601</v>
      </c>
      <c r="B131" s="1" t="str">
        <f>IF(ISBLANK('1 Child'!K142),"",('1 Child'!K142))</f>
        <v/>
      </c>
      <c r="C131" s="1" t="str">
        <f>IF(ISBLANK('2 Child '!J142),"",('2 Child '!J142))</f>
        <v/>
      </c>
      <c r="D131" s="1" t="str">
        <f>IF(ISBLANK('3 Child'!J142),"",('3 Child'!J142))</f>
        <v/>
      </c>
      <c r="M131" s="1" t="str">
        <f>IF(ISBLANK('1 Child'!J142),"",('1 Child'!J142))</f>
        <v/>
      </c>
      <c r="N131" s="1" t="str">
        <f>IF(ISBLANK('2 Child '!K142),"",('2 Child '!K142))</f>
        <v/>
      </c>
      <c r="O131" s="1" t="str">
        <f>IF(ISBLANK('3 Child'!K142),"",('3 Child'!K142))</f>
        <v/>
      </c>
    </row>
    <row r="132" spans="1:15" x14ac:dyDescent="0.3">
      <c r="A132">
        <v>2651</v>
      </c>
      <c r="B132" s="1" t="str">
        <f>IF(ISBLANK('1 Child'!K143),"",('1 Child'!K143))</f>
        <v/>
      </c>
      <c r="C132" s="1" t="str">
        <f>IF(ISBLANK('2 Child '!J143),"",('2 Child '!J143))</f>
        <v/>
      </c>
      <c r="D132" s="1" t="str">
        <f>IF(ISBLANK('3 Child'!J143),"",('3 Child'!J143))</f>
        <v/>
      </c>
      <c r="M132" s="1" t="str">
        <f>IF(ISBLANK('1 Child'!J143),"",('1 Child'!J143))</f>
        <v/>
      </c>
      <c r="N132" s="1" t="str">
        <f>IF(ISBLANK('2 Child '!K143),"",('2 Child '!K143))</f>
        <v/>
      </c>
      <c r="O132" s="1" t="str">
        <f>IF(ISBLANK('3 Child'!K143),"",('3 Child'!K143))</f>
        <v/>
      </c>
    </row>
    <row r="133" spans="1:15" x14ac:dyDescent="0.3">
      <c r="A133">
        <v>2701</v>
      </c>
      <c r="B133" s="1" t="str">
        <f>IF(ISBLANK('1 Child'!K144),"",('1 Child'!K144))</f>
        <v/>
      </c>
      <c r="C133" s="1" t="str">
        <f>IF(ISBLANK('2 Child '!J144),"",('2 Child '!J144))</f>
        <v/>
      </c>
      <c r="D133" s="1" t="str">
        <f>IF(ISBLANK('3 Child'!J144),"",('3 Child'!J144))</f>
        <v/>
      </c>
      <c r="M133" s="1" t="str">
        <f>IF(ISBLANK('1 Child'!J144),"",('1 Child'!J144))</f>
        <v/>
      </c>
      <c r="N133" s="1" t="str">
        <f>IF(ISBLANK('2 Child '!K144),"",('2 Child '!K144))</f>
        <v/>
      </c>
      <c r="O133" s="1" t="str">
        <f>IF(ISBLANK('3 Child'!K144),"",('3 Child'!K144))</f>
        <v/>
      </c>
    </row>
    <row r="134" spans="1:15" x14ac:dyDescent="0.3">
      <c r="A134">
        <v>2751</v>
      </c>
      <c r="B134" s="1" t="str">
        <f>IF(ISBLANK('1 Child'!K145),"",('1 Child'!K145))</f>
        <v/>
      </c>
      <c r="C134" s="1" t="str">
        <f>IF(ISBLANK('2 Child '!J145),"",('2 Child '!J145))</f>
        <v/>
      </c>
      <c r="D134" s="1" t="str">
        <f>IF(ISBLANK('3 Child'!J145),"",('3 Child'!J145))</f>
        <v/>
      </c>
      <c r="M134" s="1" t="str">
        <f>IF(ISBLANK('1 Child'!J145),"",('1 Child'!J145))</f>
        <v/>
      </c>
      <c r="N134" s="1" t="str">
        <f>IF(ISBLANK('2 Child '!K145),"",('2 Child '!K145))</f>
        <v/>
      </c>
      <c r="O134" s="1" t="str">
        <f>IF(ISBLANK('3 Child'!K145),"",('3 Child'!K145))</f>
        <v/>
      </c>
    </row>
    <row r="135" spans="1:15" x14ac:dyDescent="0.3">
      <c r="A135">
        <v>2801</v>
      </c>
      <c r="B135" s="1" t="str">
        <f>IF(ISBLANK('1 Child'!K146),"",('1 Child'!K146))</f>
        <v/>
      </c>
      <c r="C135" s="1" t="str">
        <f>IF(ISBLANK('2 Child '!J146),"",('2 Child '!J146))</f>
        <v/>
      </c>
      <c r="D135" s="1" t="str">
        <f>IF(ISBLANK('3 Child'!J146),"",('3 Child'!J146))</f>
        <v/>
      </c>
      <c r="M135" s="1" t="str">
        <f>IF(ISBLANK('1 Child'!J146),"",('1 Child'!J146))</f>
        <v/>
      </c>
      <c r="N135" s="1" t="str">
        <f>IF(ISBLANK('2 Child '!K146),"",('2 Child '!K146))</f>
        <v/>
      </c>
      <c r="O135" s="1" t="str">
        <f>IF(ISBLANK('3 Child'!K146),"",('3 Child'!K146))</f>
        <v/>
      </c>
    </row>
    <row r="136" spans="1:15" x14ac:dyDescent="0.3">
      <c r="A136">
        <v>2851</v>
      </c>
      <c r="B136" s="1" t="str">
        <f>IF(ISBLANK('1 Child'!K147),"",('1 Child'!K147))</f>
        <v/>
      </c>
      <c r="C136" s="1" t="str">
        <f>IF(ISBLANK('2 Child '!J147),"",('2 Child '!J147))</f>
        <v/>
      </c>
      <c r="D136" s="1" t="str">
        <f>IF(ISBLANK('3 Child'!J147),"",('3 Child'!J147))</f>
        <v/>
      </c>
      <c r="M136" s="1" t="str">
        <f>IF(ISBLANK('1 Child'!J147),"",('1 Child'!J147))</f>
        <v/>
      </c>
      <c r="N136" s="1" t="str">
        <f>IF(ISBLANK('2 Child '!K147),"",('2 Child '!K147))</f>
        <v/>
      </c>
      <c r="O136" s="1" t="str">
        <f>IF(ISBLANK('3 Child'!K147),"",('3 Child'!K147))</f>
        <v/>
      </c>
    </row>
    <row r="137" spans="1:15" x14ac:dyDescent="0.3">
      <c r="A137">
        <v>2901</v>
      </c>
      <c r="B137" s="1" t="str">
        <f>IF(ISBLANK('1 Child'!K148),"",('1 Child'!K148))</f>
        <v/>
      </c>
      <c r="C137" s="1" t="str">
        <f>IF(ISBLANK('2 Child '!J148),"",('2 Child '!J148))</f>
        <v/>
      </c>
      <c r="D137" s="1" t="str">
        <f>IF(ISBLANK('3 Child'!J148),"",('3 Child'!J148))</f>
        <v/>
      </c>
      <c r="M137" s="1" t="str">
        <f>IF(ISBLANK('1 Child'!J148),"",('1 Child'!J148))</f>
        <v/>
      </c>
      <c r="N137" s="1" t="str">
        <f>IF(ISBLANK('2 Child '!K148),"",('2 Child '!K148))</f>
        <v/>
      </c>
      <c r="O137" s="1" t="str">
        <f>IF(ISBLANK('3 Child'!K148),"",('3 Child'!K148))</f>
        <v/>
      </c>
    </row>
    <row r="138" spans="1:15" x14ac:dyDescent="0.3">
      <c r="A138">
        <v>2951</v>
      </c>
      <c r="B138" s="1" t="str">
        <f>IF(ISBLANK('1 Child'!K149),"",('1 Child'!K149))</f>
        <v/>
      </c>
      <c r="C138" s="1" t="str">
        <f>IF(ISBLANK('2 Child '!J149),"",('2 Child '!J149))</f>
        <v/>
      </c>
      <c r="D138" s="1" t="str">
        <f>IF(ISBLANK('3 Child'!J149),"",('3 Child'!J149))</f>
        <v/>
      </c>
      <c r="M138" s="1" t="str">
        <f>IF(ISBLANK('1 Child'!J149),"",('1 Child'!J149))</f>
        <v/>
      </c>
      <c r="N138" s="1" t="str">
        <f>IF(ISBLANK('2 Child '!K149),"",('2 Child '!K149))</f>
        <v/>
      </c>
      <c r="O138" s="1" t="str">
        <f>IF(ISBLANK('3 Child'!K149),"",('3 Child'!K149))</f>
        <v/>
      </c>
    </row>
    <row r="139" spans="1:15" x14ac:dyDescent="0.3">
      <c r="M139" s="1" t="str">
        <f>IF(ISBLANK('1 Child'!J150),"",('1 Child'!J150))</f>
        <v/>
      </c>
    </row>
    <row r="140" spans="1:15" x14ac:dyDescent="0.3">
      <c r="M140" s="1" t="str">
        <f>IF(ISBLANK('1 Child'!J151),"",('1 Child'!J151))</f>
        <v/>
      </c>
    </row>
  </sheetData>
  <mergeCells count="2">
    <mergeCell ref="F2:K2"/>
    <mergeCell ref="Q2:V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48"/>
  <sheetViews>
    <sheetView workbookViewId="0">
      <pane xSplit="1" ySplit="3" topLeftCell="O111" activePane="bottomRight" state="frozen"/>
      <selection pane="topRight" activeCell="B1" sqref="B1"/>
      <selection pane="bottomLeft" activeCell="A4" sqref="A4"/>
      <selection pane="bottomRight" activeCell="W141" sqref="W141"/>
    </sheetView>
  </sheetViews>
  <sheetFormatPr defaultRowHeight="14.4" x14ac:dyDescent="0.3"/>
  <cols>
    <col min="2" max="14" width="9.109375" style="1"/>
    <col min="17" max="25" width="9.109375" style="1"/>
    <col min="26" max="26" width="9.109375" style="34"/>
    <col min="27" max="29" width="9.109375" style="1"/>
    <col min="34" max="34" width="9.109375" style="35"/>
    <col min="35" max="37" width="9.109375" style="6"/>
  </cols>
  <sheetData>
    <row r="2" spans="1:37" x14ac:dyDescent="0.25">
      <c r="A2" s="35" t="s">
        <v>19</v>
      </c>
      <c r="B2" s="115" t="s">
        <v>21</v>
      </c>
      <c r="C2" s="116"/>
      <c r="D2" s="116"/>
      <c r="E2" s="116"/>
      <c r="F2" s="116"/>
      <c r="G2" s="116"/>
      <c r="H2" s="34"/>
      <c r="I2" s="115" t="s">
        <v>20</v>
      </c>
      <c r="J2" s="116"/>
      <c r="K2" s="116"/>
      <c r="L2" s="116"/>
      <c r="M2" s="116"/>
      <c r="N2" s="116"/>
      <c r="O2" s="35"/>
      <c r="P2" s="35"/>
      <c r="Q2" s="114" t="s">
        <v>10</v>
      </c>
      <c r="R2" s="111"/>
      <c r="S2" s="111"/>
      <c r="T2" s="111"/>
      <c r="U2" s="111"/>
      <c r="V2" s="111"/>
      <c r="W2" s="34"/>
      <c r="X2" s="114" t="s">
        <v>17</v>
      </c>
      <c r="Y2" s="111"/>
      <c r="Z2" s="111"/>
      <c r="AA2" s="111"/>
      <c r="AB2" s="111"/>
      <c r="AC2" s="111"/>
      <c r="AD2" s="35"/>
      <c r="AE2" s="35"/>
      <c r="AF2" s="111" t="s">
        <v>18</v>
      </c>
      <c r="AG2" s="111"/>
      <c r="AH2" s="111"/>
      <c r="AI2" s="111"/>
      <c r="AJ2" s="111"/>
      <c r="AK2" s="111"/>
    </row>
    <row r="3" spans="1:37" x14ac:dyDescent="0.25">
      <c r="A3" s="7"/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/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7"/>
      <c r="P3" s="7"/>
      <c r="Q3" s="36" t="s">
        <v>11</v>
      </c>
      <c r="R3" s="37" t="s">
        <v>12</v>
      </c>
      <c r="S3" s="38" t="s">
        <v>13</v>
      </c>
      <c r="T3" s="39" t="s">
        <v>14</v>
      </c>
      <c r="U3" s="40" t="s">
        <v>15</v>
      </c>
      <c r="V3" s="41" t="s">
        <v>16</v>
      </c>
      <c r="W3" s="34"/>
      <c r="X3" s="36" t="s">
        <v>11</v>
      </c>
      <c r="Y3" s="37" t="s">
        <v>12</v>
      </c>
      <c r="Z3" s="38" t="s">
        <v>13</v>
      </c>
      <c r="AA3" s="39" t="s">
        <v>14</v>
      </c>
      <c r="AB3" s="40" t="s">
        <v>15</v>
      </c>
      <c r="AC3" s="41" t="s">
        <v>16</v>
      </c>
      <c r="AD3" s="35"/>
      <c r="AE3" s="35"/>
      <c r="AF3" s="42" t="s">
        <v>11</v>
      </c>
      <c r="AG3" s="43" t="s">
        <v>12</v>
      </c>
      <c r="AH3" s="44" t="s">
        <v>13</v>
      </c>
      <c r="AI3" s="45" t="s">
        <v>14</v>
      </c>
      <c r="AJ3" s="46" t="s">
        <v>15</v>
      </c>
      <c r="AK3" s="47" t="s">
        <v>16</v>
      </c>
    </row>
    <row r="4" spans="1:37" x14ac:dyDescent="0.25">
      <c r="A4" s="7">
        <v>0</v>
      </c>
      <c r="B4" s="8">
        <v>30</v>
      </c>
      <c r="C4" s="8">
        <v>40</v>
      </c>
      <c r="D4" s="8">
        <v>48</v>
      </c>
      <c r="E4" s="8">
        <v>54</v>
      </c>
      <c r="F4" s="8">
        <v>59</v>
      </c>
      <c r="G4" s="8">
        <v>63</v>
      </c>
      <c r="H4" s="8"/>
      <c r="I4" s="8">
        <v>30</v>
      </c>
      <c r="J4" s="8">
        <v>43</v>
      </c>
      <c r="K4" s="8">
        <v>48</v>
      </c>
      <c r="L4" s="8">
        <v>53</v>
      </c>
      <c r="M4" s="8">
        <v>56</v>
      </c>
      <c r="N4" s="8">
        <v>59</v>
      </c>
      <c r="O4" s="7"/>
      <c r="P4" s="7"/>
      <c r="Q4" s="10">
        <v>30</v>
      </c>
      <c r="R4" s="15">
        <v>43</v>
      </c>
      <c r="S4" s="38">
        <v>49</v>
      </c>
      <c r="T4" s="19">
        <v>53</v>
      </c>
      <c r="U4" s="24">
        <v>57</v>
      </c>
      <c r="V4" s="29">
        <v>60</v>
      </c>
      <c r="X4" s="10">
        <v>30</v>
      </c>
      <c r="Y4" s="15">
        <v>43</v>
      </c>
      <c r="Z4" s="38">
        <v>49</v>
      </c>
      <c r="AA4" s="19">
        <v>53</v>
      </c>
      <c r="AB4" s="24">
        <v>57</v>
      </c>
      <c r="AC4" s="29">
        <v>60</v>
      </c>
      <c r="AF4" s="10">
        <v>30</v>
      </c>
      <c r="AG4" s="15">
        <v>30</v>
      </c>
      <c r="AH4" s="38">
        <v>30</v>
      </c>
      <c r="AI4" s="19">
        <v>30</v>
      </c>
      <c r="AJ4" s="24">
        <v>30</v>
      </c>
      <c r="AK4" s="29">
        <v>30</v>
      </c>
    </row>
    <row r="5" spans="1:37" x14ac:dyDescent="0.25">
      <c r="A5" s="7">
        <v>650</v>
      </c>
      <c r="B5" s="8">
        <v>50</v>
      </c>
      <c r="C5" s="8">
        <v>67</v>
      </c>
      <c r="D5" s="8">
        <v>80</v>
      </c>
      <c r="E5" s="8">
        <v>91</v>
      </c>
      <c r="F5" s="8">
        <v>99</v>
      </c>
      <c r="G5" s="8">
        <v>105</v>
      </c>
      <c r="H5" s="8"/>
      <c r="I5" s="8">
        <v>50</v>
      </c>
      <c r="J5" s="8">
        <v>71</v>
      </c>
      <c r="K5" s="8">
        <v>80</v>
      </c>
      <c r="L5" s="8">
        <v>88</v>
      </c>
      <c r="M5" s="8">
        <v>94</v>
      </c>
      <c r="N5" s="8">
        <v>99</v>
      </c>
      <c r="O5" s="7"/>
      <c r="P5" s="7"/>
      <c r="Q5" s="10">
        <v>50</v>
      </c>
      <c r="R5" s="15">
        <v>71</v>
      </c>
      <c r="S5" s="38">
        <v>80</v>
      </c>
      <c r="T5" s="19">
        <v>87</v>
      </c>
      <c r="U5" s="24">
        <v>94</v>
      </c>
      <c r="V5" s="29">
        <v>98</v>
      </c>
      <c r="X5" s="10">
        <v>50</v>
      </c>
      <c r="Y5" s="15">
        <v>71</v>
      </c>
      <c r="Z5" s="38">
        <v>80</v>
      </c>
      <c r="AA5" s="19">
        <v>87</v>
      </c>
      <c r="AB5" s="24">
        <v>94</v>
      </c>
      <c r="AC5" s="29">
        <v>98</v>
      </c>
      <c r="AF5" s="10">
        <v>30</v>
      </c>
      <c r="AG5" s="15">
        <v>30</v>
      </c>
      <c r="AH5" s="38">
        <v>30</v>
      </c>
      <c r="AI5" s="19">
        <v>30</v>
      </c>
      <c r="AJ5" s="24">
        <v>30</v>
      </c>
      <c r="AK5" s="29">
        <v>30</v>
      </c>
    </row>
    <row r="6" spans="1:37" x14ac:dyDescent="0.25">
      <c r="A6" s="7">
        <v>676</v>
      </c>
      <c r="B6" s="8">
        <v>50</v>
      </c>
      <c r="C6" s="8">
        <v>67</v>
      </c>
      <c r="D6" s="8">
        <v>80</v>
      </c>
      <c r="E6" s="8">
        <v>91</v>
      </c>
      <c r="F6" s="8">
        <v>99</v>
      </c>
      <c r="G6" s="8">
        <v>105</v>
      </c>
      <c r="H6" s="8"/>
      <c r="I6" s="8">
        <v>50</v>
      </c>
      <c r="J6" s="8">
        <v>71</v>
      </c>
      <c r="K6" s="8">
        <v>80</v>
      </c>
      <c r="L6" s="8">
        <v>88</v>
      </c>
      <c r="M6" s="8">
        <v>94</v>
      </c>
      <c r="N6" s="8">
        <v>99</v>
      </c>
      <c r="O6" s="7"/>
      <c r="P6" s="7"/>
      <c r="Q6" s="10">
        <v>50</v>
      </c>
      <c r="R6" s="15">
        <v>71</v>
      </c>
      <c r="S6" s="38">
        <v>80.23</v>
      </c>
      <c r="T6" s="19">
        <v>87.450699999999998</v>
      </c>
      <c r="U6" s="24">
        <v>93.572248999999999</v>
      </c>
      <c r="V6" s="29">
        <v>98.250861450000002</v>
      </c>
      <c r="X6" s="10">
        <v>50</v>
      </c>
      <c r="Y6" s="15">
        <v>71</v>
      </c>
      <c r="Z6" s="38">
        <v>80.23</v>
      </c>
      <c r="AA6" s="19">
        <v>87.450699999999998</v>
      </c>
      <c r="AB6" s="24">
        <v>93.572248999999999</v>
      </c>
      <c r="AC6" s="29">
        <v>98.250861450000002</v>
      </c>
      <c r="AF6" s="10">
        <v>30</v>
      </c>
      <c r="AG6" s="15">
        <v>30</v>
      </c>
      <c r="AH6" s="38">
        <v>30</v>
      </c>
      <c r="AI6" s="19">
        <v>30</v>
      </c>
      <c r="AJ6" s="24">
        <v>30</v>
      </c>
      <c r="AK6" s="29">
        <v>30</v>
      </c>
    </row>
    <row r="7" spans="1:37" x14ac:dyDescent="0.25">
      <c r="A7" s="7">
        <v>701</v>
      </c>
      <c r="B7" s="8">
        <v>50</v>
      </c>
      <c r="C7" s="8">
        <v>67</v>
      </c>
      <c r="D7" s="8">
        <v>80</v>
      </c>
      <c r="E7" s="8">
        <v>91</v>
      </c>
      <c r="F7" s="8">
        <v>99</v>
      </c>
      <c r="G7" s="8">
        <v>105</v>
      </c>
      <c r="H7" s="8"/>
      <c r="I7" s="8">
        <v>50</v>
      </c>
      <c r="J7" s="8">
        <v>71</v>
      </c>
      <c r="K7" s="8">
        <v>80</v>
      </c>
      <c r="L7" s="8">
        <v>88</v>
      </c>
      <c r="M7" s="8">
        <v>94</v>
      </c>
      <c r="N7" s="8">
        <v>99</v>
      </c>
      <c r="O7" s="7"/>
      <c r="P7" s="7"/>
      <c r="Q7" s="10">
        <v>50</v>
      </c>
      <c r="R7" s="15">
        <v>71</v>
      </c>
      <c r="S7" s="38">
        <v>80.23</v>
      </c>
      <c r="T7" s="19">
        <v>87.450699999999998</v>
      </c>
      <c r="U7" s="24">
        <v>93.572248999999999</v>
      </c>
      <c r="V7" s="29">
        <v>98.250861450000002</v>
      </c>
      <c r="X7" s="10">
        <v>50</v>
      </c>
      <c r="Y7" s="15">
        <v>71</v>
      </c>
      <c r="Z7" s="38">
        <v>80.23</v>
      </c>
      <c r="AA7" s="19">
        <v>87.450699999999998</v>
      </c>
      <c r="AB7" s="24">
        <v>93.572248999999999</v>
      </c>
      <c r="AC7" s="29">
        <v>98.250861450000002</v>
      </c>
      <c r="AF7" s="10">
        <v>30</v>
      </c>
      <c r="AG7" s="15">
        <v>30</v>
      </c>
      <c r="AH7" s="38">
        <v>30</v>
      </c>
      <c r="AI7" s="19">
        <v>30</v>
      </c>
      <c r="AJ7" s="24">
        <v>30</v>
      </c>
      <c r="AK7" s="29">
        <v>30</v>
      </c>
    </row>
    <row r="8" spans="1:37" x14ac:dyDescent="0.25">
      <c r="A8" s="7">
        <v>726</v>
      </c>
      <c r="B8" s="8">
        <v>50</v>
      </c>
      <c r="C8" s="8">
        <v>67</v>
      </c>
      <c r="D8" s="8">
        <v>80</v>
      </c>
      <c r="E8" s="8">
        <v>91</v>
      </c>
      <c r="F8" s="8">
        <v>99</v>
      </c>
      <c r="G8" s="8">
        <v>105</v>
      </c>
      <c r="H8" s="8"/>
      <c r="I8" s="8">
        <v>50</v>
      </c>
      <c r="J8" s="8">
        <v>71</v>
      </c>
      <c r="K8" s="8">
        <v>80</v>
      </c>
      <c r="L8" s="8">
        <v>88</v>
      </c>
      <c r="M8" s="8">
        <v>94</v>
      </c>
      <c r="N8" s="8">
        <v>99</v>
      </c>
      <c r="O8" s="7"/>
      <c r="P8" s="7"/>
      <c r="Q8" s="10">
        <v>50</v>
      </c>
      <c r="R8" s="15">
        <v>71</v>
      </c>
      <c r="S8" s="38">
        <v>80.23</v>
      </c>
      <c r="T8" s="19">
        <v>87.450699999999998</v>
      </c>
      <c r="U8" s="24">
        <v>93.572248999999999</v>
      </c>
      <c r="V8" s="29">
        <v>98.250861450000002</v>
      </c>
      <c r="X8" s="10">
        <v>50</v>
      </c>
      <c r="Y8" s="15">
        <v>71</v>
      </c>
      <c r="Z8" s="38">
        <v>80.23</v>
      </c>
      <c r="AA8" s="19">
        <v>87.450699999999998</v>
      </c>
      <c r="AB8" s="24">
        <v>93.572248999999999</v>
      </c>
      <c r="AC8" s="29">
        <v>98.250861450000002</v>
      </c>
      <c r="AF8" s="11">
        <v>138</v>
      </c>
      <c r="AG8" s="16">
        <v>245</v>
      </c>
      <c r="AH8" s="48">
        <v>286</v>
      </c>
      <c r="AI8" s="20">
        <v>319</v>
      </c>
      <c r="AJ8" s="25">
        <v>351</v>
      </c>
      <c r="AK8" s="30">
        <v>382</v>
      </c>
    </row>
    <row r="9" spans="1:37" x14ac:dyDescent="0.25">
      <c r="A9" s="7">
        <v>751</v>
      </c>
      <c r="B9" s="8">
        <v>50</v>
      </c>
      <c r="C9" s="8">
        <v>67</v>
      </c>
      <c r="D9" s="8">
        <v>80</v>
      </c>
      <c r="E9" s="8">
        <v>91</v>
      </c>
      <c r="F9" s="8">
        <v>99</v>
      </c>
      <c r="G9" s="8">
        <v>105</v>
      </c>
      <c r="H9" s="8"/>
      <c r="I9" s="8">
        <v>50</v>
      </c>
      <c r="J9" s="8">
        <v>71</v>
      </c>
      <c r="K9" s="8">
        <v>80</v>
      </c>
      <c r="L9" s="8">
        <v>88</v>
      </c>
      <c r="M9" s="8">
        <v>94</v>
      </c>
      <c r="N9" s="8">
        <v>99</v>
      </c>
      <c r="O9" s="7"/>
      <c r="P9" s="7"/>
      <c r="Q9" s="10">
        <v>50</v>
      </c>
      <c r="R9" s="15">
        <v>71</v>
      </c>
      <c r="S9" s="38">
        <v>80.23</v>
      </c>
      <c r="T9" s="19">
        <v>87.450699999999998</v>
      </c>
      <c r="U9" s="24">
        <v>93.572248999999999</v>
      </c>
      <c r="V9" s="29">
        <v>98.250861450000002</v>
      </c>
      <c r="X9" s="10">
        <v>50</v>
      </c>
      <c r="Y9" s="15">
        <v>71</v>
      </c>
      <c r="Z9" s="38">
        <v>80.23</v>
      </c>
      <c r="AA9" s="19">
        <v>87.450699999999998</v>
      </c>
      <c r="AB9" s="24">
        <v>93.572248999999999</v>
      </c>
      <c r="AC9" s="29">
        <v>98.250861450000002</v>
      </c>
      <c r="AF9" s="11">
        <v>141</v>
      </c>
      <c r="AG9" s="16">
        <v>252</v>
      </c>
      <c r="AH9" s="48">
        <v>294</v>
      </c>
      <c r="AI9" s="20">
        <v>328</v>
      </c>
      <c r="AJ9" s="25">
        <v>360</v>
      </c>
      <c r="AK9" s="30">
        <v>392</v>
      </c>
    </row>
    <row r="10" spans="1:37" x14ac:dyDescent="0.25">
      <c r="A10" s="7">
        <v>776</v>
      </c>
      <c r="B10" s="8">
        <v>50</v>
      </c>
      <c r="C10" s="8">
        <v>67</v>
      </c>
      <c r="D10" s="8">
        <v>80</v>
      </c>
      <c r="E10" s="8">
        <v>91</v>
      </c>
      <c r="F10" s="8">
        <v>99</v>
      </c>
      <c r="G10" s="8">
        <v>105</v>
      </c>
      <c r="H10" s="8"/>
      <c r="I10" s="8">
        <v>50</v>
      </c>
      <c r="J10" s="8">
        <v>71</v>
      </c>
      <c r="K10" s="8">
        <v>80</v>
      </c>
      <c r="L10" s="8">
        <v>88</v>
      </c>
      <c r="M10" s="8">
        <v>94</v>
      </c>
      <c r="N10" s="8">
        <v>99</v>
      </c>
      <c r="O10" s="7"/>
      <c r="P10" s="7"/>
      <c r="Q10" s="10">
        <v>50</v>
      </c>
      <c r="R10" s="15">
        <v>71</v>
      </c>
      <c r="S10" s="38">
        <v>80.23</v>
      </c>
      <c r="T10" s="19">
        <v>87.450699999999998</v>
      </c>
      <c r="U10" s="24">
        <v>93.572248999999999</v>
      </c>
      <c r="V10" s="29">
        <v>98.250861450000002</v>
      </c>
      <c r="X10" s="10">
        <v>50</v>
      </c>
      <c r="Y10" s="15">
        <v>71</v>
      </c>
      <c r="Z10" s="38">
        <v>80.23</v>
      </c>
      <c r="AA10" s="19">
        <v>87.450699999999998</v>
      </c>
      <c r="AB10" s="24">
        <v>93.572248999999999</v>
      </c>
      <c r="AC10" s="29">
        <v>98.250861450000002</v>
      </c>
      <c r="AF10" s="11">
        <v>146</v>
      </c>
      <c r="AG10" s="16">
        <v>259</v>
      </c>
      <c r="AH10" s="48">
        <v>301</v>
      </c>
      <c r="AI10" s="20">
        <v>336</v>
      </c>
      <c r="AJ10" s="25">
        <v>370</v>
      </c>
      <c r="AK10" s="30">
        <v>402</v>
      </c>
    </row>
    <row r="11" spans="1:37" x14ac:dyDescent="0.25">
      <c r="A11" s="7">
        <v>801</v>
      </c>
      <c r="B11" s="8">
        <v>50</v>
      </c>
      <c r="C11" s="8">
        <v>67</v>
      </c>
      <c r="D11" s="8">
        <v>80</v>
      </c>
      <c r="E11" s="8">
        <v>91</v>
      </c>
      <c r="F11" s="8">
        <v>99</v>
      </c>
      <c r="G11" s="8">
        <v>105</v>
      </c>
      <c r="H11" s="8"/>
      <c r="I11" s="8">
        <v>50</v>
      </c>
      <c r="J11" s="8">
        <v>71</v>
      </c>
      <c r="K11" s="8">
        <v>80</v>
      </c>
      <c r="L11" s="8">
        <v>88</v>
      </c>
      <c r="M11" s="8">
        <v>94</v>
      </c>
      <c r="N11" s="8">
        <v>99</v>
      </c>
      <c r="O11" s="7"/>
      <c r="P11" s="7"/>
      <c r="Q11" s="10">
        <v>50</v>
      </c>
      <c r="R11" s="15">
        <v>71</v>
      </c>
      <c r="S11" s="38">
        <v>80.23</v>
      </c>
      <c r="T11" s="19">
        <v>87.450699999999998</v>
      </c>
      <c r="U11" s="24">
        <v>93.572248999999999</v>
      </c>
      <c r="V11" s="29">
        <v>98.250861450000002</v>
      </c>
      <c r="X11" s="10">
        <v>50</v>
      </c>
      <c r="Y11" s="15">
        <v>71</v>
      </c>
      <c r="Z11" s="38">
        <v>80.23</v>
      </c>
      <c r="AA11" s="19">
        <v>87.450699999999998</v>
      </c>
      <c r="AB11" s="24">
        <v>93.572248999999999</v>
      </c>
      <c r="AC11" s="29">
        <v>98.250861450000002</v>
      </c>
      <c r="AF11" s="11">
        <v>151</v>
      </c>
      <c r="AG11" s="16">
        <v>265</v>
      </c>
      <c r="AH11" s="48">
        <v>309</v>
      </c>
      <c r="AI11" s="20">
        <v>345</v>
      </c>
      <c r="AJ11" s="25">
        <v>379</v>
      </c>
      <c r="AK11" s="30">
        <v>412</v>
      </c>
    </row>
    <row r="12" spans="1:37" x14ac:dyDescent="0.25">
      <c r="A12" s="7">
        <v>826</v>
      </c>
      <c r="B12" s="8">
        <v>50</v>
      </c>
      <c r="C12" s="8">
        <v>67</v>
      </c>
      <c r="D12" s="8">
        <v>80</v>
      </c>
      <c r="E12" s="8">
        <v>91</v>
      </c>
      <c r="F12" s="8">
        <v>99</v>
      </c>
      <c r="G12" s="8">
        <v>105</v>
      </c>
      <c r="H12" s="8"/>
      <c r="I12" s="8">
        <v>50</v>
      </c>
      <c r="J12" s="8">
        <v>71</v>
      </c>
      <c r="K12" s="8">
        <v>80</v>
      </c>
      <c r="L12" s="8">
        <v>88</v>
      </c>
      <c r="M12" s="8">
        <v>94</v>
      </c>
      <c r="N12" s="8">
        <v>99</v>
      </c>
      <c r="O12" s="7"/>
      <c r="P12" s="7"/>
      <c r="Q12" s="10">
        <v>50</v>
      </c>
      <c r="R12" s="15">
        <v>71</v>
      </c>
      <c r="S12" s="38">
        <v>80.23</v>
      </c>
      <c r="T12" s="19">
        <v>87.450699999999998</v>
      </c>
      <c r="U12" s="24">
        <v>93.572248999999999</v>
      </c>
      <c r="V12" s="29">
        <v>98.250861450000002</v>
      </c>
      <c r="X12" s="10">
        <v>50</v>
      </c>
      <c r="Y12" s="15">
        <v>71</v>
      </c>
      <c r="Z12" s="38">
        <v>80.23</v>
      </c>
      <c r="AA12" s="19">
        <v>87.450699999999998</v>
      </c>
      <c r="AB12" s="24">
        <v>93.572248999999999</v>
      </c>
      <c r="AC12" s="29">
        <v>98.250861450000002</v>
      </c>
      <c r="AF12" s="11">
        <v>155</v>
      </c>
      <c r="AG12" s="16">
        <v>272</v>
      </c>
      <c r="AH12" s="48">
        <v>317</v>
      </c>
      <c r="AI12" s="20">
        <v>353</v>
      </c>
      <c r="AJ12" s="25">
        <v>389</v>
      </c>
      <c r="AK12" s="30">
        <v>423</v>
      </c>
    </row>
    <row r="13" spans="1:37" x14ac:dyDescent="0.25">
      <c r="A13" s="7">
        <v>851</v>
      </c>
      <c r="B13" s="8">
        <v>50</v>
      </c>
      <c r="C13" s="8">
        <v>67</v>
      </c>
      <c r="D13" s="8">
        <v>80</v>
      </c>
      <c r="E13" s="8">
        <v>91</v>
      </c>
      <c r="F13" s="8">
        <v>99</v>
      </c>
      <c r="G13" s="8">
        <v>105</v>
      </c>
      <c r="H13" s="8"/>
      <c r="I13" s="8">
        <v>50</v>
      </c>
      <c r="J13" s="8">
        <v>71</v>
      </c>
      <c r="K13" s="8">
        <v>80</v>
      </c>
      <c r="L13" s="8">
        <v>88</v>
      </c>
      <c r="M13" s="8">
        <v>94</v>
      </c>
      <c r="N13" s="8">
        <v>99</v>
      </c>
      <c r="O13" s="7"/>
      <c r="P13" s="7"/>
      <c r="Q13" s="10">
        <v>50</v>
      </c>
      <c r="R13" s="15">
        <v>71</v>
      </c>
      <c r="S13" s="38">
        <v>80.23</v>
      </c>
      <c r="T13" s="19">
        <v>87.450699999999998</v>
      </c>
      <c r="U13" s="24">
        <v>93.572248999999999</v>
      </c>
      <c r="V13" s="29">
        <v>98.250861450000002</v>
      </c>
      <c r="X13" s="10">
        <v>50</v>
      </c>
      <c r="Y13" s="15">
        <v>71</v>
      </c>
      <c r="Z13" s="38">
        <v>80.23</v>
      </c>
      <c r="AA13" s="19">
        <v>87.450699999999998</v>
      </c>
      <c r="AB13" s="24">
        <v>93.572248999999999</v>
      </c>
      <c r="AC13" s="29">
        <v>98.250861450000002</v>
      </c>
      <c r="AF13" s="11">
        <v>160</v>
      </c>
      <c r="AG13" s="16">
        <v>279</v>
      </c>
      <c r="AH13" s="48">
        <v>324</v>
      </c>
      <c r="AI13" s="20">
        <v>362</v>
      </c>
      <c r="AJ13" s="25">
        <v>398</v>
      </c>
      <c r="AK13" s="30">
        <v>433</v>
      </c>
    </row>
    <row r="14" spans="1:37" x14ac:dyDescent="0.25">
      <c r="A14" s="7">
        <v>876</v>
      </c>
      <c r="B14" s="8">
        <v>50</v>
      </c>
      <c r="C14" s="8">
        <v>67</v>
      </c>
      <c r="D14" s="8">
        <v>80</v>
      </c>
      <c r="E14" s="8">
        <v>91</v>
      </c>
      <c r="F14" s="8">
        <v>99</v>
      </c>
      <c r="G14" s="8">
        <v>105</v>
      </c>
      <c r="H14" s="8"/>
      <c r="I14" s="8">
        <v>50</v>
      </c>
      <c r="J14" s="8">
        <v>71</v>
      </c>
      <c r="K14" s="8">
        <v>80</v>
      </c>
      <c r="L14" s="8">
        <v>88</v>
      </c>
      <c r="M14" s="8">
        <v>94</v>
      </c>
      <c r="N14" s="8">
        <v>99</v>
      </c>
      <c r="O14" s="7"/>
      <c r="P14" s="7"/>
      <c r="Q14" s="10">
        <v>50</v>
      </c>
      <c r="R14" s="15">
        <v>71</v>
      </c>
      <c r="S14" s="38">
        <v>80.23</v>
      </c>
      <c r="T14" s="19">
        <v>87.450699999999998</v>
      </c>
      <c r="U14" s="24">
        <v>93.572248999999999</v>
      </c>
      <c r="V14" s="29">
        <v>98.250861450000002</v>
      </c>
      <c r="X14" s="10">
        <v>50</v>
      </c>
      <c r="Y14" s="15">
        <v>71</v>
      </c>
      <c r="Z14" s="38">
        <v>80.23</v>
      </c>
      <c r="AA14" s="19">
        <v>87.450699999999998</v>
      </c>
      <c r="AB14" s="24">
        <v>93.572248999999999</v>
      </c>
      <c r="AC14" s="29">
        <v>98.250861450000002</v>
      </c>
      <c r="AF14" s="11">
        <v>165</v>
      </c>
      <c r="AG14" s="16">
        <v>285</v>
      </c>
      <c r="AH14" s="48">
        <v>332</v>
      </c>
      <c r="AI14" s="20">
        <v>370</v>
      </c>
      <c r="AJ14" s="25">
        <v>407</v>
      </c>
      <c r="AK14" s="30">
        <v>443</v>
      </c>
    </row>
    <row r="15" spans="1:37" x14ac:dyDescent="0.25">
      <c r="A15" s="7">
        <v>901</v>
      </c>
      <c r="B15" s="8">
        <v>50</v>
      </c>
      <c r="C15" s="8">
        <v>67</v>
      </c>
      <c r="D15" s="8">
        <v>80</v>
      </c>
      <c r="E15" s="8">
        <v>91</v>
      </c>
      <c r="F15" s="8">
        <v>99</v>
      </c>
      <c r="G15" s="8">
        <v>105</v>
      </c>
      <c r="H15" s="8"/>
      <c r="I15" s="8">
        <v>50</v>
      </c>
      <c r="J15" s="8">
        <v>71</v>
      </c>
      <c r="K15" s="8">
        <v>80</v>
      </c>
      <c r="L15" s="8">
        <v>88</v>
      </c>
      <c r="M15" s="8">
        <v>94</v>
      </c>
      <c r="N15" s="8">
        <v>99</v>
      </c>
      <c r="O15" s="7"/>
      <c r="P15" s="7"/>
      <c r="Q15" s="10">
        <v>50</v>
      </c>
      <c r="R15" s="15">
        <v>71</v>
      </c>
      <c r="S15" s="38">
        <v>80.23</v>
      </c>
      <c r="T15" s="19">
        <v>87.450699999999998</v>
      </c>
      <c r="U15" s="24">
        <v>93.572248999999999</v>
      </c>
      <c r="V15" s="29">
        <v>98.250861450000002</v>
      </c>
      <c r="X15" s="10">
        <v>50</v>
      </c>
      <c r="Y15" s="15">
        <v>71</v>
      </c>
      <c r="Z15" s="38">
        <v>80.23</v>
      </c>
      <c r="AA15" s="19">
        <v>87.450699999999998</v>
      </c>
      <c r="AB15" s="24">
        <v>93.572248999999999</v>
      </c>
      <c r="AC15" s="29">
        <v>98.250861450000002</v>
      </c>
      <c r="AF15" s="11">
        <v>169</v>
      </c>
      <c r="AG15" s="16">
        <v>292</v>
      </c>
      <c r="AH15" s="48">
        <v>340</v>
      </c>
      <c r="AI15" s="20">
        <v>379</v>
      </c>
      <c r="AJ15" s="25">
        <v>417</v>
      </c>
      <c r="AK15" s="30">
        <v>453</v>
      </c>
    </row>
    <row r="16" spans="1:37" x14ac:dyDescent="0.25">
      <c r="A16" s="7">
        <v>926</v>
      </c>
      <c r="B16" s="8">
        <v>50</v>
      </c>
      <c r="C16" s="8">
        <v>67</v>
      </c>
      <c r="D16" s="8">
        <v>80</v>
      </c>
      <c r="E16" s="8">
        <v>91</v>
      </c>
      <c r="F16" s="8">
        <v>99</v>
      </c>
      <c r="G16" s="8">
        <v>105</v>
      </c>
      <c r="H16" s="8"/>
      <c r="I16" s="8">
        <v>50</v>
      </c>
      <c r="J16" s="8">
        <v>71</v>
      </c>
      <c r="K16" s="8">
        <v>80</v>
      </c>
      <c r="L16" s="8">
        <v>88</v>
      </c>
      <c r="M16" s="8">
        <v>94</v>
      </c>
      <c r="N16" s="8">
        <v>99</v>
      </c>
      <c r="O16" s="7"/>
      <c r="P16" s="7"/>
      <c r="Q16" s="10">
        <v>50</v>
      </c>
      <c r="R16" s="15">
        <v>71</v>
      </c>
      <c r="S16" s="38">
        <v>80.23</v>
      </c>
      <c r="T16" s="19">
        <v>87.450699999999998</v>
      </c>
      <c r="U16" s="24">
        <v>93.572248999999999</v>
      </c>
      <c r="V16" s="29">
        <v>98.250861450000002</v>
      </c>
      <c r="X16" s="10">
        <v>50</v>
      </c>
      <c r="Y16" s="15">
        <v>71</v>
      </c>
      <c r="Z16" s="38">
        <v>80.23</v>
      </c>
      <c r="AA16" s="19">
        <v>87.450699999999998</v>
      </c>
      <c r="AB16" s="24">
        <v>93.572248999999999</v>
      </c>
      <c r="AC16" s="29">
        <v>98.250861450000002</v>
      </c>
      <c r="AF16" s="11">
        <v>174</v>
      </c>
      <c r="AG16" s="16">
        <v>299</v>
      </c>
      <c r="AH16" s="48">
        <v>348</v>
      </c>
      <c r="AI16" s="20">
        <v>387</v>
      </c>
      <c r="AJ16" s="25">
        <v>426</v>
      </c>
      <c r="AK16" s="30">
        <v>464</v>
      </c>
    </row>
    <row r="17" spans="1:37" x14ac:dyDescent="0.25">
      <c r="A17" s="7">
        <v>951</v>
      </c>
      <c r="B17" s="8">
        <v>50</v>
      </c>
      <c r="C17" s="8">
        <v>67</v>
      </c>
      <c r="D17" s="8">
        <v>80</v>
      </c>
      <c r="E17" s="8">
        <v>91</v>
      </c>
      <c r="F17" s="8">
        <v>99</v>
      </c>
      <c r="G17" s="8">
        <v>105</v>
      </c>
      <c r="H17" s="8"/>
      <c r="I17" s="8">
        <v>50</v>
      </c>
      <c r="J17" s="8">
        <v>71</v>
      </c>
      <c r="K17" s="8">
        <v>80</v>
      </c>
      <c r="L17" s="8">
        <v>88</v>
      </c>
      <c r="M17" s="8">
        <v>94</v>
      </c>
      <c r="N17" s="8">
        <v>99</v>
      </c>
      <c r="O17" s="7"/>
      <c r="P17" s="7"/>
      <c r="Q17" s="10">
        <v>50</v>
      </c>
      <c r="R17" s="15">
        <v>71</v>
      </c>
      <c r="S17" s="38">
        <v>80.23</v>
      </c>
      <c r="T17" s="19">
        <v>87.450699999999998</v>
      </c>
      <c r="U17" s="24">
        <v>93.572248999999999</v>
      </c>
      <c r="V17" s="29">
        <v>98.250861450000002</v>
      </c>
      <c r="X17" s="10">
        <v>50</v>
      </c>
      <c r="Y17" s="15">
        <v>71</v>
      </c>
      <c r="Z17" s="38">
        <v>80.23</v>
      </c>
      <c r="AA17" s="19">
        <v>87.450699999999998</v>
      </c>
      <c r="AB17" s="24">
        <v>93.572248999999999</v>
      </c>
      <c r="AC17" s="29">
        <v>98.250861450000002</v>
      </c>
      <c r="AF17" s="11">
        <v>179</v>
      </c>
      <c r="AG17" s="16">
        <v>305</v>
      </c>
      <c r="AH17" s="48">
        <v>355</v>
      </c>
      <c r="AI17" s="20">
        <v>396</v>
      </c>
      <c r="AJ17" s="25">
        <v>436</v>
      </c>
      <c r="AK17" s="30">
        <v>474</v>
      </c>
    </row>
    <row r="18" spans="1:37" x14ac:dyDescent="0.25">
      <c r="A18" s="7">
        <v>976</v>
      </c>
      <c r="B18" s="8">
        <v>50</v>
      </c>
      <c r="C18" s="8">
        <v>67</v>
      </c>
      <c r="D18" s="8">
        <v>80</v>
      </c>
      <c r="E18" s="8">
        <v>91</v>
      </c>
      <c r="F18" s="8">
        <v>99</v>
      </c>
      <c r="G18" s="8">
        <v>105</v>
      </c>
      <c r="H18" s="8"/>
      <c r="I18" s="8">
        <v>50</v>
      </c>
      <c r="J18" s="8">
        <v>71</v>
      </c>
      <c r="K18" s="8">
        <v>80</v>
      </c>
      <c r="L18" s="8">
        <v>88</v>
      </c>
      <c r="M18" s="8">
        <v>94</v>
      </c>
      <c r="N18" s="8">
        <v>99</v>
      </c>
      <c r="O18" s="7"/>
      <c r="P18" s="7"/>
      <c r="Q18" s="10">
        <v>50</v>
      </c>
      <c r="R18" s="15">
        <v>71</v>
      </c>
      <c r="S18" s="38">
        <v>80.23</v>
      </c>
      <c r="T18" s="19">
        <v>87.450699999999998</v>
      </c>
      <c r="U18" s="24">
        <v>93.572248999999999</v>
      </c>
      <c r="V18" s="29">
        <v>98.250861450000002</v>
      </c>
      <c r="X18" s="10">
        <v>50</v>
      </c>
      <c r="Y18" s="15">
        <v>71</v>
      </c>
      <c r="Z18" s="38">
        <v>80.23</v>
      </c>
      <c r="AA18" s="19">
        <v>87.450699999999998</v>
      </c>
      <c r="AB18" s="24">
        <v>93.572248999999999</v>
      </c>
      <c r="AC18" s="29">
        <v>98.250861450000002</v>
      </c>
      <c r="AF18" s="11">
        <v>183</v>
      </c>
      <c r="AG18" s="16">
        <v>312</v>
      </c>
      <c r="AH18" s="48">
        <v>363</v>
      </c>
      <c r="AI18" s="20">
        <v>405</v>
      </c>
      <c r="AJ18" s="25">
        <v>445</v>
      </c>
      <c r="AK18" s="30">
        <v>484</v>
      </c>
    </row>
    <row r="19" spans="1:37" x14ac:dyDescent="0.25">
      <c r="A19" s="7">
        <v>1001</v>
      </c>
      <c r="B19" s="8">
        <v>50</v>
      </c>
      <c r="C19" s="8">
        <v>67</v>
      </c>
      <c r="D19" s="8">
        <v>80</v>
      </c>
      <c r="E19" s="8">
        <v>91</v>
      </c>
      <c r="F19" s="8">
        <v>99</v>
      </c>
      <c r="G19" s="8">
        <v>105</v>
      </c>
      <c r="H19" s="8"/>
      <c r="I19" s="8">
        <v>50</v>
      </c>
      <c r="J19" s="8">
        <v>71</v>
      </c>
      <c r="K19" s="8">
        <v>80</v>
      </c>
      <c r="L19" s="8">
        <v>88</v>
      </c>
      <c r="M19" s="8">
        <v>94</v>
      </c>
      <c r="N19" s="8">
        <v>99</v>
      </c>
      <c r="O19" s="7"/>
      <c r="P19" s="7"/>
      <c r="Q19" s="10">
        <v>50</v>
      </c>
      <c r="R19" s="15">
        <v>71</v>
      </c>
      <c r="S19" s="38">
        <v>80.23</v>
      </c>
      <c r="T19" s="19">
        <v>87.450699999999998</v>
      </c>
      <c r="U19" s="24">
        <v>93.572248999999999</v>
      </c>
      <c r="V19" s="29">
        <v>98.250861450000002</v>
      </c>
      <c r="X19" s="10">
        <v>50</v>
      </c>
      <c r="Y19" s="15">
        <v>71</v>
      </c>
      <c r="Z19" s="38">
        <v>80.23</v>
      </c>
      <c r="AA19" s="19">
        <v>87.450699999999998</v>
      </c>
      <c r="AB19" s="24">
        <v>93.572248999999999</v>
      </c>
      <c r="AC19" s="29">
        <v>98.250861450000002</v>
      </c>
      <c r="AF19" s="11">
        <v>193</v>
      </c>
      <c r="AG19" s="16">
        <v>322</v>
      </c>
      <c r="AH19" s="48">
        <v>374</v>
      </c>
      <c r="AI19" s="20">
        <v>417</v>
      </c>
      <c r="AJ19" s="25">
        <v>459</v>
      </c>
      <c r="AK19" s="30">
        <v>500</v>
      </c>
    </row>
    <row r="20" spans="1:37" x14ac:dyDescent="0.25">
      <c r="A20" s="7">
        <v>1011</v>
      </c>
      <c r="B20" s="8">
        <v>50</v>
      </c>
      <c r="C20" s="8">
        <v>67</v>
      </c>
      <c r="D20" s="8">
        <v>80</v>
      </c>
      <c r="E20" s="8">
        <v>91</v>
      </c>
      <c r="F20" s="8">
        <v>99</v>
      </c>
      <c r="G20" s="8">
        <v>105</v>
      </c>
      <c r="H20" s="8"/>
      <c r="I20" s="8">
        <v>50</v>
      </c>
      <c r="J20" s="8">
        <v>71</v>
      </c>
      <c r="K20" s="8">
        <v>80</v>
      </c>
      <c r="L20" s="8">
        <v>88</v>
      </c>
      <c r="M20" s="8">
        <v>94</v>
      </c>
      <c r="N20" s="8">
        <v>99</v>
      </c>
      <c r="O20" s="7"/>
      <c r="P20" s="7"/>
      <c r="Q20" s="10">
        <v>50</v>
      </c>
      <c r="R20" s="15">
        <v>71</v>
      </c>
      <c r="S20" s="38">
        <v>80.23</v>
      </c>
      <c r="T20" s="19">
        <v>87.450699999999998</v>
      </c>
      <c r="U20" s="24">
        <v>93.572248999999999</v>
      </c>
      <c r="V20" s="29">
        <v>98.250861450000002</v>
      </c>
      <c r="X20" s="10">
        <v>50</v>
      </c>
      <c r="Y20" s="15">
        <v>71</v>
      </c>
      <c r="Z20" s="38">
        <v>80.23</v>
      </c>
      <c r="AA20" s="19">
        <v>87.450699999999998</v>
      </c>
      <c r="AB20" s="24">
        <v>93.572248999999999</v>
      </c>
      <c r="AC20" s="29">
        <v>98.250861450000002</v>
      </c>
      <c r="AF20" s="11">
        <v>193</v>
      </c>
      <c r="AG20" s="16">
        <v>322</v>
      </c>
      <c r="AH20" s="48">
        <v>374</v>
      </c>
      <c r="AI20" s="20">
        <v>417</v>
      </c>
      <c r="AJ20" s="25">
        <v>459</v>
      </c>
      <c r="AK20" s="30">
        <v>500</v>
      </c>
    </row>
    <row r="21" spans="1:37" x14ac:dyDescent="0.25">
      <c r="A21" s="7">
        <v>1021</v>
      </c>
      <c r="B21" s="8">
        <v>50</v>
      </c>
      <c r="C21" s="8">
        <v>67</v>
      </c>
      <c r="D21" s="8">
        <v>80</v>
      </c>
      <c r="E21" s="8">
        <v>91</v>
      </c>
      <c r="F21" s="8">
        <v>99</v>
      </c>
      <c r="G21" s="8">
        <v>105</v>
      </c>
      <c r="H21" s="8"/>
      <c r="I21" s="8">
        <v>50</v>
      </c>
      <c r="J21" s="8">
        <v>71</v>
      </c>
      <c r="K21" s="8">
        <v>80</v>
      </c>
      <c r="L21" s="8">
        <v>88</v>
      </c>
      <c r="M21" s="8">
        <v>94</v>
      </c>
      <c r="N21" s="8">
        <v>99</v>
      </c>
      <c r="O21" s="7"/>
      <c r="P21" s="7"/>
      <c r="Q21" s="10">
        <v>50</v>
      </c>
      <c r="R21" s="15">
        <v>71</v>
      </c>
      <c r="S21" s="38">
        <v>80.23</v>
      </c>
      <c r="T21" s="19">
        <v>87.450699999999998</v>
      </c>
      <c r="U21" s="24">
        <v>93.572248999999999</v>
      </c>
      <c r="V21" s="29">
        <v>98.250861450000002</v>
      </c>
      <c r="X21" s="10">
        <v>50</v>
      </c>
      <c r="Y21" s="15">
        <v>71</v>
      </c>
      <c r="Z21" s="38">
        <v>80.23</v>
      </c>
      <c r="AA21" s="19">
        <v>87.450699999999998</v>
      </c>
      <c r="AB21" s="24">
        <v>93.572248999999999</v>
      </c>
      <c r="AC21" s="29">
        <v>98.250861450000002</v>
      </c>
      <c r="AF21" s="11">
        <v>193</v>
      </c>
      <c r="AG21" s="16">
        <v>322</v>
      </c>
      <c r="AH21" s="48">
        <v>374</v>
      </c>
      <c r="AI21" s="20">
        <v>417</v>
      </c>
      <c r="AJ21" s="25">
        <v>459</v>
      </c>
      <c r="AK21" s="30">
        <v>500</v>
      </c>
    </row>
    <row r="22" spans="1:37" x14ac:dyDescent="0.25">
      <c r="A22" s="7">
        <v>1031</v>
      </c>
      <c r="B22" s="8">
        <v>50</v>
      </c>
      <c r="C22" s="8">
        <v>67</v>
      </c>
      <c r="D22" s="8">
        <v>80</v>
      </c>
      <c r="E22" s="8">
        <v>91</v>
      </c>
      <c r="F22" s="8">
        <v>99</v>
      </c>
      <c r="G22" s="8">
        <v>105</v>
      </c>
      <c r="H22" s="8"/>
      <c r="I22" s="8">
        <v>50</v>
      </c>
      <c r="J22" s="8">
        <v>71</v>
      </c>
      <c r="K22" s="8">
        <v>80</v>
      </c>
      <c r="L22" s="8">
        <v>88</v>
      </c>
      <c r="M22" s="8">
        <v>94</v>
      </c>
      <c r="N22" s="8">
        <v>99</v>
      </c>
      <c r="O22" s="7"/>
      <c r="P22" s="7"/>
      <c r="Q22" s="10">
        <v>50</v>
      </c>
      <c r="R22" s="15">
        <v>71</v>
      </c>
      <c r="S22" s="38">
        <v>80.23</v>
      </c>
      <c r="T22" s="19">
        <v>87.450699999999998</v>
      </c>
      <c r="U22" s="24">
        <v>93.572248999999999</v>
      </c>
      <c r="V22" s="29">
        <v>98.250861450000002</v>
      </c>
      <c r="X22" s="10">
        <v>50</v>
      </c>
      <c r="Y22" s="15">
        <v>71</v>
      </c>
      <c r="Z22" s="38">
        <v>80.23</v>
      </c>
      <c r="AA22" s="19">
        <v>87.450699999999998</v>
      </c>
      <c r="AB22" s="24">
        <v>93.572248999999999</v>
      </c>
      <c r="AC22" s="29">
        <v>98.250861450000002</v>
      </c>
      <c r="AF22" s="11">
        <v>193</v>
      </c>
      <c r="AG22" s="16">
        <v>322</v>
      </c>
      <c r="AH22" s="48">
        <v>374</v>
      </c>
      <c r="AI22" s="20">
        <v>417</v>
      </c>
      <c r="AJ22" s="25">
        <v>459</v>
      </c>
      <c r="AK22" s="30">
        <v>500</v>
      </c>
    </row>
    <row r="23" spans="1:37" x14ac:dyDescent="0.25">
      <c r="A23" s="7">
        <v>1041</v>
      </c>
      <c r="B23" s="8">
        <v>50</v>
      </c>
      <c r="C23" s="8">
        <v>67</v>
      </c>
      <c r="D23" s="8">
        <v>80</v>
      </c>
      <c r="E23" s="8">
        <v>91</v>
      </c>
      <c r="F23" s="8">
        <v>99</v>
      </c>
      <c r="G23" s="8">
        <v>105</v>
      </c>
      <c r="H23" s="8"/>
      <c r="I23" s="8">
        <v>50</v>
      </c>
      <c r="J23" s="8">
        <v>71</v>
      </c>
      <c r="K23" s="8">
        <v>80</v>
      </c>
      <c r="L23" s="8">
        <v>88</v>
      </c>
      <c r="M23" s="8">
        <v>94</v>
      </c>
      <c r="N23" s="8">
        <v>99</v>
      </c>
      <c r="O23" s="7"/>
      <c r="P23" s="7"/>
      <c r="Q23" s="10">
        <v>50</v>
      </c>
      <c r="R23" s="15">
        <v>71</v>
      </c>
      <c r="S23" s="38">
        <v>80.23</v>
      </c>
      <c r="T23" s="19">
        <v>87.450699999999998</v>
      </c>
      <c r="U23" s="24">
        <v>93.572248999999999</v>
      </c>
      <c r="V23" s="29">
        <v>98.250861450000002</v>
      </c>
      <c r="X23" s="10">
        <v>50</v>
      </c>
      <c r="Y23" s="15">
        <v>71</v>
      </c>
      <c r="Z23" s="38">
        <v>80.23</v>
      </c>
      <c r="AA23" s="19">
        <v>87.450699999999998</v>
      </c>
      <c r="AB23" s="24">
        <v>93.572248999999999</v>
      </c>
      <c r="AC23" s="29">
        <v>98.250861450000002</v>
      </c>
      <c r="AF23" s="11">
        <v>193</v>
      </c>
      <c r="AG23" s="16">
        <v>322</v>
      </c>
      <c r="AH23" s="48">
        <v>374</v>
      </c>
      <c r="AI23" s="20">
        <v>417</v>
      </c>
      <c r="AJ23" s="25">
        <v>459</v>
      </c>
      <c r="AK23" s="30">
        <v>500</v>
      </c>
    </row>
    <row r="24" spans="1:37" x14ac:dyDescent="0.25">
      <c r="A24" s="7">
        <v>1051</v>
      </c>
      <c r="B24" s="8">
        <v>50</v>
      </c>
      <c r="C24" s="8">
        <v>67</v>
      </c>
      <c r="D24" s="8">
        <v>80</v>
      </c>
      <c r="E24" s="8">
        <v>91</v>
      </c>
      <c r="F24" s="8">
        <v>99</v>
      </c>
      <c r="G24" s="8">
        <v>105</v>
      </c>
      <c r="H24" s="8"/>
      <c r="I24" s="8">
        <v>50</v>
      </c>
      <c r="J24" s="8">
        <v>71</v>
      </c>
      <c r="K24" s="8">
        <v>80</v>
      </c>
      <c r="L24" s="8">
        <v>88</v>
      </c>
      <c r="M24" s="8">
        <v>94</v>
      </c>
      <c r="N24" s="8">
        <v>99</v>
      </c>
      <c r="O24" s="7"/>
      <c r="P24" s="7"/>
      <c r="Q24" s="10">
        <v>50</v>
      </c>
      <c r="R24" s="15">
        <v>71</v>
      </c>
      <c r="S24" s="38">
        <v>80.23</v>
      </c>
      <c r="T24" s="19">
        <v>87.450699999999998</v>
      </c>
      <c r="U24" s="24">
        <v>93.572248999999999</v>
      </c>
      <c r="V24" s="29">
        <v>98.250861450000002</v>
      </c>
      <c r="X24" s="10">
        <v>50</v>
      </c>
      <c r="Y24" s="15">
        <v>71</v>
      </c>
      <c r="Z24" s="38">
        <v>80.23</v>
      </c>
      <c r="AA24" s="19">
        <v>87.450699999999998</v>
      </c>
      <c r="AB24" s="24">
        <v>93.572248999999999</v>
      </c>
      <c r="AC24" s="29">
        <v>98.250861450000002</v>
      </c>
      <c r="AF24" s="11">
        <v>201</v>
      </c>
      <c r="AG24" s="16">
        <v>335</v>
      </c>
      <c r="AH24" s="48">
        <v>390</v>
      </c>
      <c r="AI24" s="20">
        <v>435</v>
      </c>
      <c r="AJ24" s="25">
        <v>478</v>
      </c>
      <c r="AK24" s="30">
        <v>520</v>
      </c>
    </row>
    <row r="25" spans="1:37" x14ac:dyDescent="0.25">
      <c r="A25" s="7">
        <v>1061</v>
      </c>
      <c r="B25" s="8">
        <v>50</v>
      </c>
      <c r="C25" s="8">
        <v>67</v>
      </c>
      <c r="D25" s="8">
        <v>80</v>
      </c>
      <c r="E25" s="8">
        <v>91</v>
      </c>
      <c r="F25" s="8">
        <v>99</v>
      </c>
      <c r="G25" s="8">
        <v>105</v>
      </c>
      <c r="H25" s="8"/>
      <c r="I25" s="8">
        <v>50</v>
      </c>
      <c r="J25" s="8">
        <v>71</v>
      </c>
      <c r="K25" s="8">
        <v>80</v>
      </c>
      <c r="L25" s="8">
        <v>88</v>
      </c>
      <c r="M25" s="8">
        <v>94</v>
      </c>
      <c r="N25" s="8">
        <v>99</v>
      </c>
      <c r="O25" s="7"/>
      <c r="P25" s="7"/>
      <c r="Q25" s="10">
        <v>50</v>
      </c>
      <c r="R25" s="15">
        <v>71</v>
      </c>
      <c r="S25" s="38">
        <v>80.23</v>
      </c>
      <c r="T25" s="19">
        <v>87.450699999999998</v>
      </c>
      <c r="U25" s="24">
        <v>93.572248999999999</v>
      </c>
      <c r="V25" s="29">
        <v>98.250861450000002</v>
      </c>
      <c r="X25" s="10">
        <v>50</v>
      </c>
      <c r="Y25" s="15">
        <v>71</v>
      </c>
      <c r="Z25" s="38">
        <v>80.23</v>
      </c>
      <c r="AA25" s="19">
        <v>87.450699999999998</v>
      </c>
      <c r="AB25" s="24">
        <v>93.572248999999999</v>
      </c>
      <c r="AC25" s="29">
        <v>98.250861450000002</v>
      </c>
      <c r="AF25" s="11">
        <v>201</v>
      </c>
      <c r="AG25" s="16">
        <v>335</v>
      </c>
      <c r="AH25" s="48">
        <v>390</v>
      </c>
      <c r="AI25" s="20">
        <v>435</v>
      </c>
      <c r="AJ25" s="25">
        <v>478</v>
      </c>
      <c r="AK25" s="30">
        <v>520</v>
      </c>
    </row>
    <row r="26" spans="1:37" x14ac:dyDescent="0.25">
      <c r="A26" s="7">
        <v>1071</v>
      </c>
      <c r="B26" s="8">
        <v>50</v>
      </c>
      <c r="C26" s="8">
        <v>67</v>
      </c>
      <c r="D26" s="8">
        <v>80</v>
      </c>
      <c r="E26" s="8">
        <v>91</v>
      </c>
      <c r="F26" s="8">
        <v>99</v>
      </c>
      <c r="G26" s="8">
        <v>105</v>
      </c>
      <c r="H26" s="8"/>
      <c r="I26" s="8">
        <v>50</v>
      </c>
      <c r="J26" s="8">
        <v>71</v>
      </c>
      <c r="K26" s="8">
        <v>80</v>
      </c>
      <c r="L26" s="8">
        <v>88</v>
      </c>
      <c r="M26" s="8">
        <v>94</v>
      </c>
      <c r="N26" s="8">
        <v>99</v>
      </c>
      <c r="O26" s="7"/>
      <c r="P26" s="7"/>
      <c r="Q26" s="10">
        <v>50</v>
      </c>
      <c r="R26" s="15">
        <v>71</v>
      </c>
      <c r="S26" s="38">
        <v>80.23</v>
      </c>
      <c r="T26" s="19">
        <v>87.450699999999998</v>
      </c>
      <c r="U26" s="24">
        <v>93.572248999999999</v>
      </c>
      <c r="V26" s="29">
        <v>98.250861450000002</v>
      </c>
      <c r="X26" s="10">
        <v>50</v>
      </c>
      <c r="Y26" s="15">
        <v>71</v>
      </c>
      <c r="Z26" s="38">
        <v>80.23</v>
      </c>
      <c r="AA26" s="19">
        <v>87.450699999999998</v>
      </c>
      <c r="AB26" s="24">
        <v>93.572248999999999</v>
      </c>
      <c r="AC26" s="29">
        <v>98.250861450000002</v>
      </c>
      <c r="AF26" s="11">
        <v>201</v>
      </c>
      <c r="AG26" s="16">
        <v>335</v>
      </c>
      <c r="AH26" s="48">
        <v>390</v>
      </c>
      <c r="AI26" s="20">
        <v>435</v>
      </c>
      <c r="AJ26" s="25">
        <v>478</v>
      </c>
      <c r="AK26" s="30">
        <v>520</v>
      </c>
    </row>
    <row r="27" spans="1:37" x14ac:dyDescent="0.25">
      <c r="A27" s="7">
        <v>1081</v>
      </c>
      <c r="B27" s="8">
        <v>50</v>
      </c>
      <c r="C27" s="8">
        <v>67</v>
      </c>
      <c r="D27" s="8">
        <v>80</v>
      </c>
      <c r="E27" s="8">
        <v>91</v>
      </c>
      <c r="F27" s="8">
        <v>99</v>
      </c>
      <c r="G27" s="8">
        <v>105</v>
      </c>
      <c r="H27" s="8"/>
      <c r="I27" s="8">
        <v>50</v>
      </c>
      <c r="J27" s="8">
        <v>71</v>
      </c>
      <c r="K27" s="8">
        <v>80</v>
      </c>
      <c r="L27" s="8">
        <v>88</v>
      </c>
      <c r="M27" s="8">
        <v>94</v>
      </c>
      <c r="N27" s="8">
        <v>99</v>
      </c>
      <c r="O27" s="7"/>
      <c r="P27" s="7"/>
      <c r="Q27" s="10">
        <v>50</v>
      </c>
      <c r="R27" s="15">
        <v>71</v>
      </c>
      <c r="S27" s="38">
        <v>80.23</v>
      </c>
      <c r="T27" s="19">
        <v>87.450699999999998</v>
      </c>
      <c r="U27" s="24">
        <v>93.572248999999999</v>
      </c>
      <c r="V27" s="29">
        <v>98.250861450000002</v>
      </c>
      <c r="X27" s="10">
        <v>50</v>
      </c>
      <c r="Y27" s="15">
        <v>71</v>
      </c>
      <c r="Z27" s="38">
        <v>80.23</v>
      </c>
      <c r="AA27" s="19">
        <v>87.450699999999998</v>
      </c>
      <c r="AB27" s="24">
        <v>93.572248999999999</v>
      </c>
      <c r="AC27" s="29">
        <v>98.250861450000002</v>
      </c>
      <c r="AF27" s="11">
        <v>201</v>
      </c>
      <c r="AG27" s="16">
        <v>335</v>
      </c>
      <c r="AH27" s="48">
        <v>390</v>
      </c>
      <c r="AI27" s="20">
        <v>435</v>
      </c>
      <c r="AJ27" s="25">
        <v>478</v>
      </c>
      <c r="AK27" s="30">
        <v>520</v>
      </c>
    </row>
    <row r="28" spans="1:37" x14ac:dyDescent="0.25">
      <c r="A28" s="7">
        <v>1091</v>
      </c>
      <c r="B28" s="8">
        <v>50</v>
      </c>
      <c r="C28" s="8">
        <v>67</v>
      </c>
      <c r="D28" s="8">
        <v>80</v>
      </c>
      <c r="E28" s="8">
        <v>91</v>
      </c>
      <c r="F28" s="8">
        <v>99</v>
      </c>
      <c r="G28" s="8">
        <v>105</v>
      </c>
      <c r="H28" s="8"/>
      <c r="I28" s="8">
        <v>50</v>
      </c>
      <c r="J28" s="8">
        <v>71</v>
      </c>
      <c r="K28" s="8">
        <v>80</v>
      </c>
      <c r="L28" s="8">
        <v>88</v>
      </c>
      <c r="M28" s="8">
        <v>94</v>
      </c>
      <c r="N28" s="8">
        <v>99</v>
      </c>
      <c r="O28" s="7"/>
      <c r="P28" s="7"/>
      <c r="Q28" s="10">
        <v>50</v>
      </c>
      <c r="R28" s="15">
        <v>71</v>
      </c>
      <c r="S28" s="38">
        <v>80.23</v>
      </c>
      <c r="T28" s="19">
        <v>87.450699999999998</v>
      </c>
      <c r="U28" s="24">
        <v>93.572248999999999</v>
      </c>
      <c r="V28" s="29">
        <v>98.250861450000002</v>
      </c>
      <c r="X28" s="10">
        <v>50</v>
      </c>
      <c r="Y28" s="15">
        <v>71</v>
      </c>
      <c r="Z28" s="38">
        <v>80.23</v>
      </c>
      <c r="AA28" s="19">
        <v>87.450699999999998</v>
      </c>
      <c r="AB28" s="24">
        <v>93.572248999999999</v>
      </c>
      <c r="AC28" s="29">
        <v>98.250861450000002</v>
      </c>
      <c r="AF28" s="11">
        <v>201</v>
      </c>
      <c r="AG28" s="16">
        <v>335</v>
      </c>
      <c r="AH28" s="48">
        <v>390</v>
      </c>
      <c r="AI28" s="20">
        <v>435</v>
      </c>
      <c r="AJ28" s="25">
        <v>478</v>
      </c>
      <c r="AK28" s="30">
        <v>520</v>
      </c>
    </row>
    <row r="29" spans="1:37" x14ac:dyDescent="0.25">
      <c r="A29" s="7">
        <v>1101</v>
      </c>
      <c r="B29" s="8">
        <v>50</v>
      </c>
      <c r="C29" s="8">
        <v>67</v>
      </c>
      <c r="D29" s="8">
        <v>80</v>
      </c>
      <c r="E29" s="8">
        <v>91</v>
      </c>
      <c r="F29" s="8">
        <v>99</v>
      </c>
      <c r="G29" s="8">
        <v>105</v>
      </c>
      <c r="H29" s="8"/>
      <c r="I29" s="8">
        <v>50</v>
      </c>
      <c r="J29" s="8">
        <v>71</v>
      </c>
      <c r="K29" s="8">
        <v>80</v>
      </c>
      <c r="L29" s="8">
        <v>88</v>
      </c>
      <c r="M29" s="8">
        <v>94</v>
      </c>
      <c r="N29" s="8">
        <v>99</v>
      </c>
      <c r="O29" s="7"/>
      <c r="P29" s="7"/>
      <c r="Q29" s="10">
        <v>50</v>
      </c>
      <c r="R29" s="15">
        <v>71</v>
      </c>
      <c r="S29" s="38">
        <v>80.23</v>
      </c>
      <c r="T29" s="19">
        <v>87.450699999999998</v>
      </c>
      <c r="U29" s="24">
        <v>93.572248999999999</v>
      </c>
      <c r="V29" s="29">
        <v>98.250861450000002</v>
      </c>
      <c r="X29" s="10">
        <v>50</v>
      </c>
      <c r="Y29" s="15">
        <v>71</v>
      </c>
      <c r="Z29" s="38">
        <v>80.23</v>
      </c>
      <c r="AA29" s="19">
        <v>87.450699999999998</v>
      </c>
      <c r="AB29" s="24">
        <v>93.572248999999999</v>
      </c>
      <c r="AC29" s="29">
        <v>98.250861450000002</v>
      </c>
      <c r="AF29" s="11">
        <v>210</v>
      </c>
      <c r="AG29" s="16">
        <v>348</v>
      </c>
      <c r="AH29" s="48">
        <v>405</v>
      </c>
      <c r="AI29" s="20">
        <v>452</v>
      </c>
      <c r="AJ29" s="25">
        <v>497</v>
      </c>
      <c r="AK29" s="30">
        <v>541</v>
      </c>
    </row>
    <row r="30" spans="1:37" x14ac:dyDescent="0.25">
      <c r="A30" s="7">
        <v>1111</v>
      </c>
      <c r="B30" s="8">
        <v>50</v>
      </c>
      <c r="C30" s="8">
        <v>67</v>
      </c>
      <c r="D30" s="8">
        <v>80</v>
      </c>
      <c r="E30" s="8">
        <v>91</v>
      </c>
      <c r="F30" s="8">
        <v>99</v>
      </c>
      <c r="G30" s="8">
        <v>105</v>
      </c>
      <c r="H30" s="8"/>
      <c r="I30" s="8">
        <v>50</v>
      </c>
      <c r="J30" s="8">
        <v>71</v>
      </c>
      <c r="K30" s="8">
        <v>80</v>
      </c>
      <c r="L30" s="8">
        <v>88</v>
      </c>
      <c r="M30" s="8">
        <v>94</v>
      </c>
      <c r="N30" s="8">
        <v>99</v>
      </c>
      <c r="O30" s="7"/>
      <c r="P30" s="7"/>
      <c r="Q30" s="10">
        <v>50</v>
      </c>
      <c r="R30" s="15">
        <v>71</v>
      </c>
      <c r="S30" s="38">
        <v>80.23</v>
      </c>
      <c r="T30" s="19">
        <v>87.450699999999998</v>
      </c>
      <c r="U30" s="24">
        <v>93.572248999999999</v>
      </c>
      <c r="V30" s="29">
        <v>98.250861450000002</v>
      </c>
      <c r="X30" s="10">
        <v>50</v>
      </c>
      <c r="Y30" s="15">
        <v>71</v>
      </c>
      <c r="Z30" s="38">
        <v>80.23</v>
      </c>
      <c r="AA30" s="19">
        <v>87.450699999999998</v>
      </c>
      <c r="AB30" s="24">
        <v>93.572248999999999</v>
      </c>
      <c r="AC30" s="29">
        <v>98.250861450000002</v>
      </c>
      <c r="AF30" s="11">
        <v>210</v>
      </c>
      <c r="AG30" s="16">
        <v>348</v>
      </c>
      <c r="AH30" s="48">
        <v>405</v>
      </c>
      <c r="AI30" s="20">
        <v>452</v>
      </c>
      <c r="AJ30" s="25">
        <v>497</v>
      </c>
      <c r="AK30" s="30">
        <v>541</v>
      </c>
    </row>
    <row r="31" spans="1:37" x14ac:dyDescent="0.25">
      <c r="A31" s="7">
        <v>1121</v>
      </c>
      <c r="B31" s="8">
        <v>50</v>
      </c>
      <c r="C31" s="8">
        <v>67</v>
      </c>
      <c r="D31" s="8">
        <v>80</v>
      </c>
      <c r="E31" s="8">
        <v>91</v>
      </c>
      <c r="F31" s="8">
        <v>99</v>
      </c>
      <c r="G31" s="8">
        <v>105</v>
      </c>
      <c r="H31" s="8"/>
      <c r="I31" s="8">
        <v>50</v>
      </c>
      <c r="J31" s="8">
        <v>71</v>
      </c>
      <c r="K31" s="8">
        <v>80</v>
      </c>
      <c r="L31" s="8">
        <v>88</v>
      </c>
      <c r="M31" s="8">
        <v>94</v>
      </c>
      <c r="N31" s="8">
        <v>99</v>
      </c>
      <c r="O31" s="7"/>
      <c r="P31" s="7"/>
      <c r="Q31" s="10">
        <v>50</v>
      </c>
      <c r="R31" s="15">
        <v>71</v>
      </c>
      <c r="S31" s="38">
        <v>80.23</v>
      </c>
      <c r="T31" s="19">
        <v>87.450699999999998</v>
      </c>
      <c r="U31" s="24">
        <v>93.572248999999999</v>
      </c>
      <c r="V31" s="29">
        <v>98.250861450000002</v>
      </c>
      <c r="X31" s="10">
        <v>50</v>
      </c>
      <c r="Y31" s="15">
        <v>71</v>
      </c>
      <c r="Z31" s="38">
        <v>80.23</v>
      </c>
      <c r="AA31" s="19">
        <v>87.450699999999998</v>
      </c>
      <c r="AB31" s="24">
        <v>93.572248999999999</v>
      </c>
      <c r="AC31" s="29">
        <v>98.250861450000002</v>
      </c>
      <c r="AF31" s="11">
        <v>210</v>
      </c>
      <c r="AG31" s="16">
        <v>348</v>
      </c>
      <c r="AH31" s="48">
        <v>405</v>
      </c>
      <c r="AI31" s="20">
        <v>452</v>
      </c>
      <c r="AJ31" s="25">
        <v>497</v>
      </c>
      <c r="AK31" s="30">
        <v>541</v>
      </c>
    </row>
    <row r="32" spans="1:37" x14ac:dyDescent="0.25">
      <c r="A32" s="7">
        <v>1131</v>
      </c>
      <c r="B32" s="8">
        <v>50</v>
      </c>
      <c r="C32" s="8">
        <v>67</v>
      </c>
      <c r="D32" s="8">
        <v>80</v>
      </c>
      <c r="E32" s="8">
        <v>91</v>
      </c>
      <c r="F32" s="8">
        <v>99</v>
      </c>
      <c r="G32" s="8">
        <v>105</v>
      </c>
      <c r="H32" s="8"/>
      <c r="I32" s="8">
        <v>50</v>
      </c>
      <c r="J32" s="8">
        <v>71</v>
      </c>
      <c r="K32" s="8">
        <v>80</v>
      </c>
      <c r="L32" s="8">
        <v>88</v>
      </c>
      <c r="M32" s="8">
        <v>94</v>
      </c>
      <c r="N32" s="8">
        <v>99</v>
      </c>
      <c r="O32" s="7"/>
      <c r="P32" s="7"/>
      <c r="Q32" s="10">
        <v>50</v>
      </c>
      <c r="R32" s="15">
        <v>71</v>
      </c>
      <c r="S32" s="38">
        <v>80.23</v>
      </c>
      <c r="T32" s="19">
        <v>87.450699999999998</v>
      </c>
      <c r="U32" s="24">
        <v>93.572248999999999</v>
      </c>
      <c r="V32" s="29">
        <v>98.250861450000002</v>
      </c>
      <c r="X32" s="10">
        <v>50</v>
      </c>
      <c r="Y32" s="15">
        <v>71</v>
      </c>
      <c r="Z32" s="38">
        <v>80.23</v>
      </c>
      <c r="AA32" s="19">
        <v>87.450699999999998</v>
      </c>
      <c r="AB32" s="24">
        <v>93.572248999999999</v>
      </c>
      <c r="AC32" s="29">
        <v>98.250861450000002</v>
      </c>
      <c r="AF32" s="11">
        <v>210</v>
      </c>
      <c r="AG32" s="16">
        <v>348</v>
      </c>
      <c r="AH32" s="48">
        <v>405</v>
      </c>
      <c r="AI32" s="20">
        <v>452</v>
      </c>
      <c r="AJ32" s="25">
        <v>497</v>
      </c>
      <c r="AK32" s="30">
        <v>541</v>
      </c>
    </row>
    <row r="33" spans="1:37" x14ac:dyDescent="0.25">
      <c r="A33" s="7">
        <v>1141</v>
      </c>
      <c r="B33" s="8">
        <v>50</v>
      </c>
      <c r="C33" s="8">
        <v>67</v>
      </c>
      <c r="D33" s="8">
        <v>80</v>
      </c>
      <c r="E33" s="8">
        <v>91</v>
      </c>
      <c r="F33" s="8">
        <v>99</v>
      </c>
      <c r="G33" s="8">
        <v>105</v>
      </c>
      <c r="H33" s="8"/>
      <c r="I33" s="8">
        <v>50</v>
      </c>
      <c r="J33" s="8">
        <v>71</v>
      </c>
      <c r="K33" s="8">
        <v>80</v>
      </c>
      <c r="L33" s="8">
        <v>88</v>
      </c>
      <c r="M33" s="8">
        <v>94</v>
      </c>
      <c r="N33" s="8">
        <v>99</v>
      </c>
      <c r="O33" s="7"/>
      <c r="P33" s="7"/>
      <c r="Q33" s="10">
        <v>50</v>
      </c>
      <c r="R33" s="15">
        <v>71</v>
      </c>
      <c r="S33" s="38">
        <v>80.23</v>
      </c>
      <c r="T33" s="19">
        <v>87.450699999999998</v>
      </c>
      <c r="U33" s="24">
        <v>93.572248999999999</v>
      </c>
      <c r="V33" s="29">
        <v>98.250861450000002</v>
      </c>
      <c r="X33" s="10">
        <v>50</v>
      </c>
      <c r="Y33" s="15">
        <v>71</v>
      </c>
      <c r="Z33" s="38">
        <v>80.23</v>
      </c>
      <c r="AA33" s="19">
        <v>87.450699999999998</v>
      </c>
      <c r="AB33" s="24">
        <v>93.572248999999999</v>
      </c>
      <c r="AC33" s="29">
        <v>98.250861450000002</v>
      </c>
      <c r="AF33" s="11">
        <v>210</v>
      </c>
      <c r="AG33" s="16">
        <v>348</v>
      </c>
      <c r="AH33" s="48">
        <v>405</v>
      </c>
      <c r="AI33" s="20">
        <v>452</v>
      </c>
      <c r="AJ33" s="25">
        <v>497</v>
      </c>
      <c r="AK33" s="30">
        <v>541</v>
      </c>
    </row>
    <row r="34" spans="1:37" x14ac:dyDescent="0.25">
      <c r="A34" s="7">
        <v>1151</v>
      </c>
      <c r="B34" s="8">
        <v>50</v>
      </c>
      <c r="C34" s="8">
        <v>67</v>
      </c>
      <c r="D34" s="8">
        <v>80</v>
      </c>
      <c r="E34" s="8">
        <v>91</v>
      </c>
      <c r="F34" s="8">
        <v>99</v>
      </c>
      <c r="G34" s="8">
        <v>105</v>
      </c>
      <c r="H34" s="8"/>
      <c r="I34" s="8">
        <v>50</v>
      </c>
      <c r="J34" s="8">
        <v>71</v>
      </c>
      <c r="K34" s="8">
        <v>80</v>
      </c>
      <c r="L34" s="8">
        <v>88</v>
      </c>
      <c r="M34" s="8">
        <v>94</v>
      </c>
      <c r="N34" s="8">
        <v>99</v>
      </c>
      <c r="O34" s="7"/>
      <c r="P34" s="7"/>
      <c r="Q34" s="10">
        <v>50</v>
      </c>
      <c r="R34" s="15">
        <v>71</v>
      </c>
      <c r="S34" s="38">
        <v>80.23</v>
      </c>
      <c r="T34" s="19">
        <v>87.450699999999998</v>
      </c>
      <c r="U34" s="24">
        <v>93.572248999999999</v>
      </c>
      <c r="V34" s="29">
        <v>98.250861450000002</v>
      </c>
      <c r="X34" s="10">
        <v>50</v>
      </c>
      <c r="Y34" s="15">
        <v>71</v>
      </c>
      <c r="Z34" s="38">
        <v>80.23</v>
      </c>
      <c r="AA34" s="19">
        <v>87.450699999999998</v>
      </c>
      <c r="AB34" s="24">
        <v>93.572248999999999</v>
      </c>
      <c r="AC34" s="29">
        <v>98.250861450000002</v>
      </c>
      <c r="AF34" s="11">
        <v>220</v>
      </c>
      <c r="AG34" s="16">
        <v>362</v>
      </c>
      <c r="AH34" s="48">
        <v>420</v>
      </c>
      <c r="AI34" s="20">
        <v>469</v>
      </c>
      <c r="AJ34" s="25">
        <v>516</v>
      </c>
      <c r="AK34" s="30">
        <v>561</v>
      </c>
    </row>
    <row r="35" spans="1:37" x14ac:dyDescent="0.25">
      <c r="A35" s="7">
        <v>1161</v>
      </c>
      <c r="B35" s="8">
        <v>50</v>
      </c>
      <c r="C35" s="8">
        <v>67</v>
      </c>
      <c r="D35" s="8">
        <v>80</v>
      </c>
      <c r="E35" s="8">
        <v>91</v>
      </c>
      <c r="F35" s="8">
        <v>99</v>
      </c>
      <c r="G35" s="8">
        <v>105</v>
      </c>
      <c r="H35" s="8"/>
      <c r="I35" s="8">
        <v>50</v>
      </c>
      <c r="J35" s="8">
        <v>71</v>
      </c>
      <c r="K35" s="8">
        <v>80</v>
      </c>
      <c r="L35" s="8">
        <v>88</v>
      </c>
      <c r="M35" s="8">
        <v>94</v>
      </c>
      <c r="N35" s="8">
        <v>99</v>
      </c>
      <c r="O35" s="7"/>
      <c r="P35" s="7"/>
      <c r="Q35" s="10">
        <v>50</v>
      </c>
      <c r="R35" s="15">
        <v>71</v>
      </c>
      <c r="S35" s="38">
        <v>80.23</v>
      </c>
      <c r="T35" s="19">
        <v>87.450699999999998</v>
      </c>
      <c r="U35" s="24">
        <v>93.572248999999999</v>
      </c>
      <c r="V35" s="29">
        <v>98.250861450000002</v>
      </c>
      <c r="X35" s="10">
        <v>50</v>
      </c>
      <c r="Y35" s="15">
        <v>71</v>
      </c>
      <c r="Z35" s="38">
        <v>80.23</v>
      </c>
      <c r="AA35" s="19">
        <v>87.450699999999998</v>
      </c>
      <c r="AB35" s="24">
        <v>93.572248999999999</v>
      </c>
      <c r="AC35" s="29">
        <v>98.250861450000002</v>
      </c>
      <c r="AF35" s="11">
        <v>220</v>
      </c>
      <c r="AG35" s="16">
        <v>362</v>
      </c>
      <c r="AH35" s="48">
        <v>420</v>
      </c>
      <c r="AI35" s="20">
        <v>469</v>
      </c>
      <c r="AJ35" s="25">
        <v>516</v>
      </c>
      <c r="AK35" s="30">
        <v>561</v>
      </c>
    </row>
    <row r="36" spans="1:37" x14ac:dyDescent="0.25">
      <c r="A36" s="7">
        <v>1171</v>
      </c>
      <c r="B36" s="8">
        <v>50</v>
      </c>
      <c r="C36" s="8">
        <v>67</v>
      </c>
      <c r="D36" s="8">
        <v>80</v>
      </c>
      <c r="E36" s="8">
        <v>91</v>
      </c>
      <c r="F36" s="8">
        <v>99</v>
      </c>
      <c r="G36" s="8">
        <v>105</v>
      </c>
      <c r="H36" s="8"/>
      <c r="I36" s="8">
        <v>50</v>
      </c>
      <c r="J36" s="8">
        <v>71</v>
      </c>
      <c r="K36" s="8">
        <v>80</v>
      </c>
      <c r="L36" s="8">
        <v>88</v>
      </c>
      <c r="M36" s="8">
        <v>94</v>
      </c>
      <c r="N36" s="8">
        <v>99</v>
      </c>
      <c r="O36" s="7"/>
      <c r="P36" s="7"/>
      <c r="Q36" s="10">
        <v>50</v>
      </c>
      <c r="R36" s="15">
        <v>71</v>
      </c>
      <c r="S36" s="38">
        <v>80.23</v>
      </c>
      <c r="T36" s="19">
        <v>87.450699999999998</v>
      </c>
      <c r="U36" s="24">
        <v>93.572248999999999</v>
      </c>
      <c r="V36" s="29">
        <v>98.250861450000002</v>
      </c>
      <c r="X36" s="10">
        <v>50</v>
      </c>
      <c r="Y36" s="15">
        <v>71</v>
      </c>
      <c r="Z36" s="38">
        <v>80.23</v>
      </c>
      <c r="AA36" s="19">
        <v>87.450699999999998</v>
      </c>
      <c r="AB36" s="24">
        <v>93.572248999999999</v>
      </c>
      <c r="AC36" s="29">
        <v>98.250861450000002</v>
      </c>
      <c r="AF36" s="11">
        <v>220</v>
      </c>
      <c r="AG36" s="16">
        <v>362</v>
      </c>
      <c r="AH36" s="48">
        <v>420</v>
      </c>
      <c r="AI36" s="20">
        <v>469</v>
      </c>
      <c r="AJ36" s="25">
        <v>516</v>
      </c>
      <c r="AK36" s="30">
        <v>561</v>
      </c>
    </row>
    <row r="37" spans="1:37" x14ac:dyDescent="0.25">
      <c r="A37" s="7">
        <v>1181</v>
      </c>
      <c r="B37" s="8">
        <v>50</v>
      </c>
      <c r="C37" s="8">
        <v>67</v>
      </c>
      <c r="D37" s="8">
        <v>80</v>
      </c>
      <c r="E37" s="8">
        <v>91</v>
      </c>
      <c r="F37" s="8">
        <v>99</v>
      </c>
      <c r="G37" s="8">
        <v>105</v>
      </c>
      <c r="H37" s="8"/>
      <c r="I37" s="8">
        <v>50</v>
      </c>
      <c r="J37" s="8">
        <v>71</v>
      </c>
      <c r="K37" s="8">
        <v>80</v>
      </c>
      <c r="L37" s="8">
        <v>88</v>
      </c>
      <c r="M37" s="8">
        <v>94</v>
      </c>
      <c r="N37" s="8">
        <v>99</v>
      </c>
      <c r="O37" s="7"/>
      <c r="P37" s="7"/>
      <c r="Q37" s="10">
        <v>50</v>
      </c>
      <c r="R37" s="15">
        <v>71</v>
      </c>
      <c r="S37" s="38">
        <v>80.23</v>
      </c>
      <c r="T37" s="19">
        <v>87.450699999999998</v>
      </c>
      <c r="U37" s="24">
        <v>93.572248999999999</v>
      </c>
      <c r="V37" s="29">
        <v>98.250861450000002</v>
      </c>
      <c r="X37" s="10">
        <v>50</v>
      </c>
      <c r="Y37" s="15">
        <v>71</v>
      </c>
      <c r="Z37" s="38">
        <v>80.23</v>
      </c>
      <c r="AA37" s="19">
        <v>87.450699999999998</v>
      </c>
      <c r="AB37" s="24">
        <v>93.572248999999999</v>
      </c>
      <c r="AC37" s="29">
        <v>98.250861450000002</v>
      </c>
      <c r="AF37" s="11">
        <v>220</v>
      </c>
      <c r="AG37" s="16">
        <v>362</v>
      </c>
      <c r="AH37" s="48">
        <v>420</v>
      </c>
      <c r="AI37" s="20">
        <v>469</v>
      </c>
      <c r="AJ37" s="25">
        <v>516</v>
      </c>
      <c r="AK37" s="30">
        <v>561</v>
      </c>
    </row>
    <row r="38" spans="1:37" x14ac:dyDescent="0.25">
      <c r="A38" s="7">
        <v>1191</v>
      </c>
      <c r="B38" s="8">
        <v>50</v>
      </c>
      <c r="C38" s="8">
        <v>67</v>
      </c>
      <c r="D38" s="8">
        <v>80</v>
      </c>
      <c r="E38" s="8">
        <v>91</v>
      </c>
      <c r="F38" s="8">
        <v>99</v>
      </c>
      <c r="G38" s="8">
        <v>105</v>
      </c>
      <c r="H38" s="8"/>
      <c r="I38" s="8">
        <v>50</v>
      </c>
      <c r="J38" s="8">
        <v>71</v>
      </c>
      <c r="K38" s="8">
        <v>80</v>
      </c>
      <c r="L38" s="8">
        <v>88</v>
      </c>
      <c r="M38" s="8">
        <v>94</v>
      </c>
      <c r="N38" s="8">
        <v>99</v>
      </c>
      <c r="O38" s="7"/>
      <c r="P38" s="7"/>
      <c r="Q38" s="10">
        <v>50</v>
      </c>
      <c r="R38" s="15">
        <v>71</v>
      </c>
      <c r="S38" s="38">
        <v>80.23</v>
      </c>
      <c r="T38" s="19">
        <v>87.450699999999998</v>
      </c>
      <c r="U38" s="24">
        <v>93.572248999999999</v>
      </c>
      <c r="V38" s="29">
        <v>98.250861450000002</v>
      </c>
      <c r="X38" s="10">
        <v>50</v>
      </c>
      <c r="Y38" s="15">
        <v>71</v>
      </c>
      <c r="Z38" s="38">
        <v>80.23</v>
      </c>
      <c r="AA38" s="19">
        <v>87.450699999999998</v>
      </c>
      <c r="AB38" s="24">
        <v>93.572248999999999</v>
      </c>
      <c r="AC38" s="29">
        <v>98.250861450000002</v>
      </c>
      <c r="AF38" s="11">
        <v>220</v>
      </c>
      <c r="AG38" s="16">
        <v>362</v>
      </c>
      <c r="AH38" s="48">
        <v>420</v>
      </c>
      <c r="AI38" s="20">
        <v>469</v>
      </c>
      <c r="AJ38" s="25">
        <v>516</v>
      </c>
      <c r="AK38" s="30">
        <v>561</v>
      </c>
    </row>
    <row r="39" spans="1:37" x14ac:dyDescent="0.25">
      <c r="A39" s="7">
        <v>1201</v>
      </c>
      <c r="B39" s="8">
        <v>50</v>
      </c>
      <c r="C39" s="8">
        <v>67</v>
      </c>
      <c r="D39" s="8">
        <v>80</v>
      </c>
      <c r="E39" s="8">
        <v>91</v>
      </c>
      <c r="F39" s="8">
        <v>99</v>
      </c>
      <c r="G39" s="8">
        <v>105</v>
      </c>
      <c r="H39" s="8"/>
      <c r="I39" s="8">
        <v>50</v>
      </c>
      <c r="J39" s="8">
        <v>71</v>
      </c>
      <c r="K39" s="8">
        <v>80</v>
      </c>
      <c r="L39" s="8">
        <v>88</v>
      </c>
      <c r="M39" s="8">
        <v>94</v>
      </c>
      <c r="N39" s="8">
        <v>99</v>
      </c>
      <c r="O39" s="7"/>
      <c r="P39" s="7"/>
      <c r="Q39" s="10">
        <v>50</v>
      </c>
      <c r="R39" s="15">
        <v>71</v>
      </c>
      <c r="S39" s="38">
        <v>80.23</v>
      </c>
      <c r="T39" s="19">
        <v>87.450699999999998</v>
      </c>
      <c r="U39" s="24">
        <v>93.572248999999999</v>
      </c>
      <c r="V39" s="29">
        <v>98.250861450000002</v>
      </c>
      <c r="X39" s="10">
        <v>50</v>
      </c>
      <c r="Y39" s="15">
        <v>71</v>
      </c>
      <c r="Z39" s="38">
        <v>80.23</v>
      </c>
      <c r="AA39" s="19">
        <v>87.450699999999998</v>
      </c>
      <c r="AB39" s="24">
        <v>93.572248999999999</v>
      </c>
      <c r="AC39" s="29">
        <v>98.250861450000002</v>
      </c>
      <c r="AF39" s="11">
        <v>229</v>
      </c>
      <c r="AG39" s="16">
        <v>375</v>
      </c>
      <c r="AH39" s="48">
        <v>436</v>
      </c>
      <c r="AI39" s="20">
        <v>486</v>
      </c>
      <c r="AJ39" s="25">
        <v>535</v>
      </c>
      <c r="AK39" s="30">
        <v>582</v>
      </c>
    </row>
    <row r="40" spans="1:37" x14ac:dyDescent="0.25">
      <c r="A40" s="7">
        <v>1211</v>
      </c>
      <c r="B40" s="8">
        <v>50</v>
      </c>
      <c r="C40" s="8">
        <v>67</v>
      </c>
      <c r="D40" s="8">
        <v>80</v>
      </c>
      <c r="E40" s="8">
        <v>91</v>
      </c>
      <c r="F40" s="8">
        <v>99</v>
      </c>
      <c r="G40" s="8">
        <v>105</v>
      </c>
      <c r="H40" s="8"/>
      <c r="I40" s="8">
        <v>50</v>
      </c>
      <c r="J40" s="8">
        <v>71</v>
      </c>
      <c r="K40" s="8">
        <v>80</v>
      </c>
      <c r="L40" s="8">
        <v>88</v>
      </c>
      <c r="M40" s="8">
        <v>94</v>
      </c>
      <c r="N40" s="8">
        <v>99</v>
      </c>
      <c r="O40" s="7"/>
      <c r="P40" s="7"/>
      <c r="Q40" s="10">
        <v>50</v>
      </c>
      <c r="R40" s="15">
        <v>71</v>
      </c>
      <c r="S40" s="38">
        <v>80.23</v>
      </c>
      <c r="T40" s="19">
        <v>87.450699999999998</v>
      </c>
      <c r="U40" s="24">
        <v>93.572248999999999</v>
      </c>
      <c r="V40" s="29">
        <v>98.250861450000002</v>
      </c>
      <c r="X40" s="10">
        <v>50</v>
      </c>
      <c r="Y40" s="15">
        <v>71</v>
      </c>
      <c r="Z40" s="38">
        <v>80.23</v>
      </c>
      <c r="AA40" s="19">
        <v>87.450699999999998</v>
      </c>
      <c r="AB40" s="24">
        <v>93.572248999999999</v>
      </c>
      <c r="AC40" s="29">
        <v>98.250861450000002</v>
      </c>
      <c r="AF40" s="11">
        <v>229</v>
      </c>
      <c r="AG40" s="16">
        <v>375</v>
      </c>
      <c r="AH40" s="48">
        <v>436</v>
      </c>
      <c r="AI40" s="20">
        <v>486</v>
      </c>
      <c r="AJ40" s="25">
        <v>535</v>
      </c>
      <c r="AK40" s="30">
        <v>582</v>
      </c>
    </row>
    <row r="41" spans="1:37" x14ac:dyDescent="0.25">
      <c r="A41" s="7">
        <v>1221</v>
      </c>
      <c r="B41" s="8">
        <v>50</v>
      </c>
      <c r="C41" s="8">
        <v>67</v>
      </c>
      <c r="D41" s="8">
        <v>80</v>
      </c>
      <c r="E41" s="8">
        <v>91</v>
      </c>
      <c r="F41" s="8">
        <v>99</v>
      </c>
      <c r="G41" s="8">
        <v>105</v>
      </c>
      <c r="H41" s="8"/>
      <c r="I41" s="8">
        <v>50</v>
      </c>
      <c r="J41" s="8">
        <v>71</v>
      </c>
      <c r="K41" s="8">
        <v>80</v>
      </c>
      <c r="L41" s="8">
        <v>88</v>
      </c>
      <c r="M41" s="8">
        <v>94</v>
      </c>
      <c r="N41" s="8">
        <v>99</v>
      </c>
      <c r="O41" s="7"/>
      <c r="P41" s="7"/>
      <c r="Q41" s="10">
        <v>50</v>
      </c>
      <c r="R41" s="15">
        <v>71</v>
      </c>
      <c r="S41" s="38">
        <v>80.23</v>
      </c>
      <c r="T41" s="19">
        <v>87.450699999999998</v>
      </c>
      <c r="U41" s="24">
        <v>93.572248999999999</v>
      </c>
      <c r="V41" s="29">
        <v>98.250861450000002</v>
      </c>
      <c r="X41" s="10">
        <v>50</v>
      </c>
      <c r="Y41" s="15">
        <v>71</v>
      </c>
      <c r="Z41" s="38">
        <v>80.23</v>
      </c>
      <c r="AA41" s="19">
        <v>87.450699999999998</v>
      </c>
      <c r="AB41" s="24">
        <v>93.572248999999999</v>
      </c>
      <c r="AC41" s="29">
        <v>98.250861450000002</v>
      </c>
      <c r="AF41" s="11">
        <v>229</v>
      </c>
      <c r="AG41" s="16">
        <v>375</v>
      </c>
      <c r="AH41" s="48">
        <v>436</v>
      </c>
      <c r="AI41" s="20">
        <v>486</v>
      </c>
      <c r="AJ41" s="25">
        <v>535</v>
      </c>
      <c r="AK41" s="30">
        <v>582</v>
      </c>
    </row>
    <row r="42" spans="1:37" x14ac:dyDescent="0.25">
      <c r="A42" s="7">
        <v>1231</v>
      </c>
      <c r="B42" s="8">
        <v>50</v>
      </c>
      <c r="C42" s="8">
        <v>67</v>
      </c>
      <c r="D42" s="8">
        <v>80</v>
      </c>
      <c r="E42" s="8">
        <v>91</v>
      </c>
      <c r="F42" s="8">
        <v>99</v>
      </c>
      <c r="G42" s="8">
        <v>105</v>
      </c>
      <c r="H42" s="8"/>
      <c r="I42" s="8">
        <v>50</v>
      </c>
      <c r="J42" s="8">
        <v>71</v>
      </c>
      <c r="K42" s="8">
        <v>80</v>
      </c>
      <c r="L42" s="8">
        <v>88</v>
      </c>
      <c r="M42" s="8">
        <v>94</v>
      </c>
      <c r="N42" s="8">
        <v>99</v>
      </c>
      <c r="O42" s="7"/>
      <c r="P42" s="7"/>
      <c r="Q42" s="10">
        <v>50</v>
      </c>
      <c r="R42" s="15">
        <v>71</v>
      </c>
      <c r="S42" s="38">
        <v>80.23</v>
      </c>
      <c r="T42" s="19">
        <v>87.450699999999998</v>
      </c>
      <c r="U42" s="24">
        <v>93.572248999999999</v>
      </c>
      <c r="V42" s="29">
        <v>98.250861450000002</v>
      </c>
      <c r="X42" s="10">
        <v>50</v>
      </c>
      <c r="Y42" s="15">
        <v>71</v>
      </c>
      <c r="Z42" s="38">
        <v>80.23</v>
      </c>
      <c r="AA42" s="19">
        <v>87.450699999999998</v>
      </c>
      <c r="AB42" s="24">
        <v>93.572248999999999</v>
      </c>
      <c r="AC42" s="29">
        <v>98.250861450000002</v>
      </c>
      <c r="AF42" s="11">
        <v>229</v>
      </c>
      <c r="AG42" s="16">
        <v>375</v>
      </c>
      <c r="AH42" s="48">
        <v>436</v>
      </c>
      <c r="AI42" s="20">
        <v>486</v>
      </c>
      <c r="AJ42" s="25">
        <v>535</v>
      </c>
      <c r="AK42" s="30">
        <v>582</v>
      </c>
    </row>
    <row r="43" spans="1:37" x14ac:dyDescent="0.25">
      <c r="A43" s="7">
        <v>1241</v>
      </c>
      <c r="B43" s="8">
        <v>50</v>
      </c>
      <c r="C43" s="8">
        <v>67</v>
      </c>
      <c r="D43" s="8">
        <v>80</v>
      </c>
      <c r="E43" s="8">
        <v>91</v>
      </c>
      <c r="F43" s="8">
        <v>99</v>
      </c>
      <c r="G43" s="8">
        <v>105</v>
      </c>
      <c r="H43" s="8"/>
      <c r="I43" s="8">
        <v>50</v>
      </c>
      <c r="J43" s="8">
        <v>71</v>
      </c>
      <c r="K43" s="8">
        <v>80</v>
      </c>
      <c r="L43" s="8">
        <v>88</v>
      </c>
      <c r="M43" s="8">
        <v>94</v>
      </c>
      <c r="N43" s="8">
        <v>99</v>
      </c>
      <c r="O43" s="7"/>
      <c r="P43" s="7"/>
      <c r="Q43" s="10">
        <v>50</v>
      </c>
      <c r="R43" s="15">
        <v>71</v>
      </c>
      <c r="S43" s="38">
        <v>80.23</v>
      </c>
      <c r="T43" s="19">
        <v>87.450699999999998</v>
      </c>
      <c r="U43" s="24">
        <v>93.572248999999999</v>
      </c>
      <c r="V43" s="29">
        <v>98.250861450000002</v>
      </c>
      <c r="X43" s="10">
        <v>50</v>
      </c>
      <c r="Y43" s="15">
        <v>71</v>
      </c>
      <c r="Z43" s="38">
        <v>80.23</v>
      </c>
      <c r="AA43" s="19">
        <v>87.450699999999998</v>
      </c>
      <c r="AB43" s="24">
        <v>93.572248999999999</v>
      </c>
      <c r="AC43" s="29">
        <v>98.250861450000002</v>
      </c>
      <c r="AF43" s="11">
        <v>229</v>
      </c>
      <c r="AG43" s="16">
        <v>375</v>
      </c>
      <c r="AH43" s="48">
        <v>436</v>
      </c>
      <c r="AI43" s="20">
        <v>486</v>
      </c>
      <c r="AJ43" s="25">
        <v>535</v>
      </c>
      <c r="AK43" s="30">
        <v>582</v>
      </c>
    </row>
    <row r="44" spans="1:37" x14ac:dyDescent="0.25">
      <c r="A44" s="7">
        <v>1251</v>
      </c>
      <c r="B44" s="8">
        <v>50</v>
      </c>
      <c r="C44" s="8">
        <v>67</v>
      </c>
      <c r="D44" s="8">
        <v>80</v>
      </c>
      <c r="E44" s="8">
        <v>91</v>
      </c>
      <c r="F44" s="8">
        <v>99</v>
      </c>
      <c r="G44" s="8">
        <v>105</v>
      </c>
      <c r="H44" s="8"/>
      <c r="I44" s="8">
        <v>50</v>
      </c>
      <c r="J44" s="8">
        <v>71</v>
      </c>
      <c r="K44" s="8">
        <v>80</v>
      </c>
      <c r="L44" s="8">
        <v>88</v>
      </c>
      <c r="M44" s="8">
        <v>94</v>
      </c>
      <c r="N44" s="8">
        <v>99</v>
      </c>
      <c r="O44" s="7"/>
      <c r="P44" s="7"/>
      <c r="Q44" s="10">
        <v>50</v>
      </c>
      <c r="R44" s="15">
        <v>71</v>
      </c>
      <c r="S44" s="38">
        <v>80.23</v>
      </c>
      <c r="T44" s="19">
        <v>87.450699999999998</v>
      </c>
      <c r="U44" s="24">
        <v>93.572248999999999</v>
      </c>
      <c r="V44" s="29">
        <v>98.250861450000002</v>
      </c>
      <c r="X44" s="10">
        <v>50</v>
      </c>
      <c r="Y44" s="15">
        <v>71</v>
      </c>
      <c r="Z44" s="38">
        <v>80.23</v>
      </c>
      <c r="AA44" s="19">
        <v>87.450699999999998</v>
      </c>
      <c r="AB44" s="24">
        <v>93.572248999999999</v>
      </c>
      <c r="AC44" s="29">
        <v>98.250861450000002</v>
      </c>
      <c r="AF44" s="11">
        <v>238</v>
      </c>
      <c r="AG44" s="16">
        <v>388</v>
      </c>
      <c r="AH44" s="48">
        <v>451</v>
      </c>
      <c r="AI44" s="20">
        <v>503</v>
      </c>
      <c r="AJ44" s="25">
        <v>553</v>
      </c>
      <c r="AK44" s="30">
        <v>602</v>
      </c>
    </row>
    <row r="45" spans="1:37" x14ac:dyDescent="0.25">
      <c r="A45" s="7">
        <v>1261</v>
      </c>
      <c r="B45" s="8">
        <v>55</v>
      </c>
      <c r="C45" s="8">
        <v>73.150000000000006</v>
      </c>
      <c r="D45" s="8">
        <v>87</v>
      </c>
      <c r="E45" s="8">
        <v>99.550000000000011</v>
      </c>
      <c r="F45" s="8">
        <v>108.35</v>
      </c>
      <c r="G45" s="8">
        <v>115.5</v>
      </c>
      <c r="H45" s="8"/>
      <c r="I45" s="8">
        <v>53.75</v>
      </c>
      <c r="J45" s="8">
        <v>76.325000000000003</v>
      </c>
      <c r="K45" s="8">
        <v>86</v>
      </c>
      <c r="L45" s="8">
        <v>94.0625</v>
      </c>
      <c r="M45" s="8">
        <v>101.05</v>
      </c>
      <c r="N45" s="8">
        <v>106.425</v>
      </c>
      <c r="O45" s="7"/>
      <c r="P45" s="7"/>
      <c r="Q45" s="10">
        <v>51.75</v>
      </c>
      <c r="R45" s="15">
        <v>73.484999999999999</v>
      </c>
      <c r="S45" s="38">
        <v>83.038049999999998</v>
      </c>
      <c r="T45" s="19">
        <v>90.511474499999991</v>
      </c>
      <c r="U45" s="24">
        <v>96.84727771499999</v>
      </c>
      <c r="V45" s="29">
        <v>101.68964160074999</v>
      </c>
      <c r="X45" s="10">
        <v>51.75</v>
      </c>
      <c r="Y45" s="15">
        <v>73.484999999999999</v>
      </c>
      <c r="Z45" s="38">
        <v>83.038049999999998</v>
      </c>
      <c r="AA45" s="19">
        <v>90.511474499999991</v>
      </c>
      <c r="AB45" s="24">
        <v>96.84727771499999</v>
      </c>
      <c r="AC45" s="29">
        <v>101.68964160074999</v>
      </c>
      <c r="AF45" s="12">
        <v>238</v>
      </c>
      <c r="AG45" s="17">
        <v>388</v>
      </c>
      <c r="AH45" s="49">
        <v>451</v>
      </c>
      <c r="AI45" s="21">
        <v>503</v>
      </c>
      <c r="AJ45" s="26">
        <v>553</v>
      </c>
      <c r="AK45" s="31">
        <v>602</v>
      </c>
    </row>
    <row r="46" spans="1:37" x14ac:dyDescent="0.25">
      <c r="A46" s="7">
        <v>1271</v>
      </c>
      <c r="B46" s="8">
        <v>60.5</v>
      </c>
      <c r="C46" s="8">
        <v>80.465000000000003</v>
      </c>
      <c r="D46" s="8">
        <v>96</v>
      </c>
      <c r="E46" s="8">
        <v>109.505</v>
      </c>
      <c r="F46" s="8">
        <v>119.185</v>
      </c>
      <c r="G46" s="8">
        <v>127.05000000000001</v>
      </c>
      <c r="H46" s="8"/>
      <c r="I46" s="8">
        <v>57.78125</v>
      </c>
      <c r="J46" s="8">
        <v>82.049374999999998</v>
      </c>
      <c r="K46" s="8">
        <v>92.449999999999989</v>
      </c>
      <c r="L46" s="8">
        <v>101.1171875</v>
      </c>
      <c r="M46" s="8">
        <v>108.62875</v>
      </c>
      <c r="N46" s="8">
        <v>114.406875</v>
      </c>
      <c r="O46" s="7"/>
      <c r="P46" s="7"/>
      <c r="Q46" s="10">
        <v>53.561250000000001</v>
      </c>
      <c r="R46" s="15">
        <v>76.056974999999994</v>
      </c>
      <c r="S46" s="38">
        <v>85.944381749999991</v>
      </c>
      <c r="T46" s="19">
        <v>93.679376107499991</v>
      </c>
      <c r="U46" s="24">
        <v>100.236932435025</v>
      </c>
      <c r="V46" s="29">
        <v>105.24877905677624</v>
      </c>
      <c r="X46" s="10">
        <v>53.561250000000001</v>
      </c>
      <c r="Y46" s="15">
        <v>76.056974999999994</v>
      </c>
      <c r="Z46" s="38">
        <v>85.944381749999991</v>
      </c>
      <c r="AA46" s="19">
        <v>93.679376107499991</v>
      </c>
      <c r="AB46" s="24">
        <v>100.236932435025</v>
      </c>
      <c r="AC46" s="29">
        <v>105.24877905677624</v>
      </c>
      <c r="AF46" s="13">
        <v>238</v>
      </c>
      <c r="AG46" s="17">
        <v>388</v>
      </c>
      <c r="AH46" s="50">
        <v>451</v>
      </c>
      <c r="AI46" s="20">
        <v>503</v>
      </c>
      <c r="AJ46" s="25">
        <v>553</v>
      </c>
      <c r="AK46" s="30">
        <v>602</v>
      </c>
    </row>
    <row r="47" spans="1:37" x14ac:dyDescent="0.25">
      <c r="A47" s="7">
        <v>1281</v>
      </c>
      <c r="B47" s="8">
        <v>66.55</v>
      </c>
      <c r="C47" s="8">
        <v>88.511499999999998</v>
      </c>
      <c r="D47" s="8">
        <v>105.8145</v>
      </c>
      <c r="E47" s="8">
        <v>120.4555</v>
      </c>
      <c r="F47" s="8">
        <v>131.1035</v>
      </c>
      <c r="G47" s="8">
        <v>139.755</v>
      </c>
      <c r="H47" s="8"/>
      <c r="I47" s="8">
        <v>62.114843749999999</v>
      </c>
      <c r="J47" s="8">
        <v>88.20307812499999</v>
      </c>
      <c r="K47" s="8">
        <v>99.383749999999992</v>
      </c>
      <c r="L47" s="8">
        <v>108.70097656249999</v>
      </c>
      <c r="M47" s="8">
        <v>116.77590624999999</v>
      </c>
      <c r="N47" s="8">
        <v>122.98739062499999</v>
      </c>
      <c r="O47" s="7"/>
      <c r="P47" s="7"/>
      <c r="Q47" s="10">
        <v>55.435893749999998</v>
      </c>
      <c r="R47" s="15">
        <v>78.718969125000001</v>
      </c>
      <c r="S47" s="38">
        <v>88.952435111249997</v>
      </c>
      <c r="T47" s="19">
        <v>96.958154271262501</v>
      </c>
      <c r="U47" s="24">
        <v>103.74522507025088</v>
      </c>
      <c r="V47" s="29">
        <v>108.93248632376343</v>
      </c>
      <c r="X47" s="10">
        <v>55.435893749999998</v>
      </c>
      <c r="Y47" s="15">
        <v>78.718969125000001</v>
      </c>
      <c r="Z47" s="38">
        <v>88.952435111249997</v>
      </c>
      <c r="AA47" s="19">
        <v>96.958154271262501</v>
      </c>
      <c r="AB47" s="24">
        <v>103.74522507025088</v>
      </c>
      <c r="AC47" s="29">
        <v>108.93248632376343</v>
      </c>
      <c r="AF47" s="13">
        <v>238</v>
      </c>
      <c r="AG47" s="17">
        <v>388</v>
      </c>
      <c r="AH47" s="50">
        <v>451</v>
      </c>
      <c r="AI47" s="20">
        <v>503</v>
      </c>
      <c r="AJ47" s="25">
        <v>553</v>
      </c>
      <c r="AK47" s="30">
        <v>602</v>
      </c>
    </row>
    <row r="48" spans="1:37" x14ac:dyDescent="0.25">
      <c r="A48" s="7">
        <v>1291</v>
      </c>
      <c r="B48" s="8">
        <v>73.204999999999998</v>
      </c>
      <c r="C48" s="8">
        <v>97.362650000000002</v>
      </c>
      <c r="D48" s="8">
        <v>116.39595</v>
      </c>
      <c r="E48" s="8">
        <v>132.50104999999999</v>
      </c>
      <c r="F48" s="8">
        <v>144.21384999999998</v>
      </c>
      <c r="G48" s="8">
        <v>153.73050000000001</v>
      </c>
      <c r="H48" s="8"/>
      <c r="I48" s="8">
        <v>66.773457031250004</v>
      </c>
      <c r="J48" s="8">
        <v>94.818308984375008</v>
      </c>
      <c r="K48" s="8">
        <v>106.83753125000001</v>
      </c>
      <c r="L48" s="8">
        <v>116.8535498046875</v>
      </c>
      <c r="M48" s="8">
        <v>125.53409921875001</v>
      </c>
      <c r="N48" s="8">
        <v>132.211444921875</v>
      </c>
      <c r="O48" s="7"/>
      <c r="P48" s="7"/>
      <c r="Q48" s="10">
        <v>57.376150031249999</v>
      </c>
      <c r="R48" s="15">
        <v>81.474133044374994</v>
      </c>
      <c r="S48" s="38">
        <v>92.065770340143743</v>
      </c>
      <c r="T48" s="19">
        <v>100.35168967075668</v>
      </c>
      <c r="U48" s="24">
        <v>107.37630794770965</v>
      </c>
      <c r="V48" s="29">
        <v>112.74512334509512</v>
      </c>
      <c r="X48" s="10">
        <v>57.376150031249999</v>
      </c>
      <c r="Y48" s="15">
        <v>81.474133044374994</v>
      </c>
      <c r="Z48" s="38">
        <v>92.065770340143743</v>
      </c>
      <c r="AA48" s="19">
        <v>100.35168967075668</v>
      </c>
      <c r="AB48" s="24">
        <v>107.37630794770965</v>
      </c>
      <c r="AC48" s="29">
        <v>112.74512334509512</v>
      </c>
      <c r="AF48" s="13">
        <v>238</v>
      </c>
      <c r="AG48" s="17">
        <v>388</v>
      </c>
      <c r="AH48" s="50">
        <v>451</v>
      </c>
      <c r="AI48" s="20">
        <v>503</v>
      </c>
      <c r="AJ48" s="25">
        <v>553</v>
      </c>
      <c r="AK48" s="30">
        <v>602</v>
      </c>
    </row>
    <row r="49" spans="1:37" x14ac:dyDescent="0.25">
      <c r="A49" s="7">
        <v>1301</v>
      </c>
      <c r="B49" s="8">
        <v>80.525499999999994</v>
      </c>
      <c r="C49" s="8">
        <v>107.09891499999999</v>
      </c>
      <c r="D49" s="8">
        <v>128.03554499999998</v>
      </c>
      <c r="E49" s="8">
        <v>145.75115499999998</v>
      </c>
      <c r="F49" s="8">
        <v>158.63523499999997</v>
      </c>
      <c r="G49" s="8">
        <v>169.10354999999998</v>
      </c>
      <c r="H49" s="8"/>
      <c r="I49" s="8">
        <v>71.78146630859375</v>
      </c>
      <c r="J49" s="8">
        <v>101.92968215820312</v>
      </c>
      <c r="K49" s="8">
        <v>114.85034609375001</v>
      </c>
      <c r="L49" s="8">
        <v>125.61756604003907</v>
      </c>
      <c r="M49" s="8">
        <v>134.94915666015623</v>
      </c>
      <c r="N49" s="8">
        <v>142.12730329101561</v>
      </c>
      <c r="O49" s="7"/>
      <c r="P49" s="7"/>
      <c r="Q49" s="10">
        <v>59.384315282343749</v>
      </c>
      <c r="R49" s="15">
        <v>84.325727700928127</v>
      </c>
      <c r="S49" s="38">
        <v>95.288072302048789</v>
      </c>
      <c r="T49" s="19">
        <v>103.86399880923318</v>
      </c>
      <c r="U49" s="24">
        <v>111.1344787258795</v>
      </c>
      <c r="V49" s="29">
        <v>116.69120266217348</v>
      </c>
      <c r="X49" s="10">
        <v>59.384315282343749</v>
      </c>
      <c r="Y49" s="15">
        <v>84.325727700928127</v>
      </c>
      <c r="Z49" s="38">
        <v>95.288072302048789</v>
      </c>
      <c r="AA49" s="19">
        <v>103.86399880923318</v>
      </c>
      <c r="AB49" s="24">
        <v>111.1344787258795</v>
      </c>
      <c r="AC49" s="29">
        <v>116.69120266217348</v>
      </c>
      <c r="AF49" s="13">
        <v>248</v>
      </c>
      <c r="AG49" s="17">
        <v>401</v>
      </c>
      <c r="AH49" s="50">
        <v>467</v>
      </c>
      <c r="AI49" s="20">
        <v>520</v>
      </c>
      <c r="AJ49" s="25">
        <v>572</v>
      </c>
      <c r="AK49" s="30">
        <v>623</v>
      </c>
    </row>
    <row r="50" spans="1:37" x14ac:dyDescent="0.25">
      <c r="A50" s="7">
        <v>1311</v>
      </c>
      <c r="B50" s="8">
        <v>88.57804999999999</v>
      </c>
      <c r="C50" s="8">
        <v>117.80880649999999</v>
      </c>
      <c r="D50" s="8">
        <v>140.83909949999997</v>
      </c>
      <c r="E50" s="8">
        <v>160.32627049999999</v>
      </c>
      <c r="F50" s="8">
        <v>174.49875849999998</v>
      </c>
      <c r="G50" s="8">
        <v>186.01390499999999</v>
      </c>
      <c r="H50" s="8"/>
      <c r="I50" s="8">
        <v>77.16507628173828</v>
      </c>
      <c r="J50" s="8">
        <v>109.57440832006836</v>
      </c>
      <c r="K50" s="8">
        <v>123.46412205078124</v>
      </c>
      <c r="L50" s="8">
        <v>135.03888349304199</v>
      </c>
      <c r="M50" s="8">
        <v>145.07034340966797</v>
      </c>
      <c r="N50" s="8">
        <v>152.78685103784181</v>
      </c>
      <c r="O50" s="7"/>
      <c r="P50" s="7"/>
      <c r="Q50" s="10">
        <v>61.462766317225778</v>
      </c>
      <c r="R50" s="15">
        <v>87.2771281704606</v>
      </c>
      <c r="S50" s="38">
        <v>98.623154832620486</v>
      </c>
      <c r="T50" s="19">
        <v>107.49923876755634</v>
      </c>
      <c r="U50" s="24">
        <v>115.02418548128529</v>
      </c>
      <c r="V50" s="29">
        <v>120.77539475534955</v>
      </c>
      <c r="X50" s="10">
        <v>61.462766317225778</v>
      </c>
      <c r="Y50" s="15">
        <v>87.2771281704606</v>
      </c>
      <c r="Z50" s="38">
        <v>98.623154832620486</v>
      </c>
      <c r="AA50" s="19">
        <v>107.49923876755634</v>
      </c>
      <c r="AB50" s="24">
        <v>115.02418548128529</v>
      </c>
      <c r="AC50" s="29">
        <v>120.77539475534955</v>
      </c>
      <c r="AF50" s="13">
        <v>248</v>
      </c>
      <c r="AG50" s="17">
        <v>401</v>
      </c>
      <c r="AH50" s="50">
        <v>467</v>
      </c>
      <c r="AI50" s="20">
        <v>520</v>
      </c>
      <c r="AJ50" s="25">
        <v>572</v>
      </c>
      <c r="AK50" s="30">
        <v>623</v>
      </c>
    </row>
    <row r="51" spans="1:37" x14ac:dyDescent="0.25">
      <c r="A51" s="7">
        <v>1321</v>
      </c>
      <c r="B51" s="8">
        <v>97.435854999999989</v>
      </c>
      <c r="C51" s="8">
        <v>129.58968714999997</v>
      </c>
      <c r="D51" s="8">
        <v>154.92300945</v>
      </c>
      <c r="E51" s="8">
        <v>176.35889754999999</v>
      </c>
      <c r="F51" s="8">
        <v>191.94863434999996</v>
      </c>
      <c r="G51" s="8">
        <v>204.6152955</v>
      </c>
      <c r="H51" s="8"/>
      <c r="I51" s="8">
        <v>82.952457002868655</v>
      </c>
      <c r="J51" s="8">
        <v>117.79248894407348</v>
      </c>
      <c r="K51" s="8">
        <v>132.72393120458986</v>
      </c>
      <c r="L51" s="8">
        <v>145.16679975502015</v>
      </c>
      <c r="M51" s="8">
        <v>155.95061916539308</v>
      </c>
      <c r="N51" s="8">
        <v>164.24586486567995</v>
      </c>
      <c r="O51" s="7"/>
      <c r="P51" s="7"/>
      <c r="Q51" s="10">
        <v>63.613963138328678</v>
      </c>
      <c r="R51" s="15">
        <v>90.331827656426725</v>
      </c>
      <c r="S51" s="38">
        <v>102.07496525176219</v>
      </c>
      <c r="T51" s="19">
        <v>111.2617121244208</v>
      </c>
      <c r="U51" s="24">
        <v>119.05003197313026</v>
      </c>
      <c r="V51" s="29">
        <v>125.00253357178677</v>
      </c>
      <c r="X51" s="10">
        <v>63.613963138328678</v>
      </c>
      <c r="Y51" s="15">
        <v>90.331827656426725</v>
      </c>
      <c r="Z51" s="38">
        <v>102.07496525176219</v>
      </c>
      <c r="AA51" s="19">
        <v>111.2617121244208</v>
      </c>
      <c r="AB51" s="24">
        <v>119.05003197313026</v>
      </c>
      <c r="AC51" s="29">
        <v>125.00253357178677</v>
      </c>
      <c r="AF51" s="13">
        <v>248</v>
      </c>
      <c r="AG51" s="17">
        <v>401</v>
      </c>
      <c r="AH51" s="50">
        <v>467</v>
      </c>
      <c r="AI51" s="20">
        <v>520</v>
      </c>
      <c r="AJ51" s="25">
        <v>572</v>
      </c>
      <c r="AK51" s="30">
        <v>623</v>
      </c>
    </row>
    <row r="52" spans="1:37" x14ac:dyDescent="0.25">
      <c r="A52" s="7">
        <v>1331</v>
      </c>
      <c r="B52" s="8">
        <v>107.17944049999998</v>
      </c>
      <c r="C52" s="8">
        <v>142.54865586499997</v>
      </c>
      <c r="D52" s="8">
        <v>170.41531039499998</v>
      </c>
      <c r="E52" s="8">
        <v>193.99478730499999</v>
      </c>
      <c r="F52" s="8">
        <v>211.14349778499997</v>
      </c>
      <c r="G52" s="8">
        <v>225.07682504999997</v>
      </c>
      <c r="H52" s="8"/>
      <c r="I52" s="8">
        <v>89.173891278083801</v>
      </c>
      <c r="J52" s="8">
        <v>126.62692561487899</v>
      </c>
      <c r="K52" s="8">
        <v>142.67822604493409</v>
      </c>
      <c r="L52" s="8">
        <v>156.05430973664664</v>
      </c>
      <c r="M52" s="8">
        <v>167.64691560279755</v>
      </c>
      <c r="N52" s="8">
        <v>176.56430473060593</v>
      </c>
      <c r="O52" s="7"/>
      <c r="P52" s="7"/>
      <c r="Q52" s="10">
        <v>65.840451848170176</v>
      </c>
      <c r="R52" s="15">
        <v>93.49344162440164</v>
      </c>
      <c r="S52" s="38">
        <v>105.64758903557386</v>
      </c>
      <c r="T52" s="19">
        <v>115.15587204877551</v>
      </c>
      <c r="U52" s="24">
        <v>123.21678309218979</v>
      </c>
      <c r="V52" s="29">
        <v>129.37762224679926</v>
      </c>
      <c r="X52" s="10">
        <v>65.840451848170176</v>
      </c>
      <c r="Y52" s="15">
        <v>93.49344162440164</v>
      </c>
      <c r="Z52" s="38">
        <v>105.64758903557386</v>
      </c>
      <c r="AA52" s="19">
        <v>115.15587204877551</v>
      </c>
      <c r="AB52" s="24">
        <v>123.21678309218979</v>
      </c>
      <c r="AC52" s="29">
        <v>129.37762224679926</v>
      </c>
      <c r="AF52" s="13">
        <v>248</v>
      </c>
      <c r="AG52" s="17">
        <v>401</v>
      </c>
      <c r="AH52" s="50">
        <v>467</v>
      </c>
      <c r="AI52" s="20">
        <v>520</v>
      </c>
      <c r="AJ52" s="25">
        <v>572</v>
      </c>
      <c r="AK52" s="30">
        <v>623</v>
      </c>
    </row>
    <row r="53" spans="1:37" x14ac:dyDescent="0.25">
      <c r="A53" s="7">
        <v>1341</v>
      </c>
      <c r="B53" s="8">
        <v>117.89738454999998</v>
      </c>
      <c r="C53" s="8">
        <v>156.80352145149999</v>
      </c>
      <c r="D53" s="8">
        <v>187.45684143449995</v>
      </c>
      <c r="E53" s="8">
        <v>213.39426603549998</v>
      </c>
      <c r="F53" s="8">
        <v>232.25784756349998</v>
      </c>
      <c r="G53" s="8">
        <v>247.58450755499996</v>
      </c>
      <c r="H53" s="8"/>
      <c r="I53" s="8">
        <v>95.861933123940091</v>
      </c>
      <c r="J53" s="8">
        <v>136.12394503599492</v>
      </c>
      <c r="K53" s="8">
        <v>153.37909299830415</v>
      </c>
      <c r="L53" s="8">
        <v>167.75838296689517</v>
      </c>
      <c r="M53" s="8">
        <v>180.22043427300736</v>
      </c>
      <c r="N53" s="8">
        <v>189.80662758540137</v>
      </c>
      <c r="O53" s="7"/>
      <c r="P53" s="7"/>
      <c r="Q53" s="10">
        <v>68.144867662856129</v>
      </c>
      <c r="R53" s="15">
        <v>96.7657120812557</v>
      </c>
      <c r="S53" s="38">
        <v>109.34525465181895</v>
      </c>
      <c r="T53" s="19">
        <v>119.18632757048266</v>
      </c>
      <c r="U53" s="24">
        <v>127.52937050041645</v>
      </c>
      <c r="V53" s="29">
        <v>133.90583902543727</v>
      </c>
      <c r="X53" s="10">
        <v>68.144867662856129</v>
      </c>
      <c r="Y53" s="15">
        <v>96.7657120812557</v>
      </c>
      <c r="Z53" s="38">
        <v>109.34525465181895</v>
      </c>
      <c r="AA53" s="19">
        <v>119.18632757048266</v>
      </c>
      <c r="AB53" s="24">
        <v>127.52937050041645</v>
      </c>
      <c r="AC53" s="29">
        <v>133.90583902543727</v>
      </c>
      <c r="AF53" s="13">
        <v>248</v>
      </c>
      <c r="AG53" s="17">
        <v>401</v>
      </c>
      <c r="AH53" s="50">
        <v>467</v>
      </c>
      <c r="AI53" s="20">
        <v>520</v>
      </c>
      <c r="AJ53" s="25">
        <v>572</v>
      </c>
      <c r="AK53" s="30">
        <v>623</v>
      </c>
    </row>
    <row r="54" spans="1:37" x14ac:dyDescent="0.25">
      <c r="A54" s="7">
        <v>1351</v>
      </c>
      <c r="B54" s="8">
        <v>129.68712300499999</v>
      </c>
      <c r="C54" s="8">
        <v>172.48387359664997</v>
      </c>
      <c r="D54" s="8">
        <v>206.20252557794998</v>
      </c>
      <c r="E54" s="8">
        <v>234.73369263904999</v>
      </c>
      <c r="F54" s="8">
        <v>255.48363231984996</v>
      </c>
      <c r="G54" s="8">
        <v>272.34295831049997</v>
      </c>
      <c r="H54" s="8"/>
      <c r="I54" s="8">
        <v>103.0515781082356</v>
      </c>
      <c r="J54" s="8">
        <v>146.33324091369457</v>
      </c>
      <c r="K54" s="8">
        <v>164.88252497317697</v>
      </c>
      <c r="L54" s="8">
        <v>180.3402616894123</v>
      </c>
      <c r="M54" s="8">
        <v>193.73696684348295</v>
      </c>
      <c r="N54" s="8">
        <v>204.04212465430649</v>
      </c>
      <c r="O54" s="7"/>
      <c r="P54" s="7"/>
      <c r="Q54" s="10">
        <v>70.529938031056091</v>
      </c>
      <c r="R54" s="15">
        <v>100.15251200409965</v>
      </c>
      <c r="S54" s="38">
        <v>113.17233856463261</v>
      </c>
      <c r="T54" s="19">
        <v>123.35784903544955</v>
      </c>
      <c r="U54" s="24">
        <v>131.99289846793101</v>
      </c>
      <c r="V54" s="29">
        <v>138.59254339132755</v>
      </c>
      <c r="X54" s="10">
        <v>70.529938031056091</v>
      </c>
      <c r="Y54" s="15">
        <v>100.15251200409965</v>
      </c>
      <c r="Z54" s="38">
        <v>113.17233856463261</v>
      </c>
      <c r="AA54" s="19">
        <v>123.35784903544955</v>
      </c>
      <c r="AB54" s="24">
        <v>131.99289846793101</v>
      </c>
      <c r="AC54" s="29">
        <v>138.59254339132755</v>
      </c>
      <c r="AF54" s="13">
        <v>256</v>
      </c>
      <c r="AG54" s="17">
        <v>414</v>
      </c>
      <c r="AH54" s="50">
        <v>481</v>
      </c>
      <c r="AI54" s="20">
        <v>536</v>
      </c>
      <c r="AJ54" s="25">
        <v>590</v>
      </c>
      <c r="AK54" s="30">
        <v>642</v>
      </c>
    </row>
    <row r="55" spans="1:37" x14ac:dyDescent="0.25">
      <c r="A55" s="7">
        <v>1361</v>
      </c>
      <c r="B55" s="8">
        <v>142.65583530549998</v>
      </c>
      <c r="C55" s="8">
        <v>189.73226095631497</v>
      </c>
      <c r="D55" s="8">
        <v>226.82277813574495</v>
      </c>
      <c r="E55" s="8">
        <v>258.20706190295493</v>
      </c>
      <c r="F55" s="8">
        <v>281.03199555183494</v>
      </c>
      <c r="G55" s="8">
        <v>299.57725414154993</v>
      </c>
      <c r="H55" s="8"/>
      <c r="I55" s="8">
        <v>108.20415701364739</v>
      </c>
      <c r="J55" s="8">
        <v>153.64990295937929</v>
      </c>
      <c r="K55" s="8">
        <v>173.1266512218358</v>
      </c>
      <c r="L55" s="8">
        <v>189.35727477388292</v>
      </c>
      <c r="M55" s="8">
        <v>203.42381518565708</v>
      </c>
      <c r="N55" s="8">
        <v>214.24423088702184</v>
      </c>
      <c r="O55" s="7"/>
      <c r="P55" s="7"/>
      <c r="Q55" s="10">
        <v>73.351135552298331</v>
      </c>
      <c r="R55" s="15">
        <v>104.15861248426363</v>
      </c>
      <c r="S55" s="38">
        <v>117.6992321072179</v>
      </c>
      <c r="T55" s="19">
        <v>128.29216299686752</v>
      </c>
      <c r="U55" s="24">
        <v>137.27261440664824</v>
      </c>
      <c r="V55" s="29">
        <v>144.13624512698067</v>
      </c>
      <c r="X55" s="10">
        <v>73.351135552298331</v>
      </c>
      <c r="Y55" s="15">
        <v>104.15861248426363</v>
      </c>
      <c r="Z55" s="38">
        <v>117.6992321072179</v>
      </c>
      <c r="AA55" s="19">
        <v>128.29216299686752</v>
      </c>
      <c r="AB55" s="24">
        <v>137.27261440664824</v>
      </c>
      <c r="AC55" s="29">
        <v>144.13624512698067</v>
      </c>
      <c r="AF55" s="13">
        <v>256</v>
      </c>
      <c r="AG55" s="17">
        <v>414</v>
      </c>
      <c r="AH55" s="50">
        <v>481</v>
      </c>
      <c r="AI55" s="20">
        <v>536</v>
      </c>
      <c r="AJ55" s="25">
        <v>590</v>
      </c>
      <c r="AK55" s="30">
        <v>642</v>
      </c>
    </row>
    <row r="56" spans="1:37" x14ac:dyDescent="0.25">
      <c r="A56" s="7">
        <v>1371</v>
      </c>
      <c r="B56" s="8">
        <v>156.92141883604998</v>
      </c>
      <c r="C56" s="8">
        <v>208.70548705194648</v>
      </c>
      <c r="D56" s="8">
        <v>249.50505594931946</v>
      </c>
      <c r="E56" s="8">
        <v>284.02776809325047</v>
      </c>
      <c r="F56" s="8">
        <v>309.13519510701849</v>
      </c>
      <c r="G56" s="8">
        <v>329.53497955570498</v>
      </c>
      <c r="H56" s="8"/>
      <c r="I56" s="8">
        <v>113.61436486432976</v>
      </c>
      <c r="J56" s="8">
        <v>161.33239810734824</v>
      </c>
      <c r="K56" s="8">
        <v>181.7829837829276</v>
      </c>
      <c r="L56" s="8">
        <v>198.82513851257707</v>
      </c>
      <c r="M56" s="8">
        <v>213.59500594493994</v>
      </c>
      <c r="N56" s="8">
        <v>224.95644243137292</v>
      </c>
      <c r="O56" s="7"/>
      <c r="P56" s="7"/>
      <c r="Q56" s="10">
        <v>76.285180974390258</v>
      </c>
      <c r="R56" s="15">
        <v>108.32495698363417</v>
      </c>
      <c r="S56" s="38">
        <v>122.4072013915066</v>
      </c>
      <c r="T56" s="19">
        <v>133.42384951674219</v>
      </c>
      <c r="U56" s="24">
        <v>142.76351898291415</v>
      </c>
      <c r="V56" s="29">
        <v>149.90169493205985</v>
      </c>
      <c r="X56" s="10">
        <v>76.285180974390258</v>
      </c>
      <c r="Y56" s="15">
        <v>108.32495698363417</v>
      </c>
      <c r="Z56" s="38">
        <v>122.4072013915066</v>
      </c>
      <c r="AA56" s="19">
        <v>133.42384951674219</v>
      </c>
      <c r="AB56" s="24">
        <v>142.76351898291415</v>
      </c>
      <c r="AC56" s="29">
        <v>149.90169493205985</v>
      </c>
      <c r="AF56" s="13">
        <v>256</v>
      </c>
      <c r="AG56" s="17">
        <v>414</v>
      </c>
      <c r="AH56" s="50">
        <v>481</v>
      </c>
      <c r="AI56" s="20">
        <v>536</v>
      </c>
      <c r="AJ56" s="25">
        <v>590</v>
      </c>
      <c r="AK56" s="30">
        <v>642</v>
      </c>
    </row>
    <row r="57" spans="1:37" x14ac:dyDescent="0.25">
      <c r="A57" s="7">
        <v>1381</v>
      </c>
      <c r="B57" s="8">
        <v>172.61356071965497</v>
      </c>
      <c r="C57" s="8">
        <v>229.57603575714111</v>
      </c>
      <c r="D57" s="8">
        <v>274.4555615442514</v>
      </c>
      <c r="E57" s="8">
        <v>312.43054490257549</v>
      </c>
      <c r="F57" s="8">
        <v>340.04871461772029</v>
      </c>
      <c r="G57" s="8">
        <v>362.48847751127545</v>
      </c>
      <c r="H57" s="8"/>
      <c r="I57" s="8">
        <v>119.29508310754625</v>
      </c>
      <c r="J57" s="8">
        <v>169.39901801271566</v>
      </c>
      <c r="K57" s="8">
        <v>190.87213297207398</v>
      </c>
      <c r="L57" s="8">
        <v>208.76639543820593</v>
      </c>
      <c r="M57" s="8">
        <v>224.27475624218692</v>
      </c>
      <c r="N57" s="8">
        <v>236.20426455294157</v>
      </c>
      <c r="O57" s="7"/>
      <c r="P57" s="7"/>
      <c r="Q57" s="10">
        <v>79.336588213365872</v>
      </c>
      <c r="R57" s="15">
        <v>112.65795526297953</v>
      </c>
      <c r="S57" s="38">
        <v>127.30348944716687</v>
      </c>
      <c r="T57" s="19">
        <v>138.76080349741187</v>
      </c>
      <c r="U57" s="24">
        <v>148.47405974223071</v>
      </c>
      <c r="V57" s="29">
        <v>155.89776272934225</v>
      </c>
      <c r="X57" s="10">
        <v>79.336588213365872</v>
      </c>
      <c r="Y57" s="15">
        <v>112.65795526297953</v>
      </c>
      <c r="Z57" s="38">
        <v>127.30348944716687</v>
      </c>
      <c r="AA57" s="19">
        <v>138.76080349741187</v>
      </c>
      <c r="AB57" s="24">
        <v>148.47405974223071</v>
      </c>
      <c r="AC57" s="29">
        <v>155.89776272934225</v>
      </c>
      <c r="AF57" s="13">
        <v>256</v>
      </c>
      <c r="AG57" s="17">
        <v>414</v>
      </c>
      <c r="AH57" s="50">
        <v>481</v>
      </c>
      <c r="AI57" s="20">
        <v>536</v>
      </c>
      <c r="AJ57" s="25">
        <v>590</v>
      </c>
      <c r="AK57" s="30">
        <v>642</v>
      </c>
    </row>
    <row r="58" spans="1:37" x14ac:dyDescent="0.25">
      <c r="A58" s="7">
        <v>1391</v>
      </c>
      <c r="B58" s="8">
        <v>189.87491679162048</v>
      </c>
      <c r="C58" s="8">
        <v>252.53363933285524</v>
      </c>
      <c r="D58" s="8">
        <v>301.90111769867656</v>
      </c>
      <c r="E58" s="8">
        <v>343.67359939283307</v>
      </c>
      <c r="F58" s="8">
        <v>374.05358607949233</v>
      </c>
      <c r="G58" s="8">
        <v>398.73732526240303</v>
      </c>
      <c r="H58" s="8"/>
      <c r="I58" s="8">
        <v>125.25983726292355</v>
      </c>
      <c r="J58" s="8">
        <v>177.86896891335144</v>
      </c>
      <c r="K58" s="8">
        <v>200.4157396206777</v>
      </c>
      <c r="L58" s="8">
        <v>219.20471521011621</v>
      </c>
      <c r="M58" s="8">
        <v>235.48849405429627</v>
      </c>
      <c r="N58" s="8">
        <v>248.01447778058863</v>
      </c>
      <c r="O58" s="7"/>
      <c r="P58" s="7"/>
      <c r="Q58" s="10">
        <v>82.510051741900512</v>
      </c>
      <c r="R58" s="15">
        <v>117.16427347349872</v>
      </c>
      <c r="S58" s="38">
        <v>132.39562902505355</v>
      </c>
      <c r="T58" s="19">
        <v>144.31123563730836</v>
      </c>
      <c r="U58" s="24">
        <v>154.41302213191994</v>
      </c>
      <c r="V58" s="29">
        <v>162.13367323851594</v>
      </c>
      <c r="X58" s="10">
        <v>82.510051741900512</v>
      </c>
      <c r="Y58" s="15">
        <v>117.16427347349872</v>
      </c>
      <c r="Z58" s="38">
        <v>132.39562902505355</v>
      </c>
      <c r="AA58" s="19">
        <v>144.31123563730836</v>
      </c>
      <c r="AB58" s="24">
        <v>154.41302213191994</v>
      </c>
      <c r="AC58" s="29">
        <v>162.13367323851594</v>
      </c>
      <c r="AF58" s="13">
        <v>256</v>
      </c>
      <c r="AG58" s="17">
        <v>414</v>
      </c>
      <c r="AH58" s="50">
        <v>481</v>
      </c>
      <c r="AI58" s="20">
        <v>536</v>
      </c>
      <c r="AJ58" s="25">
        <v>590</v>
      </c>
      <c r="AK58" s="30">
        <v>642</v>
      </c>
    </row>
    <row r="59" spans="1:37" x14ac:dyDescent="0.25">
      <c r="A59" s="7">
        <v>1401</v>
      </c>
      <c r="B59" s="8">
        <v>208.86240847078253</v>
      </c>
      <c r="C59" s="8">
        <v>277.78700326614074</v>
      </c>
      <c r="D59" s="8">
        <v>332.09122946854421</v>
      </c>
      <c r="E59" s="8">
        <v>378.04095933211636</v>
      </c>
      <c r="F59" s="8">
        <v>411.45894468744154</v>
      </c>
      <c r="G59" s="8">
        <v>438.61105778864334</v>
      </c>
      <c r="H59" s="8"/>
      <c r="I59" s="8">
        <v>131.52282912606972</v>
      </c>
      <c r="J59" s="8">
        <v>186.762417359019</v>
      </c>
      <c r="K59" s="8">
        <v>210.43652660171153</v>
      </c>
      <c r="L59" s="8">
        <v>230.16495097062202</v>
      </c>
      <c r="M59" s="8">
        <v>247.26291875701108</v>
      </c>
      <c r="N59" s="8">
        <v>260.41520166961806</v>
      </c>
      <c r="O59" s="7"/>
      <c r="P59" s="7"/>
      <c r="Q59" s="10">
        <v>85.810453811576537</v>
      </c>
      <c r="R59" s="15">
        <v>121.85084441243868</v>
      </c>
      <c r="S59" s="38">
        <v>137.69145418605569</v>
      </c>
      <c r="T59" s="19">
        <v>150.0836850628007</v>
      </c>
      <c r="U59" s="24">
        <v>160.58954301719675</v>
      </c>
      <c r="V59" s="29">
        <v>168.61902016805658</v>
      </c>
      <c r="X59" s="10">
        <v>85.810453811576537</v>
      </c>
      <c r="Y59" s="15">
        <v>121.85084441243868</v>
      </c>
      <c r="Z59" s="38">
        <v>137.69145418605569</v>
      </c>
      <c r="AA59" s="19">
        <v>150.0836850628007</v>
      </c>
      <c r="AB59" s="24">
        <v>160.58954301719675</v>
      </c>
      <c r="AC59" s="29">
        <v>168.61902016805658</v>
      </c>
      <c r="AF59" s="13">
        <v>265</v>
      </c>
      <c r="AG59" s="17">
        <v>426</v>
      </c>
      <c r="AH59" s="50">
        <v>495</v>
      </c>
      <c r="AI59" s="20">
        <v>552</v>
      </c>
      <c r="AJ59" s="25">
        <v>607</v>
      </c>
      <c r="AK59" s="30">
        <v>661</v>
      </c>
    </row>
    <row r="60" spans="1:37" x14ac:dyDescent="0.25">
      <c r="A60" s="7">
        <v>1411</v>
      </c>
      <c r="B60" s="8">
        <v>229.74864931786078</v>
      </c>
      <c r="C60" s="8">
        <v>305.56570359275486</v>
      </c>
      <c r="D60" s="8">
        <v>365.30035241539861</v>
      </c>
      <c r="E60" s="8">
        <v>415.84505526532803</v>
      </c>
      <c r="F60" s="8">
        <v>452.60483915618573</v>
      </c>
      <c r="G60" s="8">
        <v>482.47216356750766</v>
      </c>
      <c r="H60" s="8"/>
      <c r="I60" s="8">
        <v>138.0989705823732</v>
      </c>
      <c r="J60" s="8">
        <v>196.10053822696995</v>
      </c>
      <c r="K60" s="8">
        <v>220.95835293179709</v>
      </c>
      <c r="L60" s="8">
        <v>241.67319851915309</v>
      </c>
      <c r="M60" s="8">
        <v>259.62606469486161</v>
      </c>
      <c r="N60" s="8">
        <v>273.43596175309892</v>
      </c>
      <c r="O60" s="7"/>
      <c r="P60" s="7"/>
      <c r="Q60" s="10">
        <v>89.242871964039594</v>
      </c>
      <c r="R60" s="15">
        <v>126.72487818893623</v>
      </c>
      <c r="S60" s="38">
        <v>143.19911235349795</v>
      </c>
      <c r="T60" s="19">
        <v>156.08703246531277</v>
      </c>
      <c r="U60" s="24">
        <v>167.01312473788468</v>
      </c>
      <c r="V60" s="29">
        <v>175.3637809747789</v>
      </c>
      <c r="X60" s="10">
        <v>89.242871964039594</v>
      </c>
      <c r="Y60" s="15">
        <v>126.72487818893623</v>
      </c>
      <c r="Z60" s="38">
        <v>143.19911235349795</v>
      </c>
      <c r="AA60" s="19">
        <v>156.08703246531277</v>
      </c>
      <c r="AB60" s="24">
        <v>167.01312473788468</v>
      </c>
      <c r="AC60" s="29">
        <v>175.3637809747789</v>
      </c>
      <c r="AF60" s="13">
        <v>265</v>
      </c>
      <c r="AG60" s="17">
        <v>426</v>
      </c>
      <c r="AH60" s="50">
        <v>495</v>
      </c>
      <c r="AI60" s="20">
        <v>552</v>
      </c>
      <c r="AJ60" s="25">
        <v>607</v>
      </c>
      <c r="AK60" s="30">
        <v>661</v>
      </c>
    </row>
    <row r="61" spans="1:37" x14ac:dyDescent="0.25">
      <c r="A61" s="7">
        <v>1421</v>
      </c>
      <c r="B61" s="8">
        <v>252.72351424964685</v>
      </c>
      <c r="C61" s="8">
        <v>336.12227395203035</v>
      </c>
      <c r="D61" s="8">
        <v>401.83038765693846</v>
      </c>
      <c r="E61" s="8">
        <v>457.42956079186081</v>
      </c>
      <c r="F61" s="8">
        <v>497.86532307180426</v>
      </c>
      <c r="G61" s="8">
        <v>530.71937992425842</v>
      </c>
      <c r="H61" s="8"/>
      <c r="I61" s="8">
        <v>145.00391911149185</v>
      </c>
      <c r="J61" s="8">
        <v>205.90556513831842</v>
      </c>
      <c r="K61" s="8">
        <v>232.00627057838696</v>
      </c>
      <c r="L61" s="8">
        <v>253.75685844511074</v>
      </c>
      <c r="M61" s="8">
        <v>272.60736792960472</v>
      </c>
      <c r="N61" s="8">
        <v>287.10775984075383</v>
      </c>
      <c r="O61" s="7"/>
      <c r="P61" s="7"/>
      <c r="Q61" s="10">
        <v>92.812586842601178</v>
      </c>
      <c r="R61" s="15">
        <v>131.79387331649366</v>
      </c>
      <c r="S61" s="38">
        <v>148.92707684763784</v>
      </c>
      <c r="T61" s="19">
        <v>162.33051376392524</v>
      </c>
      <c r="U61" s="24">
        <v>173.69364972740001</v>
      </c>
      <c r="V61" s="29">
        <v>182.37833221377002</v>
      </c>
      <c r="X61" s="10">
        <v>92.812586842601178</v>
      </c>
      <c r="Y61" s="15">
        <v>131.79387331649366</v>
      </c>
      <c r="Z61" s="38">
        <v>148.92707684763784</v>
      </c>
      <c r="AA61" s="19">
        <v>162.33051376392524</v>
      </c>
      <c r="AB61" s="24">
        <v>173.69364972740001</v>
      </c>
      <c r="AC61" s="29">
        <v>182.37833221377002</v>
      </c>
      <c r="AF61" s="13">
        <v>265</v>
      </c>
      <c r="AG61" s="17">
        <v>426</v>
      </c>
      <c r="AH61" s="50">
        <v>495</v>
      </c>
      <c r="AI61" s="20">
        <v>552</v>
      </c>
      <c r="AJ61" s="25">
        <v>607</v>
      </c>
      <c r="AK61" s="30">
        <v>661</v>
      </c>
    </row>
    <row r="62" spans="1:37" x14ac:dyDescent="0.25">
      <c r="A62" s="7">
        <v>1431</v>
      </c>
      <c r="B62" s="8">
        <v>278</v>
      </c>
      <c r="C62" s="8">
        <v>369.73450134723333</v>
      </c>
      <c r="D62" s="8">
        <v>442.01342642263234</v>
      </c>
      <c r="E62" s="8">
        <v>503.17251687104692</v>
      </c>
      <c r="F62" s="8">
        <v>547.65185537898469</v>
      </c>
      <c r="G62" s="8">
        <v>583.79131791668419</v>
      </c>
      <c r="H62" s="8"/>
      <c r="I62" s="8">
        <v>152.25411506706644</v>
      </c>
      <c r="J62" s="8">
        <v>216.20084339523433</v>
      </c>
      <c r="K62" s="8">
        <v>243.60658410730628</v>
      </c>
      <c r="L62" s="8">
        <v>266.44470136736629</v>
      </c>
      <c r="M62" s="8">
        <v>286.23773632608493</v>
      </c>
      <c r="N62" s="8">
        <v>301.46314783279155</v>
      </c>
      <c r="O62" s="7"/>
      <c r="P62" s="7"/>
      <c r="Q62" s="10">
        <v>96.525090316305224</v>
      </c>
      <c r="R62" s="15">
        <v>137.06562824915341</v>
      </c>
      <c r="S62" s="38">
        <v>154.88415992154336</v>
      </c>
      <c r="T62" s="19">
        <v>168.82373431448227</v>
      </c>
      <c r="U62" s="24">
        <v>180.64139571649602</v>
      </c>
      <c r="V62" s="29">
        <v>189.67346550232082</v>
      </c>
      <c r="X62" s="10">
        <v>96.525090316305224</v>
      </c>
      <c r="Y62" s="15">
        <v>137.06562824915341</v>
      </c>
      <c r="Z62" s="38">
        <v>154.88415992154336</v>
      </c>
      <c r="AA62" s="19">
        <v>168.82373431448227</v>
      </c>
      <c r="AB62" s="24">
        <v>180.64139571649602</v>
      </c>
      <c r="AC62" s="29">
        <v>189.67346550232082</v>
      </c>
      <c r="AF62" s="13">
        <v>265</v>
      </c>
      <c r="AG62" s="17">
        <v>426</v>
      </c>
      <c r="AH62" s="50">
        <v>495</v>
      </c>
      <c r="AI62" s="20">
        <v>552</v>
      </c>
      <c r="AJ62" s="25">
        <v>607</v>
      </c>
      <c r="AK62" s="30">
        <v>661</v>
      </c>
    </row>
    <row r="63" spans="1:37" x14ac:dyDescent="0.25">
      <c r="A63" s="7">
        <v>1441</v>
      </c>
      <c r="B63" s="8" t="s">
        <v>22</v>
      </c>
      <c r="C63" s="8">
        <v>406.70795148195668</v>
      </c>
      <c r="D63" s="8">
        <v>486.21476906489556</v>
      </c>
      <c r="E63" s="8">
        <v>553.48976855815158</v>
      </c>
      <c r="F63" s="8">
        <v>602.41704091688325</v>
      </c>
      <c r="G63" s="8">
        <v>642.17044970835275</v>
      </c>
      <c r="H63" s="8"/>
      <c r="I63" s="8">
        <v>159.86682082041975</v>
      </c>
      <c r="J63" s="8">
        <v>227.01088556499604</v>
      </c>
      <c r="K63" s="8">
        <v>255.78691331267157</v>
      </c>
      <c r="L63" s="8">
        <v>279.76693643573458</v>
      </c>
      <c r="M63" s="8">
        <v>300.54962314238912</v>
      </c>
      <c r="N63" s="8">
        <v>316.53630522443109</v>
      </c>
      <c r="O63" s="7"/>
      <c r="P63" s="7"/>
      <c r="Q63" s="10">
        <v>100.38609392895744</v>
      </c>
      <c r="R63" s="15">
        <v>142.54825337911956</v>
      </c>
      <c r="S63" s="38">
        <v>161.0795263184051</v>
      </c>
      <c r="T63" s="19">
        <v>175.57668368706155</v>
      </c>
      <c r="U63" s="24">
        <v>187.86705154515585</v>
      </c>
      <c r="V63" s="29">
        <v>197.26040412241363</v>
      </c>
      <c r="X63" s="10">
        <v>100.38609392895744</v>
      </c>
      <c r="Y63" s="15">
        <v>142.54825337911956</v>
      </c>
      <c r="Z63" s="38">
        <v>161.0795263184051</v>
      </c>
      <c r="AA63" s="19">
        <v>175.57668368706155</v>
      </c>
      <c r="AB63" s="24">
        <v>187.86705154515585</v>
      </c>
      <c r="AC63" s="29">
        <v>197.26040412241363</v>
      </c>
      <c r="AF63" s="13">
        <v>265</v>
      </c>
      <c r="AG63" s="17">
        <v>426</v>
      </c>
      <c r="AH63" s="50">
        <v>495</v>
      </c>
      <c r="AI63" s="20">
        <v>552</v>
      </c>
      <c r="AJ63" s="25">
        <v>607</v>
      </c>
      <c r="AK63" s="30">
        <v>661</v>
      </c>
    </row>
    <row r="64" spans="1:37" x14ac:dyDescent="0.25">
      <c r="A64" s="7">
        <v>1451</v>
      </c>
      <c r="B64" s="8" t="s">
        <v>22</v>
      </c>
      <c r="C64" s="8">
        <v>447</v>
      </c>
      <c r="D64" s="8" t="s">
        <v>22</v>
      </c>
      <c r="E64" s="8" t="s">
        <v>22</v>
      </c>
      <c r="F64" s="8">
        <v>662</v>
      </c>
      <c r="G64" s="8">
        <v>706</v>
      </c>
      <c r="H64" s="8"/>
      <c r="I64" s="8">
        <v>167.86016186144073</v>
      </c>
      <c r="J64" s="8">
        <v>238.36142984324584</v>
      </c>
      <c r="K64" s="8">
        <v>268.57625897830519</v>
      </c>
      <c r="L64" s="8">
        <v>293.75528325752128</v>
      </c>
      <c r="M64" s="8">
        <v>315.57710429950856</v>
      </c>
      <c r="N64" s="8">
        <v>332.36312048565264</v>
      </c>
      <c r="O64" s="7"/>
      <c r="P64" s="7"/>
      <c r="Q64" s="10">
        <v>104.40153768611573</v>
      </c>
      <c r="R64" s="15">
        <v>148.25018351428434</v>
      </c>
      <c r="S64" s="38">
        <v>167.52270737114131</v>
      </c>
      <c r="T64" s="19">
        <v>182.59975103454403</v>
      </c>
      <c r="U64" s="24">
        <v>195.38173360696211</v>
      </c>
      <c r="V64" s="29">
        <v>205.15082028731021</v>
      </c>
      <c r="X64" s="10">
        <v>104.40153768611573</v>
      </c>
      <c r="Y64" s="15">
        <v>148.25018351428434</v>
      </c>
      <c r="Z64" s="38">
        <v>167.52270737114131</v>
      </c>
      <c r="AA64" s="19">
        <v>182.59975103454403</v>
      </c>
      <c r="AB64" s="24">
        <v>195.38173360696211</v>
      </c>
      <c r="AC64" s="29">
        <v>205.15082028731021</v>
      </c>
      <c r="AF64" s="13">
        <v>275</v>
      </c>
      <c r="AG64" s="17">
        <v>438</v>
      </c>
      <c r="AH64" s="50">
        <v>510</v>
      </c>
      <c r="AI64" s="20">
        <v>568</v>
      </c>
      <c r="AJ64" s="25">
        <v>625</v>
      </c>
      <c r="AK64" s="30">
        <v>680</v>
      </c>
    </row>
    <row r="65" spans="1:37" x14ac:dyDescent="0.25">
      <c r="A65" s="7">
        <v>1461</v>
      </c>
      <c r="B65" s="8" t="s">
        <v>22</v>
      </c>
      <c r="C65" s="8" t="s">
        <v>22</v>
      </c>
      <c r="D65" s="8" t="s">
        <v>22</v>
      </c>
      <c r="E65" s="8" t="s">
        <v>22</v>
      </c>
      <c r="F65" s="8" t="s">
        <v>22</v>
      </c>
      <c r="G65" s="8" t="s">
        <v>22</v>
      </c>
      <c r="H65" s="8"/>
      <c r="I65" s="8">
        <v>176.25316995451277</v>
      </c>
      <c r="J65" s="8">
        <v>250.27950133540813</v>
      </c>
      <c r="K65" s="8">
        <v>282.00507192722046</v>
      </c>
      <c r="L65" s="8">
        <v>308.44304742039736</v>
      </c>
      <c r="M65" s="8">
        <v>331.35595951448397</v>
      </c>
      <c r="N65" s="8">
        <v>348.98127650993524</v>
      </c>
      <c r="O65" s="7"/>
      <c r="P65" s="7"/>
      <c r="Q65" s="10">
        <v>108.57759919356036</v>
      </c>
      <c r="R65" s="15">
        <v>154.18019085485571</v>
      </c>
      <c r="S65" s="38">
        <v>174.22361566598696</v>
      </c>
      <c r="T65" s="19">
        <v>189.90374107592578</v>
      </c>
      <c r="U65" s="24">
        <v>203.19700295124059</v>
      </c>
      <c r="V65" s="29">
        <v>213.35685309880262</v>
      </c>
      <c r="X65" s="10">
        <v>108.57759919356036</v>
      </c>
      <c r="Y65" s="15">
        <v>154.18019085485571</v>
      </c>
      <c r="Z65" s="38">
        <v>174.22361566598696</v>
      </c>
      <c r="AA65" s="19">
        <v>189.90374107592578</v>
      </c>
      <c r="AB65" s="24">
        <v>203.19700295124059</v>
      </c>
      <c r="AC65" s="29">
        <v>213.35685309880262</v>
      </c>
      <c r="AF65" s="13">
        <v>275</v>
      </c>
      <c r="AG65" s="17">
        <v>438</v>
      </c>
      <c r="AH65" s="50">
        <v>510</v>
      </c>
      <c r="AI65" s="20">
        <v>568</v>
      </c>
      <c r="AJ65" s="25">
        <v>625</v>
      </c>
      <c r="AK65" s="30">
        <v>680</v>
      </c>
    </row>
    <row r="66" spans="1:37" x14ac:dyDescent="0.25">
      <c r="A66" s="7">
        <v>1471</v>
      </c>
      <c r="B66" s="8" t="s">
        <v>22</v>
      </c>
      <c r="C66" s="8" t="s">
        <v>22</v>
      </c>
      <c r="D66" s="8" t="s">
        <v>22</v>
      </c>
      <c r="E66" s="8" t="s">
        <v>22</v>
      </c>
      <c r="F66" s="8" t="s">
        <v>22</v>
      </c>
      <c r="G66" s="8" t="s">
        <v>22</v>
      </c>
      <c r="H66" s="8"/>
      <c r="I66" s="8">
        <v>185.06582845223841</v>
      </c>
      <c r="J66" s="8">
        <v>262.79347640217856</v>
      </c>
      <c r="K66" s="8">
        <v>296.10532552358143</v>
      </c>
      <c r="L66" s="8">
        <v>323.86519979141724</v>
      </c>
      <c r="M66" s="8">
        <v>347.92375749020823</v>
      </c>
      <c r="N66" s="8">
        <v>366.43034033543205</v>
      </c>
      <c r="O66" s="7"/>
      <c r="P66" s="7"/>
      <c r="Q66" s="10">
        <v>112.92070316130277</v>
      </c>
      <c r="R66" s="15">
        <v>160.34739848904994</v>
      </c>
      <c r="S66" s="38">
        <v>181.19256029262644</v>
      </c>
      <c r="T66" s="19">
        <v>197.49989071896283</v>
      </c>
      <c r="U66" s="24">
        <v>211.32488306929022</v>
      </c>
      <c r="V66" s="29">
        <v>221.89112722275473</v>
      </c>
      <c r="X66" s="10">
        <v>112.92070316130277</v>
      </c>
      <c r="Y66" s="15">
        <v>160.34739848904994</v>
      </c>
      <c r="Z66" s="38">
        <v>181.19256029262644</v>
      </c>
      <c r="AA66" s="19">
        <v>197.49989071896283</v>
      </c>
      <c r="AB66" s="24">
        <v>211.32488306929022</v>
      </c>
      <c r="AC66" s="29">
        <v>221.89112722275473</v>
      </c>
      <c r="AF66" s="13">
        <v>275</v>
      </c>
      <c r="AG66" s="17">
        <v>438</v>
      </c>
      <c r="AH66" s="50">
        <v>510</v>
      </c>
      <c r="AI66" s="20">
        <v>568</v>
      </c>
      <c r="AJ66" s="25">
        <v>625</v>
      </c>
      <c r="AK66" s="30">
        <v>680</v>
      </c>
    </row>
    <row r="67" spans="1:37" x14ac:dyDescent="0.25">
      <c r="A67" s="7">
        <v>1481</v>
      </c>
      <c r="B67" s="8" t="s">
        <v>22</v>
      </c>
      <c r="C67" s="8" t="s">
        <v>22</v>
      </c>
      <c r="D67" s="8" t="s">
        <v>22</v>
      </c>
      <c r="E67" s="8" t="s">
        <v>22</v>
      </c>
      <c r="F67" s="8" t="s">
        <v>22</v>
      </c>
      <c r="G67" s="8" t="s">
        <v>22</v>
      </c>
      <c r="H67" s="8"/>
      <c r="I67" s="8">
        <v>194.31911987485032</v>
      </c>
      <c r="J67" s="8">
        <v>275.93315022228745</v>
      </c>
      <c r="K67" s="8">
        <v>310.91059179976048</v>
      </c>
      <c r="L67" s="8">
        <v>340.05845978098807</v>
      </c>
      <c r="M67" s="8">
        <v>365.31994536471859</v>
      </c>
      <c r="N67" s="8">
        <v>384.75185735220361</v>
      </c>
      <c r="O67" s="7"/>
      <c r="P67" s="7"/>
      <c r="Q67" s="10">
        <v>117.43753128775488</v>
      </c>
      <c r="R67" s="15">
        <v>166.76129442861193</v>
      </c>
      <c r="S67" s="38">
        <v>188.44026270433147</v>
      </c>
      <c r="T67" s="19">
        <v>205.39988634772129</v>
      </c>
      <c r="U67" s="24">
        <v>219.77787839206178</v>
      </c>
      <c r="V67" s="29">
        <v>230.76677231166488</v>
      </c>
      <c r="X67" s="10">
        <v>117.43753128775488</v>
      </c>
      <c r="Y67" s="15">
        <v>166.76129442861193</v>
      </c>
      <c r="Z67" s="38">
        <v>188.44026270433147</v>
      </c>
      <c r="AA67" s="19">
        <v>205.39988634772129</v>
      </c>
      <c r="AB67" s="24">
        <v>219.77787839206178</v>
      </c>
      <c r="AC67" s="29">
        <v>230.76677231166488</v>
      </c>
      <c r="AF67" s="13">
        <v>275</v>
      </c>
      <c r="AG67" s="17">
        <v>438</v>
      </c>
      <c r="AH67" s="50">
        <v>510</v>
      </c>
      <c r="AI67" s="20">
        <v>568</v>
      </c>
      <c r="AJ67" s="25">
        <v>625</v>
      </c>
      <c r="AK67" s="30">
        <v>680</v>
      </c>
    </row>
    <row r="68" spans="1:37" x14ac:dyDescent="0.25">
      <c r="A68" s="7">
        <v>1491</v>
      </c>
      <c r="B68" s="8" t="s">
        <v>22</v>
      </c>
      <c r="C68" s="8" t="s">
        <v>22</v>
      </c>
      <c r="D68" s="8" t="s">
        <v>22</v>
      </c>
      <c r="E68" s="8" t="s">
        <v>22</v>
      </c>
      <c r="F68" s="8" t="s">
        <v>22</v>
      </c>
      <c r="G68" s="8" t="s">
        <v>22</v>
      </c>
      <c r="H68" s="8"/>
      <c r="I68" s="8">
        <v>204.03507586859283</v>
      </c>
      <c r="J68" s="8">
        <v>289.7298077334018</v>
      </c>
      <c r="K68" s="8">
        <v>326.45612138974855</v>
      </c>
      <c r="L68" s="8">
        <v>357.06138277003743</v>
      </c>
      <c r="M68" s="8">
        <v>383.58594263295453</v>
      </c>
      <c r="N68" s="8">
        <v>403.98945021981376</v>
      </c>
      <c r="O68" s="7"/>
      <c r="P68" s="7"/>
      <c r="Q68" s="10">
        <v>122.13503253926507</v>
      </c>
      <c r="R68" s="15">
        <v>173.43174620575638</v>
      </c>
      <c r="S68" s="38">
        <v>195.9778732125047</v>
      </c>
      <c r="T68" s="19">
        <v>213.61588180163014</v>
      </c>
      <c r="U68" s="24">
        <v>228.56899352774425</v>
      </c>
      <c r="V68" s="29">
        <v>239.99744320413146</v>
      </c>
      <c r="X68" s="10">
        <v>122.13503253926507</v>
      </c>
      <c r="Y68" s="15">
        <v>173.43174620575638</v>
      </c>
      <c r="Z68" s="38">
        <v>195.9778732125047</v>
      </c>
      <c r="AA68" s="19">
        <v>213.61588180163014</v>
      </c>
      <c r="AB68" s="24">
        <v>228.56899352774425</v>
      </c>
      <c r="AC68" s="29">
        <v>239.99744320413146</v>
      </c>
      <c r="AF68" s="14">
        <v>275</v>
      </c>
      <c r="AG68" s="17">
        <v>438</v>
      </c>
      <c r="AH68" s="51">
        <v>510</v>
      </c>
      <c r="AI68" s="22">
        <v>568</v>
      </c>
      <c r="AJ68" s="27">
        <v>625</v>
      </c>
      <c r="AK68" s="32">
        <v>680</v>
      </c>
    </row>
    <row r="69" spans="1:37" x14ac:dyDescent="0.25">
      <c r="A69" s="7">
        <v>1501</v>
      </c>
      <c r="B69" s="8" t="s">
        <v>22</v>
      </c>
      <c r="C69" s="8" t="s">
        <v>22</v>
      </c>
      <c r="D69" s="8" t="s">
        <v>22</v>
      </c>
      <c r="E69" s="8" t="s">
        <v>22</v>
      </c>
      <c r="F69" s="8" t="s">
        <v>22</v>
      </c>
      <c r="G69" s="8" t="s">
        <v>22</v>
      </c>
      <c r="H69" s="8"/>
      <c r="I69" s="8">
        <v>214.23682966202247</v>
      </c>
      <c r="J69" s="8">
        <v>304</v>
      </c>
      <c r="K69" s="8">
        <v>342.77892745923594</v>
      </c>
      <c r="L69" s="8">
        <v>374.91445190853932</v>
      </c>
      <c r="M69" s="8">
        <v>402.76523976460226</v>
      </c>
      <c r="N69" s="8">
        <v>424</v>
      </c>
      <c r="O69" s="7"/>
      <c r="P69" s="7"/>
      <c r="Q69" s="10">
        <v>127.02043384083566</v>
      </c>
      <c r="R69" s="15">
        <v>180.36901605398663</v>
      </c>
      <c r="S69" s="38">
        <v>203.81698814100488</v>
      </c>
      <c r="T69" s="19">
        <v>222.16051707369533</v>
      </c>
      <c r="U69" s="24">
        <v>237.71175326885401</v>
      </c>
      <c r="V69" s="29">
        <v>249.5973409322967</v>
      </c>
      <c r="X69" s="10">
        <v>127.02043384083566</v>
      </c>
      <c r="Y69" s="15">
        <v>180.36901605398663</v>
      </c>
      <c r="Z69" s="38">
        <v>203.81698814100488</v>
      </c>
      <c r="AA69" s="19">
        <v>222.16051707369533</v>
      </c>
      <c r="AB69" s="24">
        <v>237.71175326885401</v>
      </c>
      <c r="AC69" s="29">
        <v>249.5973409322967</v>
      </c>
      <c r="AF69" s="11">
        <v>284</v>
      </c>
      <c r="AG69" s="16">
        <v>451</v>
      </c>
      <c r="AH69" s="48">
        <v>524</v>
      </c>
      <c r="AI69" s="20">
        <v>584</v>
      </c>
      <c r="AJ69" s="25">
        <v>643</v>
      </c>
      <c r="AK69" s="30">
        <v>699</v>
      </c>
    </row>
    <row r="70" spans="1:37" x14ac:dyDescent="0.25">
      <c r="A70" s="7">
        <v>1511</v>
      </c>
      <c r="B70" s="8" t="s">
        <v>22</v>
      </c>
      <c r="C70" s="8" t="s">
        <v>22</v>
      </c>
      <c r="D70" s="8" t="s">
        <v>22</v>
      </c>
      <c r="E70" s="8" t="s">
        <v>22</v>
      </c>
      <c r="F70" s="8" t="s">
        <v>22</v>
      </c>
      <c r="G70" s="8" t="s">
        <v>22</v>
      </c>
      <c r="H70" s="8"/>
      <c r="I70" s="8">
        <v>214</v>
      </c>
      <c r="J70" s="8">
        <v>304</v>
      </c>
      <c r="K70" s="8">
        <v>343</v>
      </c>
      <c r="L70" s="8">
        <v>375</v>
      </c>
      <c r="M70" s="8">
        <v>403</v>
      </c>
      <c r="N70" s="8">
        <v>424</v>
      </c>
      <c r="O70" s="7"/>
      <c r="P70" s="7"/>
      <c r="Q70" s="10">
        <v>131.46614902526491</v>
      </c>
      <c r="R70" s="15">
        <v>186.68193161587618</v>
      </c>
      <c r="S70" s="38">
        <v>210.95058272594008</v>
      </c>
      <c r="T70" s="19">
        <v>229.93613517127469</v>
      </c>
      <c r="U70" s="24">
        <v>246.03166463326392</v>
      </c>
      <c r="V70" s="29">
        <v>258.3332478649271</v>
      </c>
      <c r="X70" s="10">
        <v>132.10125119446909</v>
      </c>
      <c r="Y70" s="15">
        <v>187.58377669614612</v>
      </c>
      <c r="Z70" s="38">
        <v>211.96966766664511</v>
      </c>
      <c r="AA70" s="19">
        <v>231.04693775664316</v>
      </c>
      <c r="AB70" s="24">
        <v>247.22022339960819</v>
      </c>
      <c r="AC70" s="29">
        <v>259.58123456958862</v>
      </c>
      <c r="AF70" s="11">
        <v>284</v>
      </c>
      <c r="AG70" s="16">
        <v>451</v>
      </c>
      <c r="AH70" s="48">
        <v>524</v>
      </c>
      <c r="AI70" s="20">
        <v>584</v>
      </c>
      <c r="AJ70" s="25">
        <v>643</v>
      </c>
      <c r="AK70" s="30">
        <v>699</v>
      </c>
    </row>
    <row r="71" spans="1:37" x14ac:dyDescent="0.25">
      <c r="A71" s="7">
        <v>1521</v>
      </c>
      <c r="B71" s="8" t="s">
        <v>22</v>
      </c>
      <c r="C71" s="8" t="s">
        <v>22</v>
      </c>
      <c r="D71" s="8" t="s">
        <v>22</v>
      </c>
      <c r="E71" s="8" t="s">
        <v>22</v>
      </c>
      <c r="F71" s="8" t="s">
        <v>22</v>
      </c>
      <c r="G71" s="8" t="s">
        <v>22</v>
      </c>
      <c r="H71" s="8"/>
      <c r="I71" s="8">
        <v>214</v>
      </c>
      <c r="J71" s="8">
        <v>304</v>
      </c>
      <c r="K71" s="8">
        <v>343</v>
      </c>
      <c r="L71" s="8">
        <v>375.08554809146102</v>
      </c>
      <c r="M71" s="8">
        <v>403</v>
      </c>
      <c r="N71" s="8">
        <v>424</v>
      </c>
      <c r="O71" s="7"/>
      <c r="P71" s="7"/>
      <c r="Q71" s="10">
        <v>136.0674642411492</v>
      </c>
      <c r="R71" s="15">
        <v>193.21579922243185</v>
      </c>
      <c r="S71" s="38">
        <v>218.333853121348</v>
      </c>
      <c r="T71" s="19">
        <v>237.98389990226931</v>
      </c>
      <c r="U71" s="24">
        <v>254.64277289542818</v>
      </c>
      <c r="V71" s="29">
        <v>267.37491154019961</v>
      </c>
      <c r="X71" s="10">
        <v>137.38530124224786</v>
      </c>
      <c r="Y71" s="15">
        <v>195.08712776399196</v>
      </c>
      <c r="Z71" s="38">
        <v>220.44845437331091</v>
      </c>
      <c r="AA71" s="19">
        <v>240.2888152669089</v>
      </c>
      <c r="AB71" s="24">
        <v>257.10903233559253</v>
      </c>
      <c r="AC71" s="29">
        <v>269.96448395237218</v>
      </c>
      <c r="AF71" s="11">
        <v>284</v>
      </c>
      <c r="AG71" s="16">
        <v>451</v>
      </c>
      <c r="AH71" s="48">
        <v>524</v>
      </c>
      <c r="AI71" s="20">
        <v>584</v>
      </c>
      <c r="AJ71" s="25">
        <v>643</v>
      </c>
      <c r="AK71" s="30">
        <v>699</v>
      </c>
    </row>
    <row r="72" spans="1:37" x14ac:dyDescent="0.25">
      <c r="A72" s="7">
        <v>1531</v>
      </c>
      <c r="B72" s="8" t="s">
        <v>22</v>
      </c>
      <c r="C72" s="8" t="s">
        <v>22</v>
      </c>
      <c r="D72" s="8" t="s">
        <v>22</v>
      </c>
      <c r="E72" s="8" t="s">
        <v>22</v>
      </c>
      <c r="F72" s="8" t="s">
        <v>22</v>
      </c>
      <c r="G72" s="8" t="s">
        <v>22</v>
      </c>
      <c r="H72" s="8"/>
      <c r="I72" s="8">
        <v>214</v>
      </c>
      <c r="J72" s="8">
        <v>304</v>
      </c>
      <c r="K72" s="8">
        <v>343</v>
      </c>
      <c r="L72" s="8">
        <v>375.17109618292102</v>
      </c>
      <c r="M72" s="8">
        <v>403</v>
      </c>
      <c r="N72" s="8">
        <v>424</v>
      </c>
      <c r="O72" s="7"/>
      <c r="P72" s="7"/>
      <c r="Q72" s="10">
        <v>140.82982548958941</v>
      </c>
      <c r="R72" s="15">
        <v>199.97835219521696</v>
      </c>
      <c r="S72" s="38">
        <v>225.97553798059516</v>
      </c>
      <c r="T72" s="19">
        <v>246.31333639884872</v>
      </c>
      <c r="U72" s="24">
        <v>263.55526994676814</v>
      </c>
      <c r="V72" s="29">
        <v>276.73303344410652</v>
      </c>
      <c r="X72" s="10">
        <v>142.88071329193778</v>
      </c>
      <c r="Y72" s="15">
        <v>202.89061287455166</v>
      </c>
      <c r="Z72" s="38">
        <v>229.26639254824337</v>
      </c>
      <c r="AA72" s="19">
        <v>249.90036787758527</v>
      </c>
      <c r="AB72" s="24">
        <v>267.39339362901626</v>
      </c>
      <c r="AC72" s="29">
        <v>280.76306331046709</v>
      </c>
      <c r="AF72" s="11">
        <v>284</v>
      </c>
      <c r="AG72" s="16">
        <v>451</v>
      </c>
      <c r="AH72" s="48">
        <v>524</v>
      </c>
      <c r="AI72" s="20">
        <v>584</v>
      </c>
      <c r="AJ72" s="25">
        <v>643</v>
      </c>
      <c r="AK72" s="30">
        <v>699</v>
      </c>
    </row>
    <row r="73" spans="1:37" x14ac:dyDescent="0.25">
      <c r="A73" s="7">
        <v>1541</v>
      </c>
      <c r="B73" s="8" t="s">
        <v>22</v>
      </c>
      <c r="C73" s="8" t="s">
        <v>22</v>
      </c>
      <c r="D73" s="8" t="s">
        <v>22</v>
      </c>
      <c r="E73" s="8" t="s">
        <v>22</v>
      </c>
      <c r="F73" s="8" t="s">
        <v>22</v>
      </c>
      <c r="G73" s="8" t="s">
        <v>22</v>
      </c>
      <c r="H73" s="8"/>
      <c r="I73" s="8">
        <v>214</v>
      </c>
      <c r="J73" s="8">
        <v>304</v>
      </c>
      <c r="K73" s="8">
        <v>343</v>
      </c>
      <c r="L73" s="8">
        <v>375.25664427438198</v>
      </c>
      <c r="M73" s="8">
        <v>403</v>
      </c>
      <c r="N73" s="8">
        <v>424</v>
      </c>
      <c r="O73" s="7"/>
      <c r="P73" s="7"/>
      <c r="Q73" s="10">
        <v>145.75886938172505</v>
      </c>
      <c r="R73" s="15">
        <v>206.97759452204957</v>
      </c>
      <c r="S73" s="38">
        <v>233.884681809916</v>
      </c>
      <c r="T73" s="19">
        <v>254.93430317280843</v>
      </c>
      <c r="U73" s="24">
        <v>272.77970439490502</v>
      </c>
      <c r="V73" s="29">
        <v>286.41868961465025</v>
      </c>
      <c r="X73" s="10">
        <v>148.59594182361531</v>
      </c>
      <c r="Y73" s="15">
        <v>211.00623738953374</v>
      </c>
      <c r="Z73" s="38">
        <v>238.43704825017312</v>
      </c>
      <c r="AA73" s="19">
        <v>259.89638259268872</v>
      </c>
      <c r="AB73" s="24">
        <v>278.08912937417693</v>
      </c>
      <c r="AC73" s="29">
        <v>291.99358584288581</v>
      </c>
      <c r="AF73" s="11">
        <v>284</v>
      </c>
      <c r="AG73" s="16">
        <v>451</v>
      </c>
      <c r="AH73" s="48">
        <v>524</v>
      </c>
      <c r="AI73" s="20">
        <v>584</v>
      </c>
      <c r="AJ73" s="25">
        <v>643</v>
      </c>
      <c r="AK73" s="30">
        <v>699</v>
      </c>
    </row>
    <row r="74" spans="1:37" x14ac:dyDescent="0.25">
      <c r="A74" s="7">
        <v>1551</v>
      </c>
      <c r="B74" s="8" t="s">
        <v>22</v>
      </c>
      <c r="C74" s="8" t="s">
        <v>22</v>
      </c>
      <c r="D74" s="8" t="s">
        <v>22</v>
      </c>
      <c r="E74" s="8" t="s">
        <v>22</v>
      </c>
      <c r="F74" s="8" t="s">
        <v>22</v>
      </c>
      <c r="G74" s="8" t="s">
        <v>22</v>
      </c>
      <c r="H74" s="8"/>
      <c r="I74" s="8">
        <v>225</v>
      </c>
      <c r="J74" s="8">
        <v>319</v>
      </c>
      <c r="K74" s="8">
        <v>360</v>
      </c>
      <c r="L74" s="8">
        <v>394</v>
      </c>
      <c r="M74" s="8">
        <v>423</v>
      </c>
      <c r="N74" s="8">
        <v>445</v>
      </c>
      <c r="O74" s="7"/>
      <c r="P74" s="7"/>
      <c r="Q74" s="10">
        <v>150.86042981008544</v>
      </c>
      <c r="R74" s="15">
        <v>214.22181033032132</v>
      </c>
      <c r="S74" s="38">
        <v>242.0706456732631</v>
      </c>
      <c r="T74" s="19">
        <v>263.85700378385678</v>
      </c>
      <c r="U74" s="24">
        <v>282.32699404872676</v>
      </c>
      <c r="V74" s="29">
        <v>296.44334375116307</v>
      </c>
      <c r="X74" s="10">
        <v>154.53977949655993</v>
      </c>
      <c r="Y74" s="15">
        <v>219.44648688511509</v>
      </c>
      <c r="Z74" s="38">
        <v>247.97453018018007</v>
      </c>
      <c r="AA74" s="19">
        <v>270.29223789639627</v>
      </c>
      <c r="AB74" s="24">
        <v>289.21269454914403</v>
      </c>
      <c r="AC74" s="29">
        <v>303.67332927660124</v>
      </c>
      <c r="AF74" s="11">
        <v>293</v>
      </c>
      <c r="AG74" s="16">
        <v>463</v>
      </c>
      <c r="AH74" s="48">
        <v>538</v>
      </c>
      <c r="AI74" s="20">
        <v>600</v>
      </c>
      <c r="AJ74" s="25">
        <v>660</v>
      </c>
      <c r="AK74" s="30">
        <v>718</v>
      </c>
    </row>
    <row r="75" spans="1:37" x14ac:dyDescent="0.25">
      <c r="A75" s="7">
        <v>1561</v>
      </c>
      <c r="B75" s="8" t="s">
        <v>22</v>
      </c>
      <c r="C75" s="8" t="s">
        <v>22</v>
      </c>
      <c r="D75" s="8" t="s">
        <v>22</v>
      </c>
      <c r="E75" s="8" t="s">
        <v>22</v>
      </c>
      <c r="F75" s="8" t="s">
        <v>22</v>
      </c>
      <c r="G75" s="8" t="s">
        <v>22</v>
      </c>
      <c r="H75" s="8"/>
      <c r="I75" s="8">
        <v>225</v>
      </c>
      <c r="J75" s="8">
        <v>319</v>
      </c>
      <c r="K75" s="8">
        <v>360</v>
      </c>
      <c r="L75" s="8">
        <v>394</v>
      </c>
      <c r="M75" s="8">
        <v>423</v>
      </c>
      <c r="N75" s="8">
        <v>445</v>
      </c>
      <c r="O75" s="7"/>
      <c r="P75" s="7"/>
      <c r="Q75" s="10">
        <v>156.14054485343843</v>
      </c>
      <c r="R75" s="15">
        <v>221.71957369188254</v>
      </c>
      <c r="S75" s="38">
        <v>250.54311827182727</v>
      </c>
      <c r="T75" s="19">
        <v>273.09199891629174</v>
      </c>
      <c r="U75" s="24">
        <v>292.20843884043217</v>
      </c>
      <c r="V75" s="29">
        <v>306.81886078245378</v>
      </c>
      <c r="X75" s="10">
        <v>160.72137067642234</v>
      </c>
      <c r="Y75" s="15">
        <v>228.22434636051972</v>
      </c>
      <c r="Z75" s="38">
        <v>257.89351138738726</v>
      </c>
      <c r="AA75" s="19">
        <v>281.10392741225212</v>
      </c>
      <c r="AB75" s="24">
        <v>300.7812023311098</v>
      </c>
      <c r="AC75" s="29">
        <v>315.8202624476653</v>
      </c>
      <c r="AF75" s="11">
        <v>293</v>
      </c>
      <c r="AG75" s="16">
        <v>463</v>
      </c>
      <c r="AH75" s="48">
        <v>538</v>
      </c>
      <c r="AI75" s="20">
        <v>600</v>
      </c>
      <c r="AJ75" s="25">
        <v>660</v>
      </c>
      <c r="AK75" s="30">
        <v>718</v>
      </c>
    </row>
    <row r="76" spans="1:37" x14ac:dyDescent="0.25">
      <c r="A76" s="7">
        <v>1571</v>
      </c>
      <c r="B76" s="8" t="s">
        <v>22</v>
      </c>
      <c r="C76" s="8" t="s">
        <v>22</v>
      </c>
      <c r="D76" s="8" t="s">
        <v>22</v>
      </c>
      <c r="E76" s="8" t="s">
        <v>22</v>
      </c>
      <c r="F76" s="8" t="s">
        <v>22</v>
      </c>
      <c r="G76" s="8" t="s">
        <v>22</v>
      </c>
      <c r="H76" s="8"/>
      <c r="I76" s="8">
        <v>225</v>
      </c>
      <c r="J76" s="8">
        <v>319</v>
      </c>
      <c r="K76" s="8">
        <v>360</v>
      </c>
      <c r="L76" s="8">
        <v>394</v>
      </c>
      <c r="M76" s="8">
        <v>423</v>
      </c>
      <c r="N76" s="8">
        <v>445</v>
      </c>
      <c r="O76" s="7"/>
      <c r="P76" s="7"/>
      <c r="Q76" s="10">
        <v>161.60546392330878</v>
      </c>
      <c r="R76" s="15">
        <v>229.47975877109846</v>
      </c>
      <c r="S76" s="38">
        <v>259.31212741134124</v>
      </c>
      <c r="T76" s="19">
        <v>282.65021887836195</v>
      </c>
      <c r="U76" s="24">
        <v>302.43573419984727</v>
      </c>
      <c r="V76" s="29">
        <v>317.55752090983964</v>
      </c>
      <c r="X76" s="10">
        <v>167.15022550347922</v>
      </c>
      <c r="Y76" s="15">
        <v>237.35332021494048</v>
      </c>
      <c r="Z76" s="38">
        <v>268.20925184288274</v>
      </c>
      <c r="AA76" s="19">
        <v>292.3480845087422</v>
      </c>
      <c r="AB76" s="24">
        <v>312.81245042435415</v>
      </c>
      <c r="AC76" s="29">
        <v>328.45307294557188</v>
      </c>
      <c r="AF76" s="11">
        <v>293</v>
      </c>
      <c r="AG76" s="16">
        <v>463</v>
      </c>
      <c r="AH76" s="48">
        <v>538</v>
      </c>
      <c r="AI76" s="20">
        <v>600</v>
      </c>
      <c r="AJ76" s="25">
        <v>660</v>
      </c>
      <c r="AK76" s="30">
        <v>718</v>
      </c>
    </row>
    <row r="77" spans="1:37" x14ac:dyDescent="0.25">
      <c r="A77" s="7">
        <v>1581</v>
      </c>
      <c r="B77" s="8" t="s">
        <v>22</v>
      </c>
      <c r="C77" s="8" t="s">
        <v>22</v>
      </c>
      <c r="D77" s="8" t="s">
        <v>22</v>
      </c>
      <c r="E77" s="8" t="s">
        <v>22</v>
      </c>
      <c r="F77" s="8" t="s">
        <v>22</v>
      </c>
      <c r="G77" s="8" t="s">
        <v>22</v>
      </c>
      <c r="H77" s="8"/>
      <c r="I77" s="8">
        <v>225</v>
      </c>
      <c r="J77" s="8">
        <v>319.42711302607552</v>
      </c>
      <c r="K77" s="8">
        <v>360</v>
      </c>
      <c r="L77" s="8">
        <v>394</v>
      </c>
      <c r="M77" s="8">
        <v>423</v>
      </c>
      <c r="N77" s="8">
        <v>445</v>
      </c>
      <c r="O77" s="7"/>
      <c r="P77" s="7"/>
      <c r="Q77" s="10">
        <v>167.26165516062457</v>
      </c>
      <c r="R77" s="15">
        <v>237.51155032808688</v>
      </c>
      <c r="S77" s="38">
        <v>268.3880518707382</v>
      </c>
      <c r="T77" s="19">
        <v>292.54297653910464</v>
      </c>
      <c r="U77" s="24">
        <v>313.02098489684198</v>
      </c>
      <c r="V77" s="29">
        <v>328.67203414168409</v>
      </c>
      <c r="X77" s="10">
        <v>173.8362345236184</v>
      </c>
      <c r="Y77" s="15">
        <v>246.84745302353812</v>
      </c>
      <c r="Z77" s="38">
        <v>278.93762191659806</v>
      </c>
      <c r="AA77" s="19">
        <v>304.04200788909191</v>
      </c>
      <c r="AB77" s="24">
        <v>325.32494844132833</v>
      </c>
      <c r="AC77" s="29">
        <v>341.59119586339477</v>
      </c>
      <c r="AF77" s="11">
        <v>293</v>
      </c>
      <c r="AG77" s="16">
        <v>463</v>
      </c>
      <c r="AH77" s="48">
        <v>538</v>
      </c>
      <c r="AI77" s="20">
        <v>600</v>
      </c>
      <c r="AJ77" s="25">
        <v>660</v>
      </c>
      <c r="AK77" s="30">
        <v>718</v>
      </c>
    </row>
    <row r="78" spans="1:37" x14ac:dyDescent="0.25">
      <c r="A78" s="7">
        <v>1591</v>
      </c>
      <c r="B78" s="8" t="s">
        <v>22</v>
      </c>
      <c r="C78" s="8" t="s">
        <v>22</v>
      </c>
      <c r="D78" s="8" t="s">
        <v>22</v>
      </c>
      <c r="E78" s="8" t="s">
        <v>22</v>
      </c>
      <c r="F78" s="8" t="s">
        <v>22</v>
      </c>
      <c r="G78" s="8" t="s">
        <v>22</v>
      </c>
      <c r="H78" s="8"/>
      <c r="I78" s="8">
        <v>225</v>
      </c>
      <c r="J78" s="8">
        <v>319</v>
      </c>
      <c r="K78" s="8">
        <v>360</v>
      </c>
      <c r="L78" s="8">
        <v>394</v>
      </c>
      <c r="M78" s="8">
        <v>423</v>
      </c>
      <c r="N78" s="8">
        <v>445</v>
      </c>
      <c r="O78" s="7"/>
      <c r="P78" s="7"/>
      <c r="Q78" s="10">
        <v>172.27950481544332</v>
      </c>
      <c r="R78" s="15">
        <v>244.6368968379295</v>
      </c>
      <c r="S78" s="38">
        <v>276.43969342686034</v>
      </c>
      <c r="T78" s="19">
        <v>301.31926583527775</v>
      </c>
      <c r="U78" s="24">
        <v>322.41161444374717</v>
      </c>
      <c r="V78" s="29">
        <v>338.53219516593452</v>
      </c>
      <c r="X78" s="10">
        <v>180.78968390456313</v>
      </c>
      <c r="Y78" s="15">
        <v>256.72135114447963</v>
      </c>
      <c r="Z78" s="38">
        <v>290.09512679326201</v>
      </c>
      <c r="AA78" s="19">
        <v>316.20368820465558</v>
      </c>
      <c r="AB78" s="24">
        <v>338.33794637898148</v>
      </c>
      <c r="AC78" s="29">
        <v>355.25484369793054</v>
      </c>
      <c r="AF78" s="11">
        <v>293</v>
      </c>
      <c r="AG78" s="16">
        <v>463</v>
      </c>
      <c r="AH78" s="48">
        <v>538</v>
      </c>
      <c r="AI78" s="20">
        <v>600</v>
      </c>
      <c r="AJ78" s="25">
        <v>660</v>
      </c>
      <c r="AK78" s="30">
        <v>718</v>
      </c>
    </row>
    <row r="79" spans="1:37" x14ac:dyDescent="0.25">
      <c r="A79" s="7">
        <v>1601</v>
      </c>
      <c r="B79" s="8"/>
      <c r="C79" s="8"/>
      <c r="D79" s="8"/>
      <c r="E79" s="8"/>
      <c r="F79" s="8"/>
      <c r="G79" s="8"/>
      <c r="H79" s="8"/>
      <c r="I79" s="8">
        <v>236</v>
      </c>
      <c r="J79" s="8">
        <v>335</v>
      </c>
      <c r="K79" s="8">
        <v>378</v>
      </c>
      <c r="L79" s="8">
        <v>413</v>
      </c>
      <c r="M79" s="8">
        <v>444</v>
      </c>
      <c r="N79" s="8">
        <v>468</v>
      </c>
      <c r="O79" s="7"/>
      <c r="P79" s="7"/>
      <c r="Q79" s="10">
        <v>177.4478899599066</v>
      </c>
      <c r="R79" s="15">
        <v>251.97600374306739</v>
      </c>
      <c r="S79" s="38">
        <v>284.73288422966618</v>
      </c>
      <c r="T79" s="19">
        <v>310.35884381033611</v>
      </c>
      <c r="U79" s="24">
        <v>332.08396287705966</v>
      </c>
      <c r="V79" s="29">
        <v>348.68816102091262</v>
      </c>
      <c r="X79" s="10">
        <v>188.02127126074566</v>
      </c>
      <c r="Y79" s="15">
        <v>266.99020519025885</v>
      </c>
      <c r="Z79" s="38">
        <v>301.69893186499252</v>
      </c>
      <c r="AA79" s="19">
        <v>328.85183573284183</v>
      </c>
      <c r="AB79" s="24">
        <v>351.87146423414077</v>
      </c>
      <c r="AC79" s="29">
        <v>369.46503744584783</v>
      </c>
      <c r="AF79" s="11">
        <v>303</v>
      </c>
      <c r="AG79" s="16">
        <v>476</v>
      </c>
      <c r="AH79" s="48">
        <v>553</v>
      </c>
      <c r="AI79" s="20">
        <v>616</v>
      </c>
      <c r="AJ79" s="25">
        <v>678</v>
      </c>
      <c r="AK79" s="30">
        <v>737</v>
      </c>
    </row>
    <row r="80" spans="1:37" x14ac:dyDescent="0.25">
      <c r="A80" s="7">
        <v>1611</v>
      </c>
      <c r="B80" s="8"/>
      <c r="C80" s="8"/>
      <c r="D80" s="8"/>
      <c r="E80" s="8"/>
      <c r="F80" s="8"/>
      <c r="G80" s="8"/>
      <c r="H80" s="8"/>
      <c r="I80" s="8">
        <v>236</v>
      </c>
      <c r="J80" s="8">
        <v>335</v>
      </c>
      <c r="K80" s="8">
        <v>378</v>
      </c>
      <c r="L80" s="8">
        <v>413</v>
      </c>
      <c r="M80" s="8">
        <v>444</v>
      </c>
      <c r="N80" s="8">
        <v>468</v>
      </c>
      <c r="O80" s="7"/>
      <c r="P80" s="7"/>
      <c r="Q80" s="10">
        <v>182.7713266587038</v>
      </c>
      <c r="R80" s="15">
        <v>259.53528385535941</v>
      </c>
      <c r="S80" s="38">
        <v>293.27487075655614</v>
      </c>
      <c r="T80" s="19">
        <v>319.66960912464617</v>
      </c>
      <c r="U80" s="24">
        <v>342.04648176337139</v>
      </c>
      <c r="V80" s="29">
        <v>359.14880585153998</v>
      </c>
      <c r="X80" s="10">
        <v>194.60201575487176</v>
      </c>
      <c r="Y80" s="15">
        <v>276.33486237191789</v>
      </c>
      <c r="Z80" s="38">
        <v>312.25839448026721</v>
      </c>
      <c r="AA80" s="19">
        <v>340.36164998349125</v>
      </c>
      <c r="AB80" s="24">
        <v>364.18696548233561</v>
      </c>
      <c r="AC80" s="29">
        <v>382.3963137564524</v>
      </c>
      <c r="AF80" s="11">
        <v>303</v>
      </c>
      <c r="AG80" s="16">
        <v>476</v>
      </c>
      <c r="AH80" s="48">
        <v>553</v>
      </c>
      <c r="AI80" s="20">
        <v>616</v>
      </c>
      <c r="AJ80" s="25">
        <v>678</v>
      </c>
      <c r="AK80" s="30">
        <v>737</v>
      </c>
    </row>
    <row r="81" spans="1:37" x14ac:dyDescent="0.25">
      <c r="A81" s="7">
        <v>1621</v>
      </c>
      <c r="B81" s="8"/>
      <c r="C81" s="8"/>
      <c r="D81" s="8"/>
      <c r="E81" s="8"/>
      <c r="F81" s="8"/>
      <c r="G81" s="8"/>
      <c r="H81" s="8"/>
      <c r="I81" s="8">
        <v>236</v>
      </c>
      <c r="J81" s="8">
        <v>335</v>
      </c>
      <c r="K81" s="8">
        <v>378</v>
      </c>
      <c r="L81" s="8">
        <v>413</v>
      </c>
      <c r="M81" s="8">
        <v>444</v>
      </c>
      <c r="N81" s="8">
        <v>468</v>
      </c>
      <c r="O81" s="7"/>
      <c r="P81" s="7"/>
      <c r="Q81" s="10">
        <v>188.25446645846492</v>
      </c>
      <c r="R81" s="15">
        <v>267.32134237102019</v>
      </c>
      <c r="S81" s="38">
        <v>302.07311687925284</v>
      </c>
      <c r="T81" s="19">
        <v>329.25969739838558</v>
      </c>
      <c r="U81" s="24">
        <v>352.30787621627258</v>
      </c>
      <c r="V81" s="29">
        <v>369.92327002708623</v>
      </c>
      <c r="X81" s="10">
        <v>201.41308630629226</v>
      </c>
      <c r="Y81" s="15">
        <v>286.00658255493499</v>
      </c>
      <c r="Z81" s="38">
        <v>323.18743828707653</v>
      </c>
      <c r="AA81" s="19">
        <v>352.27430773291343</v>
      </c>
      <c r="AB81" s="24">
        <v>376.93350927421739</v>
      </c>
      <c r="AC81" s="29">
        <v>395.78018473792827</v>
      </c>
      <c r="AF81" s="11">
        <v>303</v>
      </c>
      <c r="AG81" s="16">
        <v>476</v>
      </c>
      <c r="AH81" s="48">
        <v>553</v>
      </c>
      <c r="AI81" s="20">
        <v>616</v>
      </c>
      <c r="AJ81" s="25">
        <v>678</v>
      </c>
      <c r="AK81" s="30">
        <v>737</v>
      </c>
    </row>
    <row r="82" spans="1:37" x14ac:dyDescent="0.25">
      <c r="A82" s="7">
        <v>1631</v>
      </c>
      <c r="B82" s="8"/>
      <c r="C82" s="8"/>
      <c r="D82" s="8"/>
      <c r="E82" s="8"/>
      <c r="F82" s="8"/>
      <c r="G82" s="8"/>
      <c r="H82" s="8"/>
      <c r="I82" s="8">
        <v>236</v>
      </c>
      <c r="J82" s="8">
        <v>335</v>
      </c>
      <c r="K82" s="8">
        <v>378</v>
      </c>
      <c r="L82" s="8">
        <v>413</v>
      </c>
      <c r="M82" s="8">
        <v>444</v>
      </c>
      <c r="N82" s="8">
        <v>468</v>
      </c>
      <c r="O82" s="7"/>
      <c r="P82" s="7"/>
      <c r="Q82" s="10">
        <v>193.90210045221886</v>
      </c>
      <c r="R82" s="15">
        <v>275.34098264215078</v>
      </c>
      <c r="S82" s="38">
        <v>311.13531038563036</v>
      </c>
      <c r="T82" s="19">
        <v>339.13748832033707</v>
      </c>
      <c r="U82" s="24">
        <v>362.87711250276067</v>
      </c>
      <c r="V82" s="29">
        <v>381.0209681278987</v>
      </c>
      <c r="X82" s="10">
        <v>208.46254432701249</v>
      </c>
      <c r="Y82" s="15">
        <v>296.01681294435775</v>
      </c>
      <c r="Z82" s="38">
        <v>334.49899862712425</v>
      </c>
      <c r="AA82" s="19">
        <v>364.60390850356544</v>
      </c>
      <c r="AB82" s="24">
        <v>390.12618209881504</v>
      </c>
      <c r="AC82" s="29">
        <v>409.63249120375576</v>
      </c>
      <c r="AF82" s="11">
        <v>303</v>
      </c>
      <c r="AG82" s="16">
        <v>476</v>
      </c>
      <c r="AH82" s="48">
        <v>553</v>
      </c>
      <c r="AI82" s="20">
        <v>616</v>
      </c>
      <c r="AJ82" s="25">
        <v>678</v>
      </c>
      <c r="AK82" s="30">
        <v>737</v>
      </c>
    </row>
    <row r="83" spans="1:37" x14ac:dyDescent="0.25">
      <c r="A83" s="7">
        <v>1641</v>
      </c>
      <c r="B83" s="8"/>
      <c r="C83" s="8"/>
      <c r="D83" s="8"/>
      <c r="E83" s="8"/>
      <c r="F83" s="8"/>
      <c r="G83" s="8"/>
      <c r="H83" s="8"/>
      <c r="I83" s="8">
        <v>236</v>
      </c>
      <c r="J83" s="8">
        <v>335</v>
      </c>
      <c r="K83" s="8">
        <v>378</v>
      </c>
      <c r="L83" s="8">
        <v>413</v>
      </c>
      <c r="M83" s="8">
        <v>444</v>
      </c>
      <c r="N83" s="8">
        <v>468</v>
      </c>
      <c r="O83" s="7"/>
      <c r="P83" s="7"/>
      <c r="Q83" s="10">
        <v>199.71916346578541</v>
      </c>
      <c r="R83" s="15">
        <v>283.6012121214153</v>
      </c>
      <c r="S83" s="38">
        <v>320.46936969719928</v>
      </c>
      <c r="T83" s="19">
        <v>349.31161296994719</v>
      </c>
      <c r="U83" s="24">
        <v>373.76342587784347</v>
      </c>
      <c r="V83" s="29">
        <v>392.45159717173567</v>
      </c>
      <c r="X83" s="10">
        <v>215.75873337845792</v>
      </c>
      <c r="Y83" s="15">
        <v>306.37740139741027</v>
      </c>
      <c r="Z83" s="38">
        <v>346.20646357907361</v>
      </c>
      <c r="AA83" s="19">
        <v>377.36504530119021</v>
      </c>
      <c r="AB83" s="24">
        <v>403.78059847227354</v>
      </c>
      <c r="AC83" s="29">
        <v>423.96962839588724</v>
      </c>
      <c r="AF83" s="11">
        <v>303</v>
      </c>
      <c r="AG83" s="16">
        <v>476</v>
      </c>
      <c r="AH83" s="48">
        <v>553</v>
      </c>
      <c r="AI83" s="20">
        <v>616</v>
      </c>
      <c r="AJ83" s="25">
        <v>678</v>
      </c>
      <c r="AK83" s="30">
        <v>737</v>
      </c>
    </row>
    <row r="84" spans="1:37" x14ac:dyDescent="0.25">
      <c r="A84" s="7">
        <v>1651</v>
      </c>
      <c r="B84" s="8"/>
      <c r="C84" s="8"/>
      <c r="D84" s="8"/>
      <c r="E84" s="8"/>
      <c r="F84" s="8"/>
      <c r="G84" s="8"/>
      <c r="H84" s="8"/>
      <c r="I84" s="8">
        <v>248</v>
      </c>
      <c r="J84" s="8">
        <v>352</v>
      </c>
      <c r="K84" s="8">
        <v>397</v>
      </c>
      <c r="L84" s="8">
        <v>434</v>
      </c>
      <c r="M84" s="8">
        <v>466</v>
      </c>
      <c r="N84" s="8">
        <v>491</v>
      </c>
      <c r="O84" s="7"/>
      <c r="P84" s="7"/>
      <c r="Q84" s="10">
        <v>205.71073836975899</v>
      </c>
      <c r="R84" s="15">
        <v>292.10924848505778</v>
      </c>
      <c r="S84" s="38">
        <v>330.08345078811527</v>
      </c>
      <c r="T84" s="19">
        <v>359.79096135904564</v>
      </c>
      <c r="U84" s="24">
        <v>384.97632865417881</v>
      </c>
      <c r="V84" s="29">
        <v>404.22514508688778</v>
      </c>
      <c r="X84" s="10">
        <v>223.31028904670396</v>
      </c>
      <c r="Y84" s="15">
        <v>317.10061044631959</v>
      </c>
      <c r="Z84" s="38">
        <v>358.32368980434114</v>
      </c>
      <c r="AA84" s="19">
        <v>390.57282188673184</v>
      </c>
      <c r="AB84" s="24">
        <v>417.91291941880309</v>
      </c>
      <c r="AC84" s="29">
        <v>438.80856538974325</v>
      </c>
      <c r="AF84" s="11">
        <v>311</v>
      </c>
      <c r="AG84" s="16">
        <v>488</v>
      </c>
      <c r="AH84" s="48">
        <v>567</v>
      </c>
      <c r="AI84" s="20">
        <v>632</v>
      </c>
      <c r="AJ84" s="25">
        <v>695</v>
      </c>
      <c r="AK84" s="30">
        <v>757</v>
      </c>
    </row>
    <row r="85" spans="1:37" x14ac:dyDescent="0.25">
      <c r="A85" s="7">
        <v>1661</v>
      </c>
      <c r="B85" s="8"/>
      <c r="C85" s="8"/>
      <c r="D85" s="8"/>
      <c r="E85" s="8"/>
      <c r="F85" s="8"/>
      <c r="G85" s="8"/>
      <c r="H85" s="8"/>
      <c r="I85" s="8">
        <v>248</v>
      </c>
      <c r="J85" s="8">
        <v>352</v>
      </c>
      <c r="K85" s="8">
        <v>397</v>
      </c>
      <c r="L85" s="8">
        <v>434</v>
      </c>
      <c r="M85" s="8">
        <v>466</v>
      </c>
      <c r="N85" s="8">
        <v>491</v>
      </c>
      <c r="O85" s="7"/>
      <c r="P85" s="7"/>
      <c r="Q85" s="10">
        <v>210.85350682900295</v>
      </c>
      <c r="R85" s="15">
        <v>299.41197969718417</v>
      </c>
      <c r="S85" s="38">
        <v>338.3355370578181</v>
      </c>
      <c r="T85" s="19">
        <v>368.78573539302175</v>
      </c>
      <c r="U85" s="24">
        <v>394.6007368705333</v>
      </c>
      <c r="V85" s="29">
        <v>414.33077371405994</v>
      </c>
      <c r="X85" s="10">
        <v>231.1261491633386</v>
      </c>
      <c r="Y85" s="15">
        <v>328.19913181194079</v>
      </c>
      <c r="Z85" s="38">
        <v>370.86501894749307</v>
      </c>
      <c r="AA85" s="19">
        <v>404.24287065276746</v>
      </c>
      <c r="AB85" s="24">
        <v>432.53987159846122</v>
      </c>
      <c r="AC85" s="29">
        <v>454.16686517838428</v>
      </c>
      <c r="AF85" s="11">
        <v>311</v>
      </c>
      <c r="AG85" s="16">
        <v>488</v>
      </c>
      <c r="AH85" s="48">
        <v>567</v>
      </c>
      <c r="AI85" s="20">
        <v>632</v>
      </c>
      <c r="AJ85" s="25">
        <v>695</v>
      </c>
      <c r="AK85" s="30">
        <v>757</v>
      </c>
    </row>
    <row r="86" spans="1:37" x14ac:dyDescent="0.25">
      <c r="A86" s="7">
        <v>1671</v>
      </c>
      <c r="B86" s="8"/>
      <c r="C86" s="8"/>
      <c r="D86" s="8"/>
      <c r="E86" s="8"/>
      <c r="F86" s="8"/>
      <c r="G86" s="8"/>
      <c r="H86" s="8"/>
      <c r="I86" s="8">
        <v>248</v>
      </c>
      <c r="J86" s="8">
        <v>352</v>
      </c>
      <c r="K86" s="8">
        <v>397</v>
      </c>
      <c r="L86" s="8">
        <v>434</v>
      </c>
      <c r="M86" s="8">
        <v>466</v>
      </c>
      <c r="N86" s="8">
        <v>491</v>
      </c>
      <c r="O86" s="7"/>
      <c r="P86" s="7"/>
      <c r="Q86" s="10">
        <v>216.12484449972803</v>
      </c>
      <c r="R86" s="15">
        <v>306.89727918961381</v>
      </c>
      <c r="S86" s="38">
        <v>346.79392548426358</v>
      </c>
      <c r="T86" s="19">
        <v>378.00537877784728</v>
      </c>
      <c r="U86" s="24">
        <v>404.46575529229659</v>
      </c>
      <c r="V86" s="29">
        <v>424.68904305691143</v>
      </c>
      <c r="X86" s="10">
        <v>239.21556438405545</v>
      </c>
      <c r="Y86" s="15">
        <v>339.68610142535874</v>
      </c>
      <c r="Z86" s="38">
        <v>383.8452946106554</v>
      </c>
      <c r="AA86" s="19">
        <v>418.3913711256144</v>
      </c>
      <c r="AB86" s="24">
        <v>447.67876710440743</v>
      </c>
      <c r="AC86" s="29">
        <v>470.06270545962781</v>
      </c>
      <c r="AF86" s="11">
        <v>311</v>
      </c>
      <c r="AG86" s="16">
        <v>488</v>
      </c>
      <c r="AH86" s="48">
        <v>567</v>
      </c>
      <c r="AI86" s="20">
        <v>632</v>
      </c>
      <c r="AJ86" s="25">
        <v>695</v>
      </c>
      <c r="AK86" s="30">
        <v>757</v>
      </c>
    </row>
    <row r="87" spans="1:37" x14ac:dyDescent="0.25">
      <c r="A87" s="7">
        <v>1681</v>
      </c>
      <c r="B87" s="8"/>
      <c r="C87" s="8"/>
      <c r="D87" s="8"/>
      <c r="E87" s="8"/>
      <c r="F87" s="8"/>
      <c r="G87" s="8"/>
      <c r="H87" s="8"/>
      <c r="I87" s="8">
        <v>248</v>
      </c>
      <c r="J87" s="8">
        <v>352</v>
      </c>
      <c r="K87" s="8">
        <v>397</v>
      </c>
      <c r="L87" s="8">
        <v>434</v>
      </c>
      <c r="M87" s="8">
        <v>466</v>
      </c>
      <c r="N87" s="8">
        <v>491</v>
      </c>
      <c r="O87" s="7"/>
      <c r="P87" s="7"/>
      <c r="Q87" s="10">
        <v>221.52796561222124</v>
      </c>
      <c r="R87" s="15">
        <v>314.56971116935415</v>
      </c>
      <c r="S87" s="38">
        <v>355.46377362137019</v>
      </c>
      <c r="T87" s="19">
        <v>387.45551324729354</v>
      </c>
      <c r="U87" s="24">
        <v>414.57739917460407</v>
      </c>
      <c r="V87" s="29">
        <v>435.3062691333343</v>
      </c>
      <c r="X87" s="10">
        <v>247.58810913749738</v>
      </c>
      <c r="Y87" s="15">
        <v>351.57511497524627</v>
      </c>
      <c r="Z87" s="38">
        <v>397.27987992202827</v>
      </c>
      <c r="AA87" s="19">
        <v>433.0350691150108</v>
      </c>
      <c r="AB87" s="24">
        <v>463.34752395306157</v>
      </c>
      <c r="AC87" s="29">
        <v>486.51490015071465</v>
      </c>
      <c r="AF87" s="11">
        <v>311</v>
      </c>
      <c r="AG87" s="16">
        <v>488</v>
      </c>
      <c r="AH87" s="48">
        <v>567</v>
      </c>
      <c r="AI87" s="20">
        <v>632</v>
      </c>
      <c r="AJ87" s="25">
        <v>695</v>
      </c>
      <c r="AK87" s="30">
        <v>757</v>
      </c>
    </row>
    <row r="88" spans="1:37" x14ac:dyDescent="0.25">
      <c r="A88" s="7">
        <v>1691</v>
      </c>
      <c r="B88" s="8"/>
      <c r="C88" s="8"/>
      <c r="D88" s="8"/>
      <c r="E88" s="8"/>
      <c r="F88" s="8"/>
      <c r="G88" s="8"/>
      <c r="H88" s="8"/>
      <c r="I88" s="8">
        <v>248</v>
      </c>
      <c r="J88" s="8">
        <v>352</v>
      </c>
      <c r="K88" s="8">
        <v>397</v>
      </c>
      <c r="L88" s="8">
        <v>434</v>
      </c>
      <c r="M88" s="8">
        <v>466</v>
      </c>
      <c r="N88" s="8">
        <v>491</v>
      </c>
      <c r="O88" s="7"/>
      <c r="P88" s="7"/>
      <c r="Q88" s="10">
        <v>227.06616475252676</v>
      </c>
      <c r="R88" s="15">
        <v>322.433953948588</v>
      </c>
      <c r="S88" s="38">
        <v>364.35036796190445</v>
      </c>
      <c r="T88" s="19">
        <v>397.14190107847583</v>
      </c>
      <c r="U88" s="24">
        <v>424.94183415396913</v>
      </c>
      <c r="V88" s="29">
        <v>446.1889258616676</v>
      </c>
      <c r="X88" s="10">
        <v>256.2536929573098</v>
      </c>
      <c r="Y88" s="15">
        <v>363.8802439993799</v>
      </c>
      <c r="Z88" s="38">
        <v>411.18467571929926</v>
      </c>
      <c r="AA88" s="19">
        <v>448.19129653403621</v>
      </c>
      <c r="AB88" s="24">
        <v>479.56468729141875</v>
      </c>
      <c r="AC88" s="29">
        <v>503.54292165598969</v>
      </c>
      <c r="AF88" s="11">
        <v>311</v>
      </c>
      <c r="AG88" s="16">
        <v>488</v>
      </c>
      <c r="AH88" s="48">
        <v>567</v>
      </c>
      <c r="AI88" s="20">
        <v>632</v>
      </c>
      <c r="AJ88" s="25">
        <v>695</v>
      </c>
      <c r="AK88" s="30">
        <v>757</v>
      </c>
    </row>
    <row r="89" spans="1:37" x14ac:dyDescent="0.25">
      <c r="A89" s="7">
        <v>1701</v>
      </c>
      <c r="B89" s="8"/>
      <c r="C89" s="8"/>
      <c r="D89" s="8"/>
      <c r="E89" s="8"/>
      <c r="F89" s="8"/>
      <c r="G89" s="8"/>
      <c r="H89" s="8"/>
      <c r="I89" s="8">
        <v>260</v>
      </c>
      <c r="J89" s="8">
        <v>370</v>
      </c>
      <c r="K89" s="8">
        <v>417</v>
      </c>
      <c r="L89" s="8">
        <v>456</v>
      </c>
      <c r="M89" s="8">
        <v>490</v>
      </c>
      <c r="N89" s="8">
        <v>516</v>
      </c>
      <c r="O89" s="7"/>
      <c r="P89" s="7"/>
      <c r="Q89" s="10">
        <v>232.74281887133992</v>
      </c>
      <c r="R89" s="15">
        <v>330.49480279730267</v>
      </c>
      <c r="S89" s="38">
        <v>373.45912716095199</v>
      </c>
      <c r="T89" s="19">
        <v>407.07044860543766</v>
      </c>
      <c r="U89" s="24">
        <v>435.56538000781831</v>
      </c>
      <c r="V89" s="29">
        <v>457.34364900820924</v>
      </c>
      <c r="X89" s="10">
        <v>265.22257221081566</v>
      </c>
      <c r="Y89" s="15">
        <v>376.61605253935824</v>
      </c>
      <c r="Z89" s="38">
        <v>425.57613936947479</v>
      </c>
      <c r="AA89" s="19">
        <v>463.87799191272751</v>
      </c>
      <c r="AB89" s="24">
        <v>496.34945134661842</v>
      </c>
      <c r="AC89" s="29">
        <v>521.1669239139494</v>
      </c>
      <c r="AF89" s="11">
        <v>320</v>
      </c>
      <c r="AG89" s="16">
        <v>500</v>
      </c>
      <c r="AH89" s="48">
        <v>581</v>
      </c>
      <c r="AI89" s="20">
        <v>648</v>
      </c>
      <c r="AJ89" s="25">
        <v>713</v>
      </c>
      <c r="AK89" s="30">
        <v>776</v>
      </c>
    </row>
    <row r="90" spans="1:37" x14ac:dyDescent="0.25">
      <c r="A90" s="7">
        <v>1711</v>
      </c>
      <c r="B90" s="8"/>
      <c r="C90" s="8"/>
      <c r="D90" s="8"/>
      <c r="E90" s="8"/>
      <c r="F90" s="8"/>
      <c r="G90" s="8"/>
      <c r="H90" s="8"/>
      <c r="I90" s="8">
        <v>260</v>
      </c>
      <c r="J90" s="8">
        <v>370</v>
      </c>
      <c r="K90" s="8">
        <v>417</v>
      </c>
      <c r="L90" s="8">
        <v>456</v>
      </c>
      <c r="M90" s="8">
        <v>490</v>
      </c>
      <c r="N90" s="8">
        <v>516</v>
      </c>
      <c r="O90" s="7"/>
      <c r="P90" s="7"/>
      <c r="Q90" s="10">
        <v>238.56138934312341</v>
      </c>
      <c r="R90" s="15">
        <v>338.75717286723523</v>
      </c>
      <c r="S90" s="38">
        <v>382.79560533997579</v>
      </c>
      <c r="T90" s="19">
        <v>417.24720982057363</v>
      </c>
      <c r="U90" s="24">
        <v>446.4545145080138</v>
      </c>
      <c r="V90" s="29">
        <v>468.77724023341449</v>
      </c>
      <c r="X90" s="10">
        <v>273.17924937714014</v>
      </c>
      <c r="Y90" s="15">
        <v>387.91453411553903</v>
      </c>
      <c r="Z90" s="38">
        <v>438.34342355055912</v>
      </c>
      <c r="AA90" s="19">
        <v>477.79433167010944</v>
      </c>
      <c r="AB90" s="24">
        <v>511.23993488701711</v>
      </c>
      <c r="AC90" s="29">
        <v>536.80193163136801</v>
      </c>
      <c r="AF90" s="11">
        <v>320</v>
      </c>
      <c r="AG90" s="16">
        <v>500</v>
      </c>
      <c r="AH90" s="48">
        <v>581</v>
      </c>
      <c r="AI90" s="20">
        <v>648</v>
      </c>
      <c r="AJ90" s="25">
        <v>713</v>
      </c>
      <c r="AK90" s="30">
        <v>776</v>
      </c>
    </row>
    <row r="91" spans="1:37" x14ac:dyDescent="0.25">
      <c r="A91" s="7">
        <v>1721</v>
      </c>
      <c r="B91" s="8"/>
      <c r="C91" s="8"/>
      <c r="D91" s="8"/>
      <c r="E91" s="8"/>
      <c r="F91" s="8"/>
      <c r="G91" s="8"/>
      <c r="H91" s="8"/>
      <c r="I91" s="8">
        <v>260</v>
      </c>
      <c r="J91" s="8">
        <v>370</v>
      </c>
      <c r="K91" s="8">
        <v>417</v>
      </c>
      <c r="L91" s="8">
        <v>456</v>
      </c>
      <c r="M91" s="8">
        <v>490</v>
      </c>
      <c r="N91" s="8">
        <v>516</v>
      </c>
      <c r="O91" s="7"/>
      <c r="P91" s="7"/>
      <c r="Q91" s="10">
        <v>244.52542407670148</v>
      </c>
      <c r="R91" s="15">
        <v>347.22610218891612</v>
      </c>
      <c r="S91" s="38">
        <v>392.36549547347522</v>
      </c>
      <c r="T91" s="19">
        <v>427.67839006608801</v>
      </c>
      <c r="U91" s="24">
        <v>457.6158773707142</v>
      </c>
      <c r="V91" s="29">
        <v>480.49667123924991</v>
      </c>
      <c r="X91" s="10">
        <v>281.37462685845435</v>
      </c>
      <c r="Y91" s="15">
        <v>399.55197013900516</v>
      </c>
      <c r="Z91" s="38">
        <v>451.49372625707582</v>
      </c>
      <c r="AA91" s="19">
        <v>492.12816162021267</v>
      </c>
      <c r="AB91" s="24">
        <v>526.57713293362758</v>
      </c>
      <c r="AC91" s="29">
        <v>552.90598958030898</v>
      </c>
      <c r="AF91" s="11">
        <v>320</v>
      </c>
      <c r="AG91" s="16">
        <v>500</v>
      </c>
      <c r="AH91" s="48">
        <v>581</v>
      </c>
      <c r="AI91" s="20">
        <v>648</v>
      </c>
      <c r="AJ91" s="25">
        <v>713</v>
      </c>
      <c r="AK91" s="30">
        <v>776</v>
      </c>
    </row>
    <row r="92" spans="1:37" x14ac:dyDescent="0.25">
      <c r="A92" s="7">
        <v>1731</v>
      </c>
      <c r="B92" s="8"/>
      <c r="C92" s="8"/>
      <c r="D92" s="8"/>
      <c r="E92" s="8"/>
      <c r="F92" s="8"/>
      <c r="G92" s="8"/>
      <c r="H92" s="8"/>
      <c r="I92" s="8">
        <v>260</v>
      </c>
      <c r="J92" s="8">
        <v>370</v>
      </c>
      <c r="K92" s="8">
        <v>417</v>
      </c>
      <c r="L92" s="8">
        <v>456</v>
      </c>
      <c r="M92" s="8">
        <v>490</v>
      </c>
      <c r="N92" s="8">
        <v>516</v>
      </c>
      <c r="O92" s="7"/>
      <c r="P92" s="7"/>
      <c r="Q92" s="10">
        <v>249.41593255823551</v>
      </c>
      <c r="R92" s="15">
        <v>354.17062423269442</v>
      </c>
      <c r="S92" s="38">
        <v>400.21280538294468</v>
      </c>
      <c r="T92" s="19">
        <v>436.23195786740968</v>
      </c>
      <c r="U92" s="24">
        <v>466.76819491812836</v>
      </c>
      <c r="V92" s="29">
        <v>490.10660466403476</v>
      </c>
      <c r="X92" s="10">
        <v>289.81586566420799</v>
      </c>
      <c r="Y92" s="15">
        <v>411.53852924317533</v>
      </c>
      <c r="Z92" s="38">
        <v>465.03853804478814</v>
      </c>
      <c r="AA92" s="19">
        <v>506.89200646881909</v>
      </c>
      <c r="AB92" s="24">
        <v>542.37444692163649</v>
      </c>
      <c r="AC92" s="29">
        <v>569.49316926771826</v>
      </c>
      <c r="AF92" s="11">
        <v>320</v>
      </c>
      <c r="AG92" s="16">
        <v>500</v>
      </c>
      <c r="AH92" s="48">
        <v>581</v>
      </c>
      <c r="AI92" s="20">
        <v>648</v>
      </c>
      <c r="AJ92" s="25">
        <v>713</v>
      </c>
      <c r="AK92" s="30">
        <v>776</v>
      </c>
    </row>
    <row r="93" spans="1:37" x14ac:dyDescent="0.25">
      <c r="A93" s="7">
        <v>1741</v>
      </c>
      <c r="B93" s="8"/>
      <c r="C93" s="8"/>
      <c r="D93" s="8"/>
      <c r="E93" s="8"/>
      <c r="F93" s="8"/>
      <c r="G93" s="8"/>
      <c r="H93" s="8"/>
      <c r="I93" s="8">
        <v>260</v>
      </c>
      <c r="J93" s="8">
        <v>370</v>
      </c>
      <c r="K93" s="8">
        <v>417</v>
      </c>
      <c r="L93" s="8">
        <v>456</v>
      </c>
      <c r="M93" s="8">
        <v>490</v>
      </c>
      <c r="N93" s="8">
        <v>516</v>
      </c>
      <c r="O93" s="7"/>
      <c r="P93" s="7"/>
      <c r="Q93" s="10">
        <v>254.40425120940023</v>
      </c>
      <c r="R93" s="15">
        <v>361.2540367173483</v>
      </c>
      <c r="S93" s="38">
        <v>408.21706149060356</v>
      </c>
      <c r="T93" s="19">
        <v>444.95659702475785</v>
      </c>
      <c r="U93" s="24">
        <v>476.10355881649093</v>
      </c>
      <c r="V93" s="29">
        <v>499.90873675731547</v>
      </c>
      <c r="X93" s="10">
        <v>298.51034163413425</v>
      </c>
      <c r="Y93" s="15">
        <v>423.88468512047064</v>
      </c>
      <c r="Z93" s="38">
        <v>478.98969418613183</v>
      </c>
      <c r="AA93" s="19">
        <v>522.09876666288369</v>
      </c>
      <c r="AB93" s="24">
        <v>558.6456803292856</v>
      </c>
      <c r="AC93" s="29">
        <v>586.57796434574993</v>
      </c>
      <c r="AF93" s="11">
        <v>320</v>
      </c>
      <c r="AG93" s="16">
        <v>500</v>
      </c>
      <c r="AH93" s="48">
        <v>581</v>
      </c>
      <c r="AI93" s="20">
        <v>648</v>
      </c>
      <c r="AJ93" s="25">
        <v>713</v>
      </c>
      <c r="AK93" s="30">
        <v>776</v>
      </c>
    </row>
    <row r="94" spans="1:37" x14ac:dyDescent="0.25">
      <c r="A94" s="7">
        <v>1751</v>
      </c>
      <c r="B94" s="8"/>
      <c r="C94" s="8"/>
      <c r="D94" s="8"/>
      <c r="E94" s="8"/>
      <c r="F94" s="8"/>
      <c r="G94" s="8"/>
      <c r="H94" s="8"/>
      <c r="I94" s="8">
        <v>273</v>
      </c>
      <c r="J94" s="8">
        <v>388</v>
      </c>
      <c r="K94" s="8">
        <v>437</v>
      </c>
      <c r="L94" s="8">
        <v>478</v>
      </c>
      <c r="M94" s="8">
        <v>514</v>
      </c>
      <c r="N94" s="8">
        <v>541</v>
      </c>
      <c r="O94" s="7"/>
      <c r="P94" s="7"/>
      <c r="Q94" s="10">
        <v>259.49233623358822</v>
      </c>
      <c r="R94" s="15">
        <v>368.47911745169529</v>
      </c>
      <c r="S94" s="38">
        <v>416.38140272041568</v>
      </c>
      <c r="T94" s="19">
        <v>453.85572896525309</v>
      </c>
      <c r="U94" s="24">
        <v>485.62562999282079</v>
      </c>
      <c r="V94" s="29">
        <v>509.90691149246186</v>
      </c>
      <c r="X94" s="10">
        <v>307.46565188315827</v>
      </c>
      <c r="Y94" s="15">
        <v>436.60122567408473</v>
      </c>
      <c r="Z94" s="38">
        <v>493.35938501171574</v>
      </c>
      <c r="AA94" s="19">
        <v>537.76172966277011</v>
      </c>
      <c r="AB94" s="24">
        <v>575.40505073916404</v>
      </c>
      <c r="AC94" s="29">
        <v>604.17530327612224</v>
      </c>
      <c r="AF94" s="11">
        <v>330</v>
      </c>
      <c r="AG94" s="16">
        <v>513</v>
      </c>
      <c r="AH94" s="48">
        <v>596</v>
      </c>
      <c r="AI94" s="20">
        <v>664</v>
      </c>
      <c r="AJ94" s="25">
        <v>731</v>
      </c>
      <c r="AK94" s="30">
        <v>795</v>
      </c>
    </row>
    <row r="95" spans="1:37" x14ac:dyDescent="0.25">
      <c r="A95" s="7">
        <v>1761</v>
      </c>
      <c r="B95" s="8"/>
      <c r="C95" s="8"/>
      <c r="D95" s="8"/>
      <c r="E95" s="8"/>
      <c r="F95" s="8"/>
      <c r="G95" s="8"/>
      <c r="H95" s="8"/>
      <c r="I95" s="8">
        <v>273</v>
      </c>
      <c r="J95" s="8">
        <v>388</v>
      </c>
      <c r="K95" s="8">
        <v>437</v>
      </c>
      <c r="L95" s="8">
        <v>478</v>
      </c>
      <c r="M95" s="8">
        <v>514</v>
      </c>
      <c r="N95" s="8">
        <v>541</v>
      </c>
      <c r="O95" s="7"/>
      <c r="P95" s="7"/>
      <c r="Q95" s="10">
        <v>264.03345211767601</v>
      </c>
      <c r="R95" s="15">
        <v>374.92750200709992</v>
      </c>
      <c r="S95" s="38">
        <v>423.6680772680229</v>
      </c>
      <c r="T95" s="19">
        <v>461.79820422214493</v>
      </c>
      <c r="U95" s="24">
        <v>494.12407851769507</v>
      </c>
      <c r="V95" s="29">
        <v>518.83028244357979</v>
      </c>
      <c r="X95" s="10">
        <v>316.68962143965302</v>
      </c>
      <c r="Y95" s="15">
        <v>449.69926244430729</v>
      </c>
      <c r="Z95" s="38">
        <v>508.16016656206727</v>
      </c>
      <c r="AA95" s="19">
        <v>553.89458155265334</v>
      </c>
      <c r="AB95" s="24">
        <v>592.66720226133907</v>
      </c>
      <c r="AC95" s="29">
        <v>622.30056237440601</v>
      </c>
      <c r="AF95" s="11">
        <v>330</v>
      </c>
      <c r="AG95" s="16">
        <v>513</v>
      </c>
      <c r="AH95" s="48">
        <v>596</v>
      </c>
      <c r="AI95" s="20">
        <v>664</v>
      </c>
      <c r="AJ95" s="25">
        <v>731</v>
      </c>
      <c r="AK95" s="30">
        <v>795</v>
      </c>
    </row>
    <row r="96" spans="1:37" x14ac:dyDescent="0.25">
      <c r="A96" s="7">
        <v>1771</v>
      </c>
      <c r="B96" s="8"/>
      <c r="C96" s="8"/>
      <c r="D96" s="8"/>
      <c r="E96" s="8"/>
      <c r="F96" s="8"/>
      <c r="G96" s="8"/>
      <c r="H96" s="8"/>
      <c r="I96" s="8">
        <v>273</v>
      </c>
      <c r="J96" s="8">
        <v>388.26565230265123</v>
      </c>
      <c r="K96" s="8">
        <v>437</v>
      </c>
      <c r="L96" s="8">
        <v>478</v>
      </c>
      <c r="M96" s="8">
        <v>514</v>
      </c>
      <c r="N96" s="8">
        <v>541</v>
      </c>
      <c r="O96" s="7"/>
      <c r="P96" s="7"/>
      <c r="Q96" s="10">
        <v>268.65403752973532</v>
      </c>
      <c r="R96" s="15">
        <v>381.48873329222414</v>
      </c>
      <c r="S96" s="38">
        <v>431.08226862021326</v>
      </c>
      <c r="T96" s="19">
        <v>469.87967279603242</v>
      </c>
      <c r="U96" s="24">
        <v>502.77124989175468</v>
      </c>
      <c r="V96" s="29">
        <v>527.90981238634242</v>
      </c>
      <c r="X96" s="10">
        <v>326.19031008284264</v>
      </c>
      <c r="Y96" s="15">
        <v>463.19024031763655</v>
      </c>
      <c r="Z96" s="38">
        <v>523.40497155892933</v>
      </c>
      <c r="AA96" s="19">
        <v>570.511418999233</v>
      </c>
      <c r="AB96" s="24">
        <v>610.44721832917935</v>
      </c>
      <c r="AC96" s="29">
        <v>640.96957924563833</v>
      </c>
      <c r="AF96" s="11">
        <v>330</v>
      </c>
      <c r="AG96" s="16">
        <v>513</v>
      </c>
      <c r="AH96" s="48">
        <v>596</v>
      </c>
      <c r="AI96" s="20">
        <v>664</v>
      </c>
      <c r="AJ96" s="25">
        <v>731</v>
      </c>
      <c r="AK96" s="30">
        <v>795</v>
      </c>
    </row>
    <row r="97" spans="1:37" x14ac:dyDescent="0.25">
      <c r="A97" s="7">
        <v>1781</v>
      </c>
      <c r="B97" s="8"/>
      <c r="C97" s="8"/>
      <c r="D97" s="8"/>
      <c r="E97" s="8"/>
      <c r="F97" s="8"/>
      <c r="G97" s="8"/>
      <c r="H97" s="8"/>
      <c r="I97" s="8">
        <v>273</v>
      </c>
      <c r="J97" s="8">
        <v>388.354203070202</v>
      </c>
      <c r="K97" s="8">
        <v>437</v>
      </c>
      <c r="L97" s="8">
        <v>478</v>
      </c>
      <c r="M97" s="8">
        <v>514</v>
      </c>
      <c r="N97" s="8">
        <v>541</v>
      </c>
      <c r="O97" s="7"/>
      <c r="P97" s="7"/>
      <c r="Q97" s="10">
        <v>273.35548318650569</v>
      </c>
      <c r="R97" s="15">
        <v>388.16478612483809</v>
      </c>
      <c r="S97" s="38">
        <v>438.62620832106705</v>
      </c>
      <c r="T97" s="19">
        <v>478.10256706996307</v>
      </c>
      <c r="U97" s="24">
        <v>511.5697467648605</v>
      </c>
      <c r="V97" s="29">
        <v>537.1482341031035</v>
      </c>
      <c r="X97" s="10">
        <v>335.9760193853279</v>
      </c>
      <c r="Y97" s="15">
        <v>477.08594752716562</v>
      </c>
      <c r="Z97" s="38">
        <v>539.10712070569718</v>
      </c>
      <c r="AA97" s="19">
        <v>587.62676156920998</v>
      </c>
      <c r="AB97" s="24">
        <v>628.76063487905469</v>
      </c>
      <c r="AC97" s="29">
        <v>660.1986666230074</v>
      </c>
      <c r="AF97" s="11">
        <v>330</v>
      </c>
      <c r="AG97" s="16">
        <v>513</v>
      </c>
      <c r="AH97" s="48">
        <v>596</v>
      </c>
      <c r="AI97" s="20">
        <v>664</v>
      </c>
      <c r="AJ97" s="25">
        <v>731</v>
      </c>
      <c r="AK97" s="30">
        <v>795</v>
      </c>
    </row>
    <row r="98" spans="1:37" x14ac:dyDescent="0.25">
      <c r="A98" s="7">
        <v>1791</v>
      </c>
      <c r="B98" s="8"/>
      <c r="C98" s="8"/>
      <c r="D98" s="8"/>
      <c r="E98" s="8"/>
      <c r="F98" s="8"/>
      <c r="G98" s="8"/>
      <c r="H98" s="8"/>
      <c r="I98" s="8">
        <v>273</v>
      </c>
      <c r="J98" s="8">
        <v>388.487029221527</v>
      </c>
      <c r="K98" s="8">
        <v>437</v>
      </c>
      <c r="L98" s="8">
        <v>478</v>
      </c>
      <c r="M98" s="8">
        <v>514</v>
      </c>
      <c r="N98" s="8">
        <v>541</v>
      </c>
      <c r="O98" s="7"/>
      <c r="P98" s="7"/>
      <c r="Q98" s="10">
        <v>278.13920414226953</v>
      </c>
      <c r="R98" s="15">
        <v>394.95766988202274</v>
      </c>
      <c r="S98" s="38">
        <v>446.30216696668572</v>
      </c>
      <c r="T98" s="19">
        <v>486.46936199368741</v>
      </c>
      <c r="U98" s="24">
        <v>520.52221733324552</v>
      </c>
      <c r="V98" s="29">
        <v>546.54832819990781</v>
      </c>
      <c r="X98" s="10"/>
      <c r="Y98" s="15">
        <v>491</v>
      </c>
      <c r="Z98" s="38">
        <v>555</v>
      </c>
      <c r="AA98" s="19">
        <v>605</v>
      </c>
      <c r="AB98" s="24">
        <v>648</v>
      </c>
      <c r="AC98" s="29">
        <v>679</v>
      </c>
      <c r="AF98" s="11">
        <v>330</v>
      </c>
      <c r="AG98" s="16">
        <v>513</v>
      </c>
      <c r="AH98" s="48">
        <v>596</v>
      </c>
      <c r="AI98" s="20">
        <v>664</v>
      </c>
      <c r="AJ98" s="25">
        <v>731</v>
      </c>
      <c r="AK98" s="30">
        <v>795</v>
      </c>
    </row>
    <row r="99" spans="1:37" x14ac:dyDescent="0.25">
      <c r="A99" s="7">
        <v>1801</v>
      </c>
      <c r="B99" s="8"/>
      <c r="C99" s="8"/>
      <c r="D99" s="8"/>
      <c r="E99" s="8"/>
      <c r="F99" s="8"/>
      <c r="G99" s="8"/>
      <c r="H99" s="8"/>
      <c r="I99" s="8">
        <v>287</v>
      </c>
      <c r="J99" s="8">
        <v>408</v>
      </c>
      <c r="K99" s="8">
        <v>459</v>
      </c>
      <c r="L99" s="8">
        <v>502</v>
      </c>
      <c r="M99" s="8">
        <v>540</v>
      </c>
      <c r="N99" s="8">
        <v>568</v>
      </c>
      <c r="O99" s="7"/>
      <c r="P99" s="7"/>
      <c r="Q99" s="10">
        <v>283.00664021475927</v>
      </c>
      <c r="R99" s="15">
        <v>401.86942910495816</v>
      </c>
      <c r="S99" s="38">
        <v>454.11245488860271</v>
      </c>
      <c r="T99" s="19">
        <v>494.98257582857696</v>
      </c>
      <c r="U99" s="24">
        <v>529.63135613657732</v>
      </c>
      <c r="V99" s="29">
        <v>556.11292394340614</v>
      </c>
      <c r="X99" s="10"/>
      <c r="Y99" s="15">
        <v>505</v>
      </c>
      <c r="Z99" s="38">
        <v>571</v>
      </c>
      <c r="AA99" s="19">
        <v>622</v>
      </c>
      <c r="AB99" s="24">
        <v>667</v>
      </c>
      <c r="AC99" s="29">
        <v>698</v>
      </c>
      <c r="AF99" s="11">
        <v>339</v>
      </c>
      <c r="AG99" s="16">
        <v>525</v>
      </c>
      <c r="AH99" s="48">
        <v>610</v>
      </c>
      <c r="AI99" s="20">
        <v>680</v>
      </c>
      <c r="AJ99" s="25">
        <v>748</v>
      </c>
      <c r="AK99" s="30">
        <v>814</v>
      </c>
    </row>
    <row r="100" spans="1:37" x14ac:dyDescent="0.25">
      <c r="A100" s="7">
        <v>1811</v>
      </c>
      <c r="B100" s="8"/>
      <c r="C100" s="8"/>
      <c r="D100" s="8"/>
      <c r="E100" s="8"/>
      <c r="F100" s="8"/>
      <c r="G100" s="8"/>
      <c r="H100" s="8"/>
      <c r="I100" s="8">
        <v>287</v>
      </c>
      <c r="J100" s="8">
        <v>408</v>
      </c>
      <c r="K100" s="8">
        <v>459</v>
      </c>
      <c r="L100" s="8">
        <v>502</v>
      </c>
      <c r="M100" s="8">
        <v>540</v>
      </c>
      <c r="N100" s="8">
        <v>568</v>
      </c>
      <c r="O100" s="7"/>
      <c r="P100" s="7"/>
      <c r="Q100" s="10">
        <v>287.95925641851755</v>
      </c>
      <c r="R100" s="15">
        <v>408.90214411429491</v>
      </c>
      <c r="S100" s="38">
        <v>462.05942284915324</v>
      </c>
      <c r="T100" s="19">
        <v>503.64477090557705</v>
      </c>
      <c r="U100" s="24">
        <v>538.8999048689675</v>
      </c>
      <c r="V100" s="29">
        <v>565.84490011241587</v>
      </c>
      <c r="X100" s="10"/>
      <c r="Y100" s="15">
        <v>519</v>
      </c>
      <c r="Z100" s="38">
        <v>587</v>
      </c>
      <c r="AA100" s="19">
        <v>639</v>
      </c>
      <c r="AB100" s="24">
        <v>686</v>
      </c>
      <c r="AC100" s="29">
        <v>717</v>
      </c>
      <c r="AF100" s="11">
        <v>339</v>
      </c>
      <c r="AG100" s="16">
        <v>525</v>
      </c>
      <c r="AH100" s="48">
        <v>610</v>
      </c>
      <c r="AI100" s="20">
        <v>680</v>
      </c>
      <c r="AJ100" s="25">
        <v>748</v>
      </c>
      <c r="AK100" s="30">
        <v>814</v>
      </c>
    </row>
    <row r="101" spans="1:37" x14ac:dyDescent="0.25">
      <c r="A101" s="7">
        <v>1821</v>
      </c>
      <c r="B101" s="8"/>
      <c r="C101" s="8"/>
      <c r="D101" s="8"/>
      <c r="E101" s="8"/>
      <c r="F101" s="8"/>
      <c r="G101" s="8"/>
      <c r="H101" s="8"/>
      <c r="I101" s="8">
        <v>287</v>
      </c>
      <c r="J101" s="8">
        <v>408</v>
      </c>
      <c r="K101" s="8">
        <v>459</v>
      </c>
      <c r="L101" s="8">
        <v>502</v>
      </c>
      <c r="M101" s="8">
        <v>540</v>
      </c>
      <c r="N101" s="8">
        <v>568</v>
      </c>
      <c r="O101" s="7"/>
      <c r="P101" s="7"/>
      <c r="Q101" s="10">
        <v>292.99854340584159</v>
      </c>
      <c r="R101" s="15">
        <v>416.05793163629505</v>
      </c>
      <c r="S101" s="38">
        <v>470.1454627490134</v>
      </c>
      <c r="T101" s="19">
        <v>512.45855439642457</v>
      </c>
      <c r="U101" s="24">
        <v>548.33065320417427</v>
      </c>
      <c r="V101" s="29">
        <v>575.74718586438303</v>
      </c>
      <c r="X101" s="10"/>
      <c r="Y101" s="15">
        <v>533</v>
      </c>
      <c r="Z101" s="38">
        <v>603</v>
      </c>
      <c r="AA101" s="19">
        <v>656</v>
      </c>
      <c r="AB101" s="24">
        <v>705</v>
      </c>
      <c r="AC101" s="29">
        <v>736</v>
      </c>
      <c r="AF101" s="11">
        <v>339</v>
      </c>
      <c r="AG101" s="16">
        <v>525</v>
      </c>
      <c r="AH101" s="48">
        <v>610</v>
      </c>
      <c r="AI101" s="20">
        <v>680</v>
      </c>
      <c r="AJ101" s="25">
        <v>748</v>
      </c>
      <c r="AK101" s="30">
        <v>814</v>
      </c>
    </row>
    <row r="102" spans="1:37" x14ac:dyDescent="0.25">
      <c r="A102" s="7">
        <v>1831</v>
      </c>
      <c r="B102" s="8"/>
      <c r="C102" s="8"/>
      <c r="D102" s="8"/>
      <c r="E102" s="8"/>
      <c r="F102" s="8"/>
      <c r="G102" s="8"/>
      <c r="H102" s="8"/>
      <c r="I102" s="8">
        <v>287</v>
      </c>
      <c r="J102" s="8">
        <v>408</v>
      </c>
      <c r="K102" s="8">
        <v>459</v>
      </c>
      <c r="L102" s="8">
        <v>502</v>
      </c>
      <c r="M102" s="8">
        <v>540</v>
      </c>
      <c r="N102" s="8">
        <v>568</v>
      </c>
      <c r="O102" s="7"/>
      <c r="P102" s="7"/>
      <c r="Q102" s="10">
        <v>298.12601791544381</v>
      </c>
      <c r="R102" s="15">
        <v>423.33894543993017</v>
      </c>
      <c r="S102" s="38">
        <v>478.37300834712107</v>
      </c>
      <c r="T102" s="19">
        <v>521.42657909836203</v>
      </c>
      <c r="U102" s="24">
        <v>557.92643963524733</v>
      </c>
      <c r="V102" s="29">
        <v>585.82276161700975</v>
      </c>
      <c r="X102" s="10"/>
      <c r="Y102" s="15"/>
      <c r="Z102" s="38">
        <v>619</v>
      </c>
      <c r="AA102" s="19">
        <v>673</v>
      </c>
      <c r="AB102" s="24">
        <v>724</v>
      </c>
      <c r="AC102" s="29">
        <v>755</v>
      </c>
      <c r="AF102" s="11">
        <v>339</v>
      </c>
      <c r="AG102" s="16">
        <v>525</v>
      </c>
      <c r="AH102" s="48">
        <v>610</v>
      </c>
      <c r="AI102" s="20">
        <v>680</v>
      </c>
      <c r="AJ102" s="25">
        <v>748</v>
      </c>
      <c r="AK102" s="30">
        <v>814</v>
      </c>
    </row>
    <row r="103" spans="1:37" x14ac:dyDescent="0.25">
      <c r="A103" s="7">
        <v>1841</v>
      </c>
      <c r="B103" s="8"/>
      <c r="C103" s="8"/>
      <c r="D103" s="8"/>
      <c r="E103" s="8"/>
      <c r="F103" s="8"/>
      <c r="G103" s="8"/>
      <c r="H103" s="8"/>
      <c r="I103" s="8">
        <v>287</v>
      </c>
      <c r="J103" s="8">
        <v>408</v>
      </c>
      <c r="K103" s="8">
        <v>459</v>
      </c>
      <c r="L103" s="8">
        <v>502</v>
      </c>
      <c r="M103" s="8">
        <v>540</v>
      </c>
      <c r="N103" s="8">
        <v>568</v>
      </c>
      <c r="O103" s="7"/>
      <c r="P103" s="7"/>
      <c r="Q103" s="10">
        <v>303.34322322896406</v>
      </c>
      <c r="R103" s="15">
        <v>430.74737698512899</v>
      </c>
      <c r="S103" s="38">
        <v>486.74453599319577</v>
      </c>
      <c r="T103" s="19">
        <v>530.55154423258341</v>
      </c>
      <c r="U103" s="24">
        <v>567.6901523288642</v>
      </c>
      <c r="V103" s="29">
        <v>596.07465994530742</v>
      </c>
      <c r="X103" s="10"/>
      <c r="Y103" s="15"/>
      <c r="Z103" s="38"/>
      <c r="AA103" s="19">
        <v>690</v>
      </c>
      <c r="AB103" s="24">
        <v>743</v>
      </c>
      <c r="AC103" s="29">
        <v>774</v>
      </c>
      <c r="AF103" s="11">
        <v>339</v>
      </c>
      <c r="AG103" s="16">
        <v>525</v>
      </c>
      <c r="AH103" s="48">
        <v>610</v>
      </c>
      <c r="AI103" s="20">
        <v>680</v>
      </c>
      <c r="AJ103" s="25">
        <v>748</v>
      </c>
      <c r="AK103" s="30">
        <v>814</v>
      </c>
    </row>
    <row r="104" spans="1:37" x14ac:dyDescent="0.25">
      <c r="A104" s="7">
        <v>1851</v>
      </c>
      <c r="B104" s="8"/>
      <c r="C104" s="8"/>
      <c r="D104" s="8"/>
      <c r="E104" s="8"/>
      <c r="F104" s="8"/>
      <c r="G104" s="8"/>
      <c r="H104" s="8"/>
      <c r="I104" s="8">
        <v>301</v>
      </c>
      <c r="J104" s="8">
        <v>428</v>
      </c>
      <c r="K104" s="8">
        <v>482</v>
      </c>
      <c r="L104" s="8">
        <v>528</v>
      </c>
      <c r="M104" s="8">
        <v>567</v>
      </c>
      <c r="N104" s="8">
        <v>597</v>
      </c>
      <c r="O104" s="7"/>
      <c r="P104" s="7"/>
      <c r="Q104" s="10">
        <v>308.65172963547093</v>
      </c>
      <c r="R104" s="15">
        <v>438.28545608236868</v>
      </c>
      <c r="S104" s="38">
        <v>495.2625653730766</v>
      </c>
      <c r="T104" s="19">
        <v>539.83619625665347</v>
      </c>
      <c r="U104" s="24">
        <v>577.6247299946192</v>
      </c>
      <c r="V104" s="29">
        <v>606.5059664943501</v>
      </c>
      <c r="X104" s="10"/>
      <c r="Y104" s="15"/>
      <c r="Z104" s="38"/>
      <c r="AA104" s="19"/>
      <c r="AB104" s="24">
        <v>762</v>
      </c>
      <c r="AC104" s="29">
        <v>793</v>
      </c>
      <c r="AF104" s="11">
        <v>348</v>
      </c>
      <c r="AG104" s="16">
        <v>538</v>
      </c>
      <c r="AH104" s="48">
        <v>624</v>
      </c>
      <c r="AI104" s="20">
        <v>696</v>
      </c>
      <c r="AJ104" s="25">
        <v>766</v>
      </c>
      <c r="AK104" s="30">
        <v>833</v>
      </c>
    </row>
    <row r="105" spans="1:37" x14ac:dyDescent="0.25">
      <c r="A105" s="7">
        <v>1861</v>
      </c>
      <c r="B105" s="8"/>
      <c r="C105" s="8"/>
      <c r="D105" s="8"/>
      <c r="E105" s="8"/>
      <c r="F105" s="8"/>
      <c r="G105" s="8"/>
      <c r="H105" s="8"/>
      <c r="I105" s="8">
        <v>301</v>
      </c>
      <c r="J105" s="8">
        <v>428</v>
      </c>
      <c r="K105" s="8">
        <v>482</v>
      </c>
      <c r="L105" s="8">
        <v>528</v>
      </c>
      <c r="M105" s="8">
        <v>567</v>
      </c>
      <c r="N105" s="8">
        <v>597</v>
      </c>
      <c r="O105" s="7"/>
      <c r="P105" s="7"/>
      <c r="Q105" s="10">
        <v>314.05313490409168</v>
      </c>
      <c r="R105" s="15">
        <v>445.95545156381019</v>
      </c>
      <c r="S105" s="38">
        <v>503.92966026710553</v>
      </c>
      <c r="T105" s="19">
        <v>549.28332969114501</v>
      </c>
      <c r="U105" s="24">
        <v>587.73316276952517</v>
      </c>
      <c r="V105" s="29">
        <v>617.11982090800143</v>
      </c>
      <c r="X105" s="10"/>
      <c r="Y105" s="15"/>
      <c r="Z105" s="38"/>
      <c r="AA105" s="19"/>
      <c r="AB105" s="24">
        <v>781</v>
      </c>
      <c r="AC105" s="29">
        <v>812</v>
      </c>
      <c r="AF105" s="11">
        <v>348</v>
      </c>
      <c r="AG105" s="16">
        <v>538</v>
      </c>
      <c r="AH105" s="48">
        <v>624</v>
      </c>
      <c r="AI105" s="20">
        <v>696</v>
      </c>
      <c r="AJ105" s="25">
        <v>766</v>
      </c>
      <c r="AK105" s="30">
        <v>833</v>
      </c>
    </row>
    <row r="106" spans="1:37" x14ac:dyDescent="0.25">
      <c r="A106" s="7">
        <v>1871</v>
      </c>
      <c r="B106" s="8"/>
      <c r="C106" s="8"/>
      <c r="D106" s="8"/>
      <c r="E106" s="8"/>
      <c r="F106" s="8"/>
      <c r="G106" s="8"/>
      <c r="H106" s="8"/>
      <c r="I106" s="8">
        <v>301</v>
      </c>
      <c r="J106" s="8">
        <v>428</v>
      </c>
      <c r="K106" s="8">
        <v>482</v>
      </c>
      <c r="L106" s="8">
        <v>528</v>
      </c>
      <c r="M106" s="8">
        <v>567</v>
      </c>
      <c r="N106" s="8">
        <v>597</v>
      </c>
      <c r="O106" s="7"/>
      <c r="P106" s="7"/>
      <c r="Q106" s="10">
        <v>319.54906476491328</v>
      </c>
      <c r="R106" s="15">
        <v>453.75967196617682</v>
      </c>
      <c r="S106" s="38">
        <v>512.74842932177978</v>
      </c>
      <c r="T106" s="19">
        <v>558.89578796073999</v>
      </c>
      <c r="U106" s="24">
        <v>598.01849311799174</v>
      </c>
      <c r="V106" s="29">
        <v>627.91941777389138</v>
      </c>
      <c r="X106" s="10"/>
      <c r="Y106" s="15"/>
      <c r="Z106" s="38"/>
      <c r="AA106" s="19"/>
      <c r="AB106" s="24"/>
      <c r="AC106" s="29">
        <v>831</v>
      </c>
      <c r="AF106" s="11">
        <v>348</v>
      </c>
      <c r="AG106" s="16">
        <v>538</v>
      </c>
      <c r="AH106" s="48">
        <v>624</v>
      </c>
      <c r="AI106" s="20">
        <v>696</v>
      </c>
      <c r="AJ106" s="25">
        <v>766</v>
      </c>
      <c r="AK106" s="30">
        <v>833</v>
      </c>
    </row>
    <row r="107" spans="1:37" x14ac:dyDescent="0.25">
      <c r="A107" s="7">
        <v>1881</v>
      </c>
      <c r="B107" s="8"/>
      <c r="C107" s="8"/>
      <c r="D107" s="8"/>
      <c r="E107" s="8"/>
      <c r="F107" s="8"/>
      <c r="G107" s="8"/>
      <c r="H107" s="8"/>
      <c r="I107" s="8">
        <v>301</v>
      </c>
      <c r="J107" s="8">
        <v>428</v>
      </c>
      <c r="K107" s="8">
        <v>482</v>
      </c>
      <c r="L107" s="8">
        <v>528</v>
      </c>
      <c r="M107" s="8">
        <v>567</v>
      </c>
      <c r="N107" s="8">
        <v>597</v>
      </c>
      <c r="O107" s="7"/>
      <c r="P107" s="7"/>
      <c r="Q107" s="10">
        <v>325.14117339829926</v>
      </c>
      <c r="R107" s="15">
        <v>461.70046622558493</v>
      </c>
      <c r="S107" s="38">
        <v>521.72152683491095</v>
      </c>
      <c r="T107" s="19">
        <v>568.67646425005296</v>
      </c>
      <c r="U107" s="24">
        <v>608.48381674755672</v>
      </c>
      <c r="V107" s="29">
        <v>638.90800758493458</v>
      </c>
      <c r="X107" s="10"/>
      <c r="Y107" s="15"/>
      <c r="Z107" s="38"/>
      <c r="AA107" s="19"/>
      <c r="AB107" s="24"/>
      <c r="AC107" s="29">
        <v>850</v>
      </c>
      <c r="AF107" s="11">
        <v>348</v>
      </c>
      <c r="AG107" s="16">
        <v>538</v>
      </c>
      <c r="AH107" s="48">
        <v>624</v>
      </c>
      <c r="AI107" s="20">
        <v>696</v>
      </c>
      <c r="AJ107" s="25">
        <v>766</v>
      </c>
      <c r="AK107" s="30">
        <v>833</v>
      </c>
    </row>
    <row r="108" spans="1:37" x14ac:dyDescent="0.25">
      <c r="A108" s="7">
        <v>1891</v>
      </c>
      <c r="B108" s="8"/>
      <c r="C108" s="8"/>
      <c r="D108" s="8"/>
      <c r="E108" s="8"/>
      <c r="F108" s="8"/>
      <c r="G108" s="8"/>
      <c r="H108" s="8"/>
      <c r="I108" s="8">
        <v>301</v>
      </c>
      <c r="J108" s="8">
        <v>428</v>
      </c>
      <c r="K108" s="8">
        <v>482</v>
      </c>
      <c r="L108" s="8">
        <v>528</v>
      </c>
      <c r="M108" s="8">
        <v>567</v>
      </c>
      <c r="N108" s="8">
        <v>597</v>
      </c>
      <c r="O108" s="7"/>
      <c r="P108" s="7"/>
      <c r="Q108" s="10">
        <v>330.83114393276952</v>
      </c>
      <c r="R108" s="15">
        <v>469.78022438453274</v>
      </c>
      <c r="S108" s="38">
        <v>530.85165355452204</v>
      </c>
      <c r="T108" s="19">
        <v>578.62830237442904</v>
      </c>
      <c r="U108" s="24">
        <v>619.13228354063904</v>
      </c>
      <c r="V108" s="29">
        <v>650.08889771767099</v>
      </c>
      <c r="X108" s="10"/>
      <c r="Y108" s="15"/>
      <c r="Z108" s="38"/>
      <c r="AA108" s="19"/>
      <c r="AB108" s="24"/>
      <c r="AC108" s="29"/>
      <c r="AF108" s="11">
        <v>348</v>
      </c>
      <c r="AG108" s="16">
        <v>538</v>
      </c>
      <c r="AH108" s="48">
        <v>624</v>
      </c>
      <c r="AI108" s="20">
        <v>696</v>
      </c>
      <c r="AJ108" s="25">
        <v>766</v>
      </c>
      <c r="AK108" s="30">
        <v>833</v>
      </c>
    </row>
    <row r="109" spans="1:37" x14ac:dyDescent="0.25">
      <c r="A109" s="7">
        <v>1901</v>
      </c>
      <c r="B109" s="8"/>
      <c r="C109" s="8"/>
      <c r="D109" s="8"/>
      <c r="E109" s="8"/>
      <c r="F109" s="8"/>
      <c r="G109" s="8"/>
      <c r="H109" s="8"/>
      <c r="I109" s="8">
        <v>316</v>
      </c>
      <c r="J109" s="8">
        <v>449</v>
      </c>
      <c r="K109" s="8">
        <v>506</v>
      </c>
      <c r="L109" s="8">
        <v>554</v>
      </c>
      <c r="M109" s="8">
        <v>595</v>
      </c>
      <c r="N109" s="8">
        <v>627</v>
      </c>
      <c r="O109" s="7"/>
      <c r="P109" s="7"/>
      <c r="Q109" s="10">
        <v>336.62068895159297</v>
      </c>
      <c r="R109" s="15">
        <v>478.00137831126199</v>
      </c>
      <c r="S109" s="38">
        <v>540.14155749172608</v>
      </c>
      <c r="T109" s="19">
        <v>588.75429766598143</v>
      </c>
      <c r="U109" s="24">
        <v>629.96709850260015</v>
      </c>
      <c r="V109" s="29">
        <v>661.46545342773015</v>
      </c>
      <c r="X109" s="10"/>
      <c r="Y109" s="15"/>
      <c r="Z109" s="38"/>
      <c r="AA109" s="19"/>
      <c r="AB109" s="24"/>
      <c r="AC109" s="29"/>
      <c r="AF109" s="11">
        <v>358</v>
      </c>
      <c r="AG109" s="16">
        <v>550</v>
      </c>
      <c r="AH109" s="48">
        <v>638</v>
      </c>
      <c r="AI109" s="20">
        <v>712</v>
      </c>
      <c r="AJ109" s="25">
        <v>783</v>
      </c>
      <c r="AK109" s="30">
        <v>852</v>
      </c>
    </row>
    <row r="110" spans="1:37" x14ac:dyDescent="0.25">
      <c r="A110" s="7">
        <v>1911</v>
      </c>
      <c r="B110" s="8"/>
      <c r="C110" s="8"/>
      <c r="D110" s="8"/>
      <c r="E110" s="8"/>
      <c r="F110" s="8"/>
      <c r="G110" s="8"/>
      <c r="H110" s="8"/>
      <c r="I110" s="8">
        <v>316</v>
      </c>
      <c r="J110" s="8">
        <v>449</v>
      </c>
      <c r="K110" s="8">
        <v>506</v>
      </c>
      <c r="L110" s="8">
        <v>554</v>
      </c>
      <c r="M110" s="8">
        <v>595</v>
      </c>
      <c r="N110" s="8">
        <v>627</v>
      </c>
      <c r="O110" s="7"/>
      <c r="P110" s="7"/>
      <c r="Q110" s="10">
        <v>342.51155100824582</v>
      </c>
      <c r="R110" s="15">
        <v>486.36640243170905</v>
      </c>
      <c r="S110" s="38">
        <v>549.59403474783119</v>
      </c>
      <c r="T110" s="19">
        <v>599.05749787513605</v>
      </c>
      <c r="U110" s="24">
        <v>640.9915227263956</v>
      </c>
      <c r="V110" s="29">
        <v>673.04109886271533</v>
      </c>
      <c r="X110" s="10"/>
      <c r="Y110" s="15"/>
      <c r="Z110" s="38"/>
      <c r="AA110" s="19"/>
      <c r="AB110" s="24"/>
      <c r="AC110" s="29"/>
      <c r="AF110" s="11">
        <v>358</v>
      </c>
      <c r="AG110" s="16">
        <v>550</v>
      </c>
      <c r="AH110" s="48">
        <v>638</v>
      </c>
      <c r="AI110" s="20">
        <v>712</v>
      </c>
      <c r="AJ110" s="25">
        <v>783</v>
      </c>
      <c r="AK110" s="30">
        <v>852</v>
      </c>
    </row>
    <row r="111" spans="1:37" x14ac:dyDescent="0.25">
      <c r="A111" s="7">
        <v>1921</v>
      </c>
      <c r="B111" s="8"/>
      <c r="C111" s="8"/>
      <c r="D111" s="8"/>
      <c r="E111" s="8"/>
      <c r="F111" s="8"/>
      <c r="G111" s="8"/>
      <c r="H111" s="8"/>
      <c r="I111" s="8">
        <v>316</v>
      </c>
      <c r="J111" s="8">
        <v>449</v>
      </c>
      <c r="K111" s="8">
        <v>506</v>
      </c>
      <c r="L111" s="8">
        <v>554</v>
      </c>
      <c r="M111" s="8">
        <v>595</v>
      </c>
      <c r="N111" s="8">
        <v>627</v>
      </c>
      <c r="O111" s="7"/>
      <c r="P111" s="7"/>
      <c r="Q111" s="10">
        <v>348.50550315089009</v>
      </c>
      <c r="R111" s="15">
        <v>494.87781447426391</v>
      </c>
      <c r="S111" s="38">
        <v>559.21193035591818</v>
      </c>
      <c r="T111" s="19">
        <v>609.5410040879508</v>
      </c>
      <c r="U111" s="24">
        <v>652.20887437410738</v>
      </c>
      <c r="V111" s="29">
        <v>684.81931809281275</v>
      </c>
      <c r="X111" s="10"/>
      <c r="Y111" s="15"/>
      <c r="Z111" s="38"/>
      <c r="AA111" s="19"/>
      <c r="AB111" s="24"/>
      <c r="AC111" s="29"/>
      <c r="AF111" s="11">
        <v>358</v>
      </c>
      <c r="AG111" s="16">
        <v>550</v>
      </c>
      <c r="AH111" s="48">
        <v>638</v>
      </c>
      <c r="AI111" s="20">
        <v>712</v>
      </c>
      <c r="AJ111" s="25">
        <v>783</v>
      </c>
      <c r="AK111" s="30">
        <v>852</v>
      </c>
    </row>
    <row r="112" spans="1:37" x14ac:dyDescent="0.25">
      <c r="A112" s="7">
        <v>1931</v>
      </c>
      <c r="B112" s="8"/>
      <c r="C112" s="8"/>
      <c r="D112" s="8"/>
      <c r="E112" s="8"/>
      <c r="F112" s="8"/>
      <c r="G112" s="8"/>
      <c r="H112" s="8"/>
      <c r="I112" s="8">
        <v>316</v>
      </c>
      <c r="J112" s="8">
        <v>449</v>
      </c>
      <c r="K112" s="8">
        <v>506</v>
      </c>
      <c r="L112" s="8">
        <v>554</v>
      </c>
      <c r="M112" s="8">
        <v>595</v>
      </c>
      <c r="N112" s="8">
        <v>627</v>
      </c>
      <c r="O112" s="7"/>
      <c r="P112" s="7"/>
      <c r="Q112" s="10">
        <v>354.60434945603066</v>
      </c>
      <c r="R112" s="15">
        <v>503.53817622756355</v>
      </c>
      <c r="S112" s="38">
        <v>569</v>
      </c>
      <c r="T112" s="19">
        <v>620.20797165949</v>
      </c>
      <c r="U112" s="24">
        <v>663.62252967565428</v>
      </c>
      <c r="V112" s="29">
        <v>696.80365615943697</v>
      </c>
      <c r="X112" s="10"/>
      <c r="Y112" s="15"/>
      <c r="Z112" s="38"/>
      <c r="AA112" s="19"/>
      <c r="AB112" s="24"/>
      <c r="AC112" s="29"/>
      <c r="AF112" s="11">
        <v>358</v>
      </c>
      <c r="AG112" s="16">
        <v>550</v>
      </c>
      <c r="AH112" s="48">
        <v>638</v>
      </c>
      <c r="AI112" s="20">
        <v>712</v>
      </c>
      <c r="AJ112" s="25">
        <v>783</v>
      </c>
      <c r="AK112" s="30">
        <v>852</v>
      </c>
    </row>
    <row r="113" spans="1:37" x14ac:dyDescent="0.25">
      <c r="A113" s="7">
        <v>1941</v>
      </c>
      <c r="B113" s="8"/>
      <c r="C113" s="8"/>
      <c r="D113" s="8"/>
      <c r="E113" s="8"/>
      <c r="F113" s="8"/>
      <c r="G113" s="8"/>
      <c r="H113" s="8"/>
      <c r="I113" s="8">
        <v>316</v>
      </c>
      <c r="J113" s="8">
        <v>449</v>
      </c>
      <c r="K113" s="8">
        <v>506</v>
      </c>
      <c r="L113" s="8">
        <v>554</v>
      </c>
      <c r="M113" s="8">
        <v>595</v>
      </c>
      <c r="N113" s="8">
        <v>627</v>
      </c>
      <c r="O113" s="7"/>
      <c r="P113" s="7"/>
      <c r="Q113" s="10">
        <v>360.8099255715112</v>
      </c>
      <c r="R113" s="15">
        <v>512.35009431154594</v>
      </c>
      <c r="S113" s="38">
        <v>580</v>
      </c>
      <c r="T113" s="19">
        <v>631.0616111635311</v>
      </c>
      <c r="U113" s="24">
        <v>675.23592394497825</v>
      </c>
      <c r="V113" s="29">
        <v>708.99772014222719</v>
      </c>
      <c r="X113" s="10"/>
      <c r="Y113" s="15"/>
      <c r="Z113" s="38"/>
      <c r="AA113" s="19"/>
      <c r="AB113" s="24"/>
      <c r="AC113" s="29"/>
      <c r="AF113" s="11">
        <v>358</v>
      </c>
      <c r="AG113" s="16">
        <v>550</v>
      </c>
      <c r="AH113" s="48">
        <v>638</v>
      </c>
      <c r="AI113" s="20">
        <v>712</v>
      </c>
      <c r="AJ113" s="25">
        <v>783</v>
      </c>
      <c r="AK113" s="30">
        <v>852</v>
      </c>
    </row>
    <row r="114" spans="1:37" x14ac:dyDescent="0.25">
      <c r="A114" s="7">
        <v>1951</v>
      </c>
      <c r="B114" s="8"/>
      <c r="C114" s="8"/>
      <c r="D114" s="8"/>
      <c r="E114" s="8"/>
      <c r="F114" s="8"/>
      <c r="G114" s="8"/>
      <c r="H114" s="8"/>
      <c r="I114" s="8">
        <v>332</v>
      </c>
      <c r="J114" s="8">
        <v>472</v>
      </c>
      <c r="K114" s="8">
        <v>532</v>
      </c>
      <c r="L114" s="8">
        <v>582</v>
      </c>
      <c r="M114" s="8">
        <v>625</v>
      </c>
      <c r="N114" s="8">
        <v>658</v>
      </c>
      <c r="O114" s="7"/>
      <c r="P114" s="7"/>
      <c r="Q114" s="10">
        <v>367.12409926901267</v>
      </c>
      <c r="R114" s="15">
        <v>521.31622096199794</v>
      </c>
      <c r="S114" s="38">
        <v>591</v>
      </c>
      <c r="T114" s="19">
        <v>642.10518935889286</v>
      </c>
      <c r="U114" s="24">
        <v>687.05255261401533</v>
      </c>
      <c r="V114" s="29">
        <v>721.40518024471612</v>
      </c>
      <c r="X114" s="10"/>
      <c r="Y114" s="15"/>
      <c r="Z114" s="38"/>
      <c r="AA114" s="19"/>
      <c r="AB114" s="24"/>
      <c r="AC114" s="29"/>
      <c r="AF114" s="11">
        <v>366</v>
      </c>
      <c r="AG114" s="16">
        <v>562</v>
      </c>
      <c r="AH114" s="48">
        <v>652</v>
      </c>
      <c r="AI114" s="20">
        <v>727</v>
      </c>
      <c r="AJ114" s="25">
        <v>800</v>
      </c>
      <c r="AK114" s="30">
        <v>870</v>
      </c>
    </row>
    <row r="115" spans="1:37" x14ac:dyDescent="0.25">
      <c r="A115" s="7">
        <v>1961</v>
      </c>
      <c r="B115" s="8"/>
      <c r="C115" s="8"/>
      <c r="D115" s="8"/>
      <c r="E115" s="8"/>
      <c r="F115" s="8"/>
      <c r="G115" s="8"/>
      <c r="H115" s="8"/>
      <c r="I115" s="8">
        <v>332</v>
      </c>
      <c r="J115" s="8">
        <v>472</v>
      </c>
      <c r="K115" s="8">
        <v>532</v>
      </c>
      <c r="L115" s="8">
        <v>582</v>
      </c>
      <c r="M115" s="8">
        <v>625</v>
      </c>
      <c r="N115" s="8">
        <v>658</v>
      </c>
      <c r="O115" s="7"/>
      <c r="P115" s="7"/>
      <c r="Q115" s="10">
        <v>373.54877100622042</v>
      </c>
      <c r="R115" s="15">
        <v>530.43925482883299</v>
      </c>
      <c r="S115" s="38">
        <v>603</v>
      </c>
      <c r="T115" s="19">
        <v>653.34203017267362</v>
      </c>
      <c r="U115" s="24">
        <v>699.07597228476072</v>
      </c>
      <c r="V115" s="29">
        <v>734.02977089899878</v>
      </c>
      <c r="X115" s="10"/>
      <c r="Y115" s="15"/>
      <c r="Z115" s="38"/>
      <c r="AA115" s="19"/>
      <c r="AB115" s="24"/>
      <c r="AC115" s="29"/>
      <c r="AF115" s="11">
        <v>366</v>
      </c>
      <c r="AG115" s="16">
        <v>562</v>
      </c>
      <c r="AH115" s="48">
        <v>652</v>
      </c>
      <c r="AI115" s="20">
        <v>727</v>
      </c>
      <c r="AJ115" s="25">
        <v>800</v>
      </c>
      <c r="AK115" s="30">
        <v>870</v>
      </c>
    </row>
    <row r="116" spans="1:37" x14ac:dyDescent="0.25">
      <c r="A116" s="7">
        <v>1971</v>
      </c>
      <c r="B116" s="8"/>
      <c r="C116" s="8"/>
      <c r="D116" s="8"/>
      <c r="E116" s="8"/>
      <c r="F116" s="8"/>
      <c r="G116" s="8"/>
      <c r="H116" s="8"/>
      <c r="I116" s="8">
        <v>332</v>
      </c>
      <c r="J116" s="8">
        <v>472</v>
      </c>
      <c r="K116" s="8">
        <v>532</v>
      </c>
      <c r="L116" s="8">
        <v>582</v>
      </c>
      <c r="M116" s="8">
        <v>625</v>
      </c>
      <c r="N116" s="8">
        <v>658</v>
      </c>
      <c r="O116" s="7"/>
      <c r="P116" s="7"/>
      <c r="Q116" s="10"/>
      <c r="R116" s="15">
        <v>539</v>
      </c>
      <c r="S116" s="38">
        <v>615</v>
      </c>
      <c r="T116" s="19">
        <v>664</v>
      </c>
      <c r="U116" s="24">
        <v>711</v>
      </c>
      <c r="V116" s="29">
        <v>747</v>
      </c>
      <c r="X116" s="10"/>
      <c r="Y116" s="15"/>
      <c r="Z116" s="38"/>
      <c r="AA116" s="19"/>
      <c r="AB116" s="24"/>
      <c r="AC116" s="29"/>
      <c r="AF116" s="11">
        <v>366</v>
      </c>
      <c r="AG116" s="16">
        <v>562</v>
      </c>
      <c r="AH116" s="48">
        <v>652</v>
      </c>
      <c r="AI116" s="20">
        <v>727</v>
      </c>
      <c r="AJ116" s="25">
        <v>800</v>
      </c>
      <c r="AK116" s="30">
        <v>870</v>
      </c>
    </row>
    <row r="117" spans="1:37" x14ac:dyDescent="0.25">
      <c r="A117" s="7">
        <v>1981</v>
      </c>
      <c r="B117" s="8"/>
      <c r="C117" s="8"/>
      <c r="D117" s="8"/>
      <c r="E117" s="8"/>
      <c r="F117" s="8"/>
      <c r="G117" s="8"/>
      <c r="H117" s="8"/>
      <c r="I117" s="8">
        <v>332</v>
      </c>
      <c r="J117" s="8">
        <v>472</v>
      </c>
      <c r="K117" s="8">
        <v>532</v>
      </c>
      <c r="L117" s="8">
        <v>582</v>
      </c>
      <c r="M117" s="8">
        <v>625</v>
      </c>
      <c r="N117" s="8">
        <v>658</v>
      </c>
      <c r="O117" s="7"/>
      <c r="P117" s="7"/>
      <c r="Q117" s="10"/>
      <c r="R117" s="15">
        <v>549</v>
      </c>
      <c r="S117" s="38">
        <v>628</v>
      </c>
      <c r="T117" s="19">
        <v>675</v>
      </c>
      <c r="U117" s="24">
        <v>723</v>
      </c>
      <c r="V117" s="62">
        <v>759</v>
      </c>
      <c r="X117" s="10"/>
      <c r="Y117" s="15"/>
      <c r="Z117" s="38"/>
      <c r="AA117" s="19"/>
      <c r="AB117" s="24"/>
      <c r="AC117" s="29"/>
      <c r="AF117" s="11">
        <v>366</v>
      </c>
      <c r="AG117" s="16">
        <v>562</v>
      </c>
      <c r="AH117" s="48">
        <v>652</v>
      </c>
      <c r="AI117" s="20">
        <v>727</v>
      </c>
      <c r="AJ117" s="25">
        <v>800</v>
      </c>
      <c r="AK117" s="30">
        <v>870</v>
      </c>
    </row>
    <row r="118" spans="1:37" x14ac:dyDescent="0.25">
      <c r="A118" s="7">
        <v>1991</v>
      </c>
      <c r="B118" s="8"/>
      <c r="C118" s="8"/>
      <c r="D118" s="8"/>
      <c r="E118" s="8"/>
      <c r="F118" s="8"/>
      <c r="G118" s="8"/>
      <c r="H118" s="8"/>
      <c r="I118" s="8">
        <v>332</v>
      </c>
      <c r="J118" s="8">
        <v>472</v>
      </c>
      <c r="K118" s="8">
        <v>532</v>
      </c>
      <c r="L118" s="8">
        <v>582</v>
      </c>
      <c r="M118" s="8">
        <v>625</v>
      </c>
      <c r="N118" s="8">
        <v>658</v>
      </c>
      <c r="O118" s="7"/>
      <c r="P118" s="7"/>
      <c r="Q118" s="10"/>
      <c r="R118" s="15">
        <v>561</v>
      </c>
      <c r="S118" s="38">
        <v>642</v>
      </c>
      <c r="T118" s="19">
        <v>686</v>
      </c>
      <c r="U118" s="24">
        <v>735</v>
      </c>
      <c r="V118" s="29">
        <v>772</v>
      </c>
      <c r="X118" s="10"/>
      <c r="Y118" s="15"/>
      <c r="Z118" s="38"/>
      <c r="AA118" s="19"/>
      <c r="AB118" s="24"/>
      <c r="AC118" s="29"/>
      <c r="AF118" s="11">
        <v>366</v>
      </c>
      <c r="AG118" s="16">
        <v>562</v>
      </c>
      <c r="AH118" s="48">
        <v>652</v>
      </c>
      <c r="AI118" s="20">
        <v>727</v>
      </c>
      <c r="AJ118" s="25">
        <v>800</v>
      </c>
      <c r="AK118" s="30">
        <v>870</v>
      </c>
    </row>
    <row r="119" spans="1:37" x14ac:dyDescent="0.25">
      <c r="A119" s="7">
        <v>2001</v>
      </c>
      <c r="B119" s="8"/>
      <c r="C119" s="8"/>
      <c r="D119" s="8"/>
      <c r="E119" s="8"/>
      <c r="F119" s="8"/>
      <c r="G119" s="8"/>
      <c r="H119" s="8"/>
      <c r="I119" s="8">
        <v>349</v>
      </c>
      <c r="J119" s="8">
        <v>496</v>
      </c>
      <c r="K119" s="8">
        <v>558</v>
      </c>
      <c r="L119" s="8">
        <v>611</v>
      </c>
      <c r="M119" s="8">
        <v>656</v>
      </c>
      <c r="N119" s="8">
        <v>691</v>
      </c>
      <c r="O119" s="7"/>
      <c r="P119" s="7"/>
      <c r="Q119" s="10"/>
      <c r="R119" s="15">
        <v>572</v>
      </c>
      <c r="S119" s="38">
        <v>657</v>
      </c>
      <c r="T119" s="19">
        <v>697</v>
      </c>
      <c r="U119" s="24">
        <v>744</v>
      </c>
      <c r="V119" s="62">
        <v>784</v>
      </c>
      <c r="X119" s="10"/>
      <c r="Y119" s="15"/>
      <c r="Z119" s="38"/>
      <c r="AA119" s="19"/>
      <c r="AB119" s="24"/>
      <c r="AC119" s="29"/>
      <c r="AF119" s="11">
        <v>385</v>
      </c>
      <c r="AG119" s="16">
        <v>580</v>
      </c>
      <c r="AH119" s="48">
        <v>673</v>
      </c>
      <c r="AI119" s="20">
        <v>750</v>
      </c>
      <c r="AJ119" s="25">
        <v>825</v>
      </c>
      <c r="AK119" s="30">
        <v>898</v>
      </c>
    </row>
    <row r="120" spans="1:37" x14ac:dyDescent="0.25">
      <c r="A120" s="7">
        <v>2051</v>
      </c>
      <c r="B120" s="8"/>
      <c r="C120" s="8"/>
      <c r="D120" s="8"/>
      <c r="E120" s="8"/>
      <c r="F120" s="8"/>
      <c r="G120" s="8"/>
      <c r="H120" s="8"/>
      <c r="I120" s="8">
        <v>349</v>
      </c>
      <c r="J120" s="8">
        <v>495.53629338590957</v>
      </c>
      <c r="K120" s="8">
        <v>558</v>
      </c>
      <c r="L120" s="8">
        <v>611</v>
      </c>
      <c r="M120" s="8">
        <v>656</v>
      </c>
      <c r="N120" s="8">
        <v>691</v>
      </c>
      <c r="O120" s="7"/>
      <c r="P120" s="7"/>
      <c r="Q120" s="10"/>
      <c r="R120" s="15">
        <v>586</v>
      </c>
      <c r="S120" s="38">
        <v>673</v>
      </c>
      <c r="T120" s="19">
        <v>719</v>
      </c>
      <c r="U120" s="24">
        <v>763</v>
      </c>
      <c r="V120" s="29">
        <v>801</v>
      </c>
      <c r="X120" s="10"/>
      <c r="Y120" s="15"/>
      <c r="Z120" s="38"/>
      <c r="AA120" s="19"/>
      <c r="AB120" s="24"/>
      <c r="AC120" s="29"/>
      <c r="AF120" s="11">
        <v>385</v>
      </c>
      <c r="AG120" s="16">
        <v>580</v>
      </c>
      <c r="AH120" s="48">
        <v>673</v>
      </c>
      <c r="AI120" s="20">
        <v>750</v>
      </c>
      <c r="AJ120" s="25">
        <v>825</v>
      </c>
      <c r="AK120" s="30">
        <v>898</v>
      </c>
    </row>
    <row r="121" spans="1:37" x14ac:dyDescent="0.25">
      <c r="A121" s="7">
        <v>2101</v>
      </c>
      <c r="B121" s="8"/>
      <c r="C121" s="8"/>
      <c r="D121" s="8"/>
      <c r="E121" s="8"/>
      <c r="F121" s="8"/>
      <c r="G121" s="8"/>
      <c r="H121" s="8"/>
      <c r="I121" s="8">
        <v>366</v>
      </c>
      <c r="J121" s="8">
        <v>520.31310805520502</v>
      </c>
      <c r="K121" s="8">
        <v>586</v>
      </c>
      <c r="L121" s="8">
        <v>641</v>
      </c>
      <c r="M121" s="8">
        <v>689</v>
      </c>
      <c r="N121" s="8">
        <v>726</v>
      </c>
      <c r="O121" s="7"/>
      <c r="P121" s="7"/>
      <c r="Q121" s="10"/>
      <c r="R121" s="15"/>
      <c r="S121" s="38"/>
      <c r="T121" s="19">
        <v>741</v>
      </c>
      <c r="U121" s="24">
        <v>782</v>
      </c>
      <c r="V121" s="29">
        <v>821</v>
      </c>
      <c r="X121" s="10"/>
      <c r="Y121" s="15"/>
      <c r="Z121" s="38"/>
      <c r="AA121" s="19"/>
      <c r="AB121" s="24"/>
      <c r="AC121" s="29"/>
      <c r="AF121" s="11">
        <v>399</v>
      </c>
      <c r="AG121" s="16">
        <v>604</v>
      </c>
      <c r="AH121" s="48">
        <v>701</v>
      </c>
      <c r="AI121" s="20">
        <v>781</v>
      </c>
      <c r="AJ121" s="25">
        <v>859</v>
      </c>
      <c r="AK121" s="30">
        <v>935</v>
      </c>
    </row>
    <row r="122" spans="1:37" x14ac:dyDescent="0.25">
      <c r="A122" s="7">
        <v>2151</v>
      </c>
      <c r="B122" s="8"/>
      <c r="C122" s="8"/>
      <c r="D122" s="8"/>
      <c r="E122" s="8"/>
      <c r="F122" s="8"/>
      <c r="G122" s="8"/>
      <c r="H122" s="8"/>
      <c r="I122" s="8">
        <v>366</v>
      </c>
      <c r="J122" s="8">
        <v>520</v>
      </c>
      <c r="K122" s="8">
        <v>586</v>
      </c>
      <c r="L122" s="8">
        <v>641</v>
      </c>
      <c r="M122" s="8">
        <v>689</v>
      </c>
      <c r="N122" s="8">
        <v>726</v>
      </c>
      <c r="O122" s="7"/>
      <c r="P122" s="7"/>
      <c r="Q122" s="10"/>
      <c r="R122" s="15"/>
      <c r="S122" s="38"/>
      <c r="T122" s="19">
        <v>766</v>
      </c>
      <c r="U122" s="24">
        <v>801</v>
      </c>
      <c r="V122" s="29">
        <v>841</v>
      </c>
      <c r="X122" s="10"/>
      <c r="Y122" s="15"/>
      <c r="Z122" s="38"/>
      <c r="AA122" s="19"/>
      <c r="AB122" s="24"/>
      <c r="AC122" s="29"/>
      <c r="AF122" s="11">
        <v>399</v>
      </c>
      <c r="AG122" s="16">
        <v>604</v>
      </c>
      <c r="AH122" s="48">
        <v>701</v>
      </c>
      <c r="AI122" s="20">
        <v>781</v>
      </c>
      <c r="AJ122" s="25">
        <v>859</v>
      </c>
      <c r="AK122" s="30">
        <v>935</v>
      </c>
    </row>
    <row r="123" spans="1:37" x14ac:dyDescent="0.25">
      <c r="A123" s="7">
        <v>2201</v>
      </c>
      <c r="B123" s="8"/>
      <c r="C123" s="8"/>
      <c r="D123" s="8"/>
      <c r="E123" s="8"/>
      <c r="F123" s="8"/>
      <c r="G123" s="8"/>
      <c r="H123" s="8"/>
      <c r="I123" s="8">
        <v>385</v>
      </c>
      <c r="J123" s="8">
        <v>546</v>
      </c>
      <c r="K123" s="8">
        <v>616</v>
      </c>
      <c r="L123" s="8">
        <v>673</v>
      </c>
      <c r="M123" s="8">
        <v>723</v>
      </c>
      <c r="N123" s="8">
        <v>762</v>
      </c>
      <c r="O123" s="7"/>
      <c r="P123" s="7"/>
      <c r="Q123" s="10"/>
      <c r="R123" s="15"/>
      <c r="S123" s="38"/>
      <c r="T123" s="19">
        <v>789</v>
      </c>
      <c r="U123" s="24">
        <v>822</v>
      </c>
      <c r="V123" s="29">
        <v>863</v>
      </c>
      <c r="X123" s="10"/>
      <c r="Y123" s="15"/>
      <c r="Z123" s="38"/>
      <c r="AA123" s="19"/>
      <c r="AB123" s="24"/>
      <c r="AC123" s="29"/>
      <c r="AF123" s="11">
        <v>410</v>
      </c>
      <c r="AG123" s="16">
        <v>628</v>
      </c>
      <c r="AH123" s="48">
        <v>728</v>
      </c>
      <c r="AI123" s="20">
        <v>812</v>
      </c>
      <c r="AJ123" s="25">
        <v>893</v>
      </c>
      <c r="AK123" s="30">
        <v>972</v>
      </c>
    </row>
    <row r="124" spans="1:37" x14ac:dyDescent="0.25">
      <c r="A124" s="7">
        <v>2251</v>
      </c>
      <c r="B124" s="8"/>
      <c r="C124" s="8"/>
      <c r="D124" s="8"/>
      <c r="E124" s="8"/>
      <c r="F124" s="8"/>
      <c r="G124" s="8"/>
      <c r="H124" s="8"/>
      <c r="I124" s="8">
        <v>385</v>
      </c>
      <c r="J124" s="8">
        <v>546</v>
      </c>
      <c r="K124" s="8">
        <v>616</v>
      </c>
      <c r="L124" s="8">
        <v>673</v>
      </c>
      <c r="M124" s="8">
        <v>723</v>
      </c>
      <c r="N124" s="8">
        <v>762</v>
      </c>
      <c r="O124" s="7"/>
      <c r="P124" s="7"/>
      <c r="Q124" s="10"/>
      <c r="R124" s="15"/>
      <c r="S124" s="38"/>
      <c r="T124" s="19">
        <v>813</v>
      </c>
      <c r="U124" s="24">
        <v>846</v>
      </c>
      <c r="V124" s="29">
        <v>888</v>
      </c>
      <c r="X124" s="10"/>
      <c r="Y124" s="15"/>
      <c r="Z124" s="38"/>
      <c r="AA124" s="19"/>
      <c r="AB124" s="24"/>
      <c r="AC124" s="29"/>
      <c r="AF124" s="11">
        <v>410</v>
      </c>
      <c r="AG124" s="16">
        <v>628</v>
      </c>
      <c r="AH124" s="48">
        <v>728</v>
      </c>
      <c r="AI124" s="20">
        <v>812</v>
      </c>
      <c r="AJ124" s="25">
        <v>893</v>
      </c>
      <c r="AK124" s="30">
        <v>972</v>
      </c>
    </row>
    <row r="125" spans="1:37" x14ac:dyDescent="0.25">
      <c r="A125" s="7">
        <v>2301</v>
      </c>
      <c r="B125" s="8"/>
      <c r="C125" s="8"/>
      <c r="D125" s="8"/>
      <c r="E125" s="8"/>
      <c r="F125" s="8"/>
      <c r="G125" s="8"/>
      <c r="H125" s="8"/>
      <c r="I125" s="8">
        <v>404</v>
      </c>
      <c r="J125" s="8">
        <v>574</v>
      </c>
      <c r="K125" s="8">
        <v>646</v>
      </c>
      <c r="L125" s="8">
        <v>707</v>
      </c>
      <c r="M125" s="8">
        <v>759</v>
      </c>
      <c r="N125" s="8">
        <v>800</v>
      </c>
      <c r="O125" s="7"/>
      <c r="P125" s="7"/>
      <c r="Q125" s="10"/>
      <c r="R125" s="15"/>
      <c r="S125" s="38"/>
      <c r="T125" s="19"/>
      <c r="U125" s="24">
        <v>873</v>
      </c>
      <c r="V125" s="29">
        <v>917</v>
      </c>
      <c r="X125" s="10"/>
      <c r="Y125" s="15"/>
      <c r="Z125" s="38"/>
      <c r="AA125" s="19"/>
      <c r="AB125" s="24"/>
      <c r="AC125" s="29"/>
      <c r="AF125" s="11">
        <v>420</v>
      </c>
      <c r="AG125" s="16">
        <v>652</v>
      </c>
      <c r="AH125" s="48">
        <v>756</v>
      </c>
      <c r="AI125" s="20">
        <v>843</v>
      </c>
      <c r="AJ125" s="25">
        <v>927</v>
      </c>
      <c r="AK125" s="30">
        <v>1009</v>
      </c>
    </row>
    <row r="126" spans="1:37" x14ac:dyDescent="0.25">
      <c r="A126" s="7">
        <v>2351</v>
      </c>
      <c r="B126" s="8"/>
      <c r="C126" s="8"/>
      <c r="D126" s="8"/>
      <c r="E126" s="8"/>
      <c r="F126" s="8"/>
      <c r="G126" s="8"/>
      <c r="H126" s="8"/>
      <c r="I126" s="8">
        <v>404</v>
      </c>
      <c r="J126" s="8">
        <v>574</v>
      </c>
      <c r="K126" s="8">
        <v>646</v>
      </c>
      <c r="L126" s="8">
        <v>707</v>
      </c>
      <c r="M126" s="8">
        <v>759</v>
      </c>
      <c r="N126" s="8">
        <v>800</v>
      </c>
      <c r="O126" s="7"/>
      <c r="P126" s="7"/>
      <c r="Q126" s="10"/>
      <c r="R126" s="15"/>
      <c r="S126" s="38"/>
      <c r="T126" s="19"/>
      <c r="U126" s="24">
        <v>905</v>
      </c>
      <c r="V126" s="29">
        <v>950</v>
      </c>
      <c r="X126" s="10"/>
      <c r="Y126" s="15"/>
      <c r="Z126" s="38"/>
      <c r="AA126" s="19"/>
      <c r="AB126" s="24"/>
      <c r="AC126" s="29"/>
      <c r="AF126" s="11">
        <v>420</v>
      </c>
      <c r="AG126" s="16">
        <v>652</v>
      </c>
      <c r="AH126" s="48">
        <v>756</v>
      </c>
      <c r="AI126" s="20">
        <v>843</v>
      </c>
      <c r="AJ126" s="25">
        <v>927</v>
      </c>
      <c r="AK126" s="30">
        <v>1009</v>
      </c>
    </row>
    <row r="127" spans="1:37" x14ac:dyDescent="0.25">
      <c r="A127" s="7">
        <v>2401</v>
      </c>
      <c r="B127" s="8"/>
      <c r="C127" s="8"/>
      <c r="D127" s="8"/>
      <c r="E127" s="8"/>
      <c r="F127" s="8"/>
      <c r="G127" s="8"/>
      <c r="H127" s="8"/>
      <c r="I127" s="8">
        <v>424</v>
      </c>
      <c r="J127" s="8">
        <v>602</v>
      </c>
      <c r="K127" s="8">
        <v>679</v>
      </c>
      <c r="L127" s="8">
        <v>742</v>
      </c>
      <c r="M127" s="8">
        <v>797</v>
      </c>
      <c r="N127" s="8">
        <v>840</v>
      </c>
      <c r="O127" s="7"/>
      <c r="P127" s="7"/>
      <c r="Q127" s="10"/>
      <c r="R127" s="15"/>
      <c r="S127" s="38"/>
      <c r="T127" s="19"/>
      <c r="U127" s="24">
        <v>942</v>
      </c>
      <c r="V127" s="29">
        <v>989</v>
      </c>
      <c r="X127" s="10"/>
      <c r="Y127" s="15"/>
      <c r="Z127" s="38"/>
      <c r="AA127" s="19"/>
      <c r="AB127" s="24"/>
      <c r="AC127" s="29"/>
      <c r="AF127" s="11">
        <v>431</v>
      </c>
      <c r="AG127" s="16">
        <v>676</v>
      </c>
      <c r="AH127" s="48">
        <v>784</v>
      </c>
      <c r="AI127" s="20">
        <v>874</v>
      </c>
      <c r="AJ127" s="25">
        <v>961</v>
      </c>
      <c r="AK127" s="30">
        <v>1046</v>
      </c>
    </row>
    <row r="128" spans="1:37" x14ac:dyDescent="0.25">
      <c r="A128" s="7">
        <v>2451</v>
      </c>
      <c r="B128" s="8"/>
      <c r="C128" s="8"/>
      <c r="D128" s="8"/>
      <c r="E128" s="8"/>
      <c r="F128" s="8"/>
      <c r="G128" s="8"/>
      <c r="H128" s="8"/>
      <c r="I128" s="8">
        <v>424</v>
      </c>
      <c r="J128" s="8">
        <v>602</v>
      </c>
      <c r="K128" s="8">
        <v>679</v>
      </c>
      <c r="L128" s="8">
        <v>742</v>
      </c>
      <c r="M128" s="8">
        <v>797</v>
      </c>
      <c r="N128" s="8">
        <v>840</v>
      </c>
      <c r="O128" s="7"/>
      <c r="P128" s="7"/>
      <c r="Q128" s="10"/>
      <c r="R128" s="15"/>
      <c r="S128" s="38"/>
      <c r="T128" s="19"/>
      <c r="U128" s="24">
        <v>984</v>
      </c>
      <c r="V128" s="29">
        <v>1033</v>
      </c>
      <c r="X128" s="10"/>
      <c r="Y128" s="15"/>
      <c r="Z128" s="38"/>
      <c r="AA128" s="19"/>
      <c r="AB128" s="24"/>
      <c r="AC128" s="29"/>
      <c r="AF128" s="11">
        <v>431</v>
      </c>
      <c r="AG128" s="16">
        <v>676</v>
      </c>
      <c r="AH128" s="48">
        <v>784</v>
      </c>
      <c r="AI128" s="20">
        <v>874</v>
      </c>
      <c r="AJ128" s="25">
        <v>961</v>
      </c>
      <c r="AK128" s="30">
        <v>1046</v>
      </c>
    </row>
    <row r="129" spans="1:37" x14ac:dyDescent="0.25">
      <c r="A129" s="7">
        <v>2501</v>
      </c>
      <c r="B129" s="8"/>
      <c r="C129" s="8"/>
      <c r="D129" s="8"/>
      <c r="E129" s="8"/>
      <c r="F129" s="8"/>
      <c r="G129" s="8"/>
      <c r="H129" s="8"/>
      <c r="I129" s="8" t="s">
        <v>22</v>
      </c>
      <c r="J129" s="8">
        <v>632</v>
      </c>
      <c r="K129" s="8">
        <v>713</v>
      </c>
      <c r="L129" s="8">
        <v>779</v>
      </c>
      <c r="M129" s="8">
        <v>837</v>
      </c>
      <c r="N129" s="8">
        <v>882</v>
      </c>
      <c r="O129" s="7"/>
      <c r="P129" s="7"/>
      <c r="Q129" s="10"/>
      <c r="R129" s="15"/>
      <c r="S129" s="38"/>
      <c r="T129" s="19"/>
      <c r="U129" s="24"/>
      <c r="V129" s="29">
        <v>1077</v>
      </c>
      <c r="X129" s="10"/>
      <c r="Y129" s="15"/>
      <c r="Z129" s="38"/>
      <c r="AA129" s="19"/>
      <c r="AB129" s="24"/>
      <c r="AC129" s="29"/>
      <c r="AF129" s="11">
        <v>443</v>
      </c>
      <c r="AG129" s="16">
        <v>700</v>
      </c>
      <c r="AH129" s="48">
        <v>811</v>
      </c>
      <c r="AI129" s="20">
        <v>904</v>
      </c>
      <c r="AJ129" s="25">
        <v>995</v>
      </c>
      <c r="AK129" s="30">
        <v>1082</v>
      </c>
    </row>
    <row r="130" spans="1:37" x14ac:dyDescent="0.25">
      <c r="A130" s="7">
        <v>2551</v>
      </c>
      <c r="B130" s="8"/>
      <c r="C130" s="8"/>
      <c r="D130" s="8"/>
      <c r="E130" s="8"/>
      <c r="F130" s="8"/>
      <c r="G130" s="8"/>
      <c r="H130" s="8"/>
      <c r="I130" s="8" t="s">
        <v>22</v>
      </c>
      <c r="J130" s="8">
        <v>632</v>
      </c>
      <c r="K130" s="8">
        <v>713</v>
      </c>
      <c r="L130" s="8">
        <v>779</v>
      </c>
      <c r="M130" s="8">
        <v>837</v>
      </c>
      <c r="N130" s="8">
        <v>882</v>
      </c>
      <c r="O130" s="7"/>
      <c r="P130" s="7"/>
      <c r="Q130" s="10"/>
      <c r="R130" s="15"/>
      <c r="S130" s="38"/>
      <c r="T130" s="19"/>
      <c r="U130" s="24"/>
      <c r="V130" s="29">
        <v>1083</v>
      </c>
      <c r="X130" s="10"/>
      <c r="Y130" s="15"/>
      <c r="Z130" s="38"/>
      <c r="AA130" s="19"/>
      <c r="AB130" s="24"/>
      <c r="AC130" s="29"/>
      <c r="AF130" s="11">
        <v>443</v>
      </c>
      <c r="AG130" s="16">
        <v>700</v>
      </c>
      <c r="AH130" s="48">
        <v>811</v>
      </c>
      <c r="AI130" s="20">
        <v>904</v>
      </c>
      <c r="AJ130" s="25">
        <v>995</v>
      </c>
      <c r="AK130" s="30">
        <v>1082</v>
      </c>
    </row>
    <row r="131" spans="1:37" x14ac:dyDescent="0.25">
      <c r="A131" s="7">
        <v>2601</v>
      </c>
      <c r="B131" s="8"/>
      <c r="C131" s="8"/>
      <c r="D131" s="8"/>
      <c r="E131" s="8"/>
      <c r="F131" s="8"/>
      <c r="G131" s="8"/>
      <c r="H131" s="8"/>
      <c r="I131" s="8" t="s">
        <v>22</v>
      </c>
      <c r="J131" s="8">
        <v>664</v>
      </c>
      <c r="K131" s="8">
        <v>748</v>
      </c>
      <c r="L131" s="8">
        <v>818</v>
      </c>
      <c r="M131" s="8">
        <v>879</v>
      </c>
      <c r="N131" s="8">
        <v>926</v>
      </c>
      <c r="O131" s="7"/>
      <c r="P131" s="7"/>
      <c r="Q131" s="10"/>
      <c r="R131" s="15"/>
      <c r="S131" s="38"/>
      <c r="T131" s="19"/>
      <c r="U131" s="24"/>
      <c r="V131" s="29"/>
      <c r="X131" s="10"/>
      <c r="Y131" s="15"/>
      <c r="Z131" s="38"/>
      <c r="AA131" s="19"/>
      <c r="AB131" s="24"/>
      <c r="AC131" s="29"/>
      <c r="AF131" s="11">
        <v>453</v>
      </c>
      <c r="AG131" s="16">
        <v>723</v>
      </c>
      <c r="AH131" s="48">
        <v>838</v>
      </c>
      <c r="AI131" s="20">
        <v>934</v>
      </c>
      <c r="AJ131" s="25">
        <v>1028</v>
      </c>
      <c r="AK131" s="33">
        <v>1118</v>
      </c>
    </row>
    <row r="132" spans="1:37" x14ac:dyDescent="0.25">
      <c r="A132" s="7">
        <v>2651</v>
      </c>
      <c r="B132" s="8"/>
      <c r="C132" s="8"/>
      <c r="D132" s="8"/>
      <c r="E132" s="8"/>
      <c r="F132" s="8"/>
      <c r="G132" s="8"/>
      <c r="H132" s="8"/>
      <c r="I132" s="8" t="s">
        <v>22</v>
      </c>
      <c r="J132" s="8">
        <v>664</v>
      </c>
      <c r="K132" s="8">
        <v>748</v>
      </c>
      <c r="L132" s="8">
        <v>818</v>
      </c>
      <c r="M132" s="8">
        <v>879</v>
      </c>
      <c r="N132" s="8">
        <v>926</v>
      </c>
      <c r="O132" s="7"/>
      <c r="P132" s="7"/>
      <c r="Q132" s="10"/>
      <c r="R132" s="15"/>
      <c r="S132" s="38"/>
      <c r="T132" s="19"/>
      <c r="U132" s="24"/>
      <c r="V132" s="29"/>
      <c r="X132" s="10"/>
      <c r="Y132" s="15"/>
      <c r="Z132" s="38"/>
      <c r="AA132" s="19"/>
      <c r="AB132" s="24"/>
      <c r="AC132" s="29"/>
      <c r="AF132" s="11">
        <v>453</v>
      </c>
      <c r="AG132" s="16">
        <v>723</v>
      </c>
      <c r="AH132" s="48">
        <v>838</v>
      </c>
      <c r="AI132" s="20">
        <v>934</v>
      </c>
      <c r="AJ132" s="25">
        <v>1028</v>
      </c>
      <c r="AK132" s="33">
        <v>1118</v>
      </c>
    </row>
    <row r="133" spans="1:37" x14ac:dyDescent="0.25">
      <c r="A133" s="7">
        <v>2701</v>
      </c>
      <c r="B133" s="8"/>
      <c r="C133" s="8"/>
      <c r="D133" s="8"/>
      <c r="E133" s="8"/>
      <c r="F133" s="8"/>
      <c r="G133" s="8"/>
      <c r="H133" s="8"/>
      <c r="I133" s="8" t="s">
        <v>22</v>
      </c>
      <c r="J133" s="8">
        <v>697</v>
      </c>
      <c r="K133" s="8">
        <v>786</v>
      </c>
      <c r="L133" s="8">
        <v>859</v>
      </c>
      <c r="M133" s="8">
        <v>923</v>
      </c>
      <c r="N133" s="8">
        <v>972</v>
      </c>
      <c r="O133" s="7"/>
      <c r="P133" s="7"/>
      <c r="Q133" s="10"/>
      <c r="R133" s="15"/>
      <c r="S133" s="38"/>
      <c r="T133" s="19"/>
      <c r="U133" s="24"/>
      <c r="V133" s="29"/>
      <c r="X133" s="10"/>
      <c r="Y133" s="15"/>
      <c r="Z133" s="38"/>
      <c r="AA133" s="19"/>
      <c r="AB133" s="24"/>
      <c r="AC133" s="29"/>
      <c r="AF133" s="13">
        <v>464</v>
      </c>
      <c r="AG133" s="18">
        <v>747</v>
      </c>
      <c r="AH133" s="48">
        <v>865</v>
      </c>
      <c r="AI133" s="20">
        <v>964</v>
      </c>
      <c r="AJ133" s="25">
        <v>1060</v>
      </c>
      <c r="AK133" s="33">
        <v>1154</v>
      </c>
    </row>
    <row r="134" spans="1:37" x14ac:dyDescent="0.25">
      <c r="A134" s="7">
        <v>2751</v>
      </c>
      <c r="B134" s="8"/>
      <c r="C134" s="8"/>
      <c r="D134" s="8"/>
      <c r="E134" s="8"/>
      <c r="F134" s="8"/>
      <c r="G134" s="8"/>
      <c r="H134" s="8"/>
      <c r="I134" s="8" t="s">
        <v>22</v>
      </c>
      <c r="J134" s="8">
        <v>697</v>
      </c>
      <c r="K134" s="8">
        <v>786</v>
      </c>
      <c r="L134" s="8">
        <v>859</v>
      </c>
      <c r="M134" s="8">
        <v>923</v>
      </c>
      <c r="N134" s="8">
        <v>972</v>
      </c>
      <c r="O134" s="7"/>
      <c r="P134" s="7"/>
      <c r="Q134" s="10"/>
      <c r="R134" s="15"/>
      <c r="S134" s="38"/>
      <c r="T134" s="19"/>
      <c r="U134" s="24"/>
      <c r="V134" s="29"/>
      <c r="X134" s="10"/>
      <c r="Y134" s="15"/>
      <c r="Z134" s="38"/>
      <c r="AA134" s="19"/>
      <c r="AB134" s="24"/>
      <c r="AC134" s="29"/>
      <c r="AF134" s="13">
        <v>464</v>
      </c>
      <c r="AG134" s="18">
        <v>747</v>
      </c>
      <c r="AH134" s="48">
        <v>865</v>
      </c>
      <c r="AI134" s="20">
        <v>964</v>
      </c>
      <c r="AJ134" s="25">
        <v>1060</v>
      </c>
      <c r="AK134" s="33">
        <v>1154</v>
      </c>
    </row>
    <row r="135" spans="1:37" x14ac:dyDescent="0.25">
      <c r="A135" s="7">
        <v>2801</v>
      </c>
      <c r="B135" s="8"/>
      <c r="C135" s="8"/>
      <c r="D135" s="8"/>
      <c r="E135" s="8"/>
      <c r="F135" s="8"/>
      <c r="G135" s="8"/>
      <c r="H135" s="8"/>
      <c r="I135" s="8" t="s">
        <v>22</v>
      </c>
      <c r="J135" s="8">
        <v>732</v>
      </c>
      <c r="K135" s="8">
        <v>825</v>
      </c>
      <c r="L135" s="8">
        <v>902</v>
      </c>
      <c r="M135" s="8">
        <v>969</v>
      </c>
      <c r="N135" s="8">
        <v>1021</v>
      </c>
      <c r="O135" s="7"/>
      <c r="P135" s="7"/>
      <c r="Q135" s="10"/>
      <c r="R135" s="15"/>
      <c r="S135" s="38"/>
      <c r="T135" s="19"/>
      <c r="U135" s="24"/>
      <c r="V135" s="29"/>
      <c r="X135" s="10"/>
      <c r="Y135" s="15"/>
      <c r="Z135" s="38"/>
      <c r="AA135" s="19"/>
      <c r="AB135" s="24"/>
      <c r="AC135" s="29"/>
      <c r="AF135" s="13">
        <v>475</v>
      </c>
      <c r="AG135" s="18">
        <v>770</v>
      </c>
      <c r="AH135" s="50">
        <v>891</v>
      </c>
      <c r="AI135" s="20">
        <v>994</v>
      </c>
      <c r="AJ135" s="25">
        <v>1093</v>
      </c>
      <c r="AK135" s="33">
        <v>1189</v>
      </c>
    </row>
    <row r="136" spans="1:37" x14ac:dyDescent="0.25">
      <c r="A136" s="7">
        <v>2851</v>
      </c>
      <c r="B136" s="8"/>
      <c r="C136" s="8"/>
      <c r="D136" s="8"/>
      <c r="E136" s="8"/>
      <c r="F136" s="8"/>
      <c r="G136" s="8"/>
      <c r="H136" s="8"/>
      <c r="I136" s="8" t="s">
        <v>22</v>
      </c>
      <c r="J136" s="8">
        <v>732</v>
      </c>
      <c r="K136" s="8">
        <v>825</v>
      </c>
      <c r="L136" s="8">
        <v>902</v>
      </c>
      <c r="M136" s="8">
        <v>969</v>
      </c>
      <c r="N136" s="8">
        <v>1021</v>
      </c>
      <c r="O136" s="7"/>
      <c r="P136" s="7"/>
      <c r="Q136" s="10"/>
      <c r="R136" s="15"/>
      <c r="S136" s="38"/>
      <c r="T136" s="19"/>
      <c r="U136" s="24"/>
      <c r="V136" s="29"/>
      <c r="X136" s="10"/>
      <c r="Y136" s="15"/>
      <c r="Z136" s="38"/>
      <c r="AA136" s="19"/>
      <c r="AB136" s="24"/>
      <c r="AC136" s="29"/>
      <c r="AF136" s="13">
        <v>475</v>
      </c>
      <c r="AG136" s="18">
        <v>770</v>
      </c>
      <c r="AH136" s="50">
        <v>891</v>
      </c>
      <c r="AI136" s="20">
        <v>994</v>
      </c>
      <c r="AJ136" s="25">
        <v>1093</v>
      </c>
      <c r="AK136" s="33">
        <v>1189</v>
      </c>
    </row>
    <row r="137" spans="1:37" x14ac:dyDescent="0.25">
      <c r="A137" s="7">
        <v>2901</v>
      </c>
      <c r="B137" s="8"/>
      <c r="C137" s="8"/>
      <c r="D137" s="8"/>
      <c r="E137" s="8"/>
      <c r="F137" s="8"/>
      <c r="G137" s="8"/>
      <c r="H137" s="8"/>
      <c r="I137" s="8" t="s">
        <v>22</v>
      </c>
      <c r="J137" s="8">
        <v>769</v>
      </c>
      <c r="K137" s="8">
        <v>866</v>
      </c>
      <c r="L137" s="8">
        <v>947</v>
      </c>
      <c r="M137" s="8">
        <v>1018</v>
      </c>
      <c r="N137" s="8">
        <v>1072</v>
      </c>
      <c r="O137" s="7"/>
      <c r="P137" s="7"/>
      <c r="Q137" s="10"/>
      <c r="R137" s="15"/>
      <c r="S137" s="38"/>
      <c r="T137" s="19"/>
      <c r="U137" s="24"/>
      <c r="V137" s="29"/>
      <c r="X137" s="10"/>
      <c r="Y137" s="15"/>
      <c r="Z137" s="38"/>
      <c r="AA137" s="19"/>
      <c r="AB137" s="24"/>
      <c r="AC137" s="29"/>
      <c r="AF137" s="13">
        <v>485</v>
      </c>
      <c r="AG137" s="18">
        <v>794</v>
      </c>
      <c r="AH137" s="50">
        <v>918</v>
      </c>
      <c r="AI137" s="20">
        <v>1024</v>
      </c>
      <c r="AJ137" s="28">
        <v>1126</v>
      </c>
      <c r="AK137" s="33">
        <v>1225</v>
      </c>
    </row>
    <row r="138" spans="1:37" x14ac:dyDescent="0.25">
      <c r="A138" s="7">
        <v>2951</v>
      </c>
      <c r="B138" s="8"/>
      <c r="C138" s="8"/>
      <c r="D138" s="8"/>
      <c r="E138" s="8"/>
      <c r="F138" s="8"/>
      <c r="G138" s="8"/>
      <c r="H138" s="8"/>
      <c r="I138" s="8" t="s">
        <v>22</v>
      </c>
      <c r="J138" s="8">
        <v>768.73943397096934</v>
      </c>
      <c r="K138" s="8">
        <v>866</v>
      </c>
      <c r="L138" s="8">
        <v>947</v>
      </c>
      <c r="M138" s="8">
        <v>1018</v>
      </c>
      <c r="N138" s="8">
        <v>1072</v>
      </c>
      <c r="O138" s="7"/>
      <c r="P138" s="7"/>
      <c r="Q138" s="10"/>
      <c r="R138" s="15"/>
      <c r="S138" s="38"/>
      <c r="T138" s="19"/>
      <c r="U138" s="24"/>
      <c r="V138" s="29"/>
      <c r="X138" s="10"/>
      <c r="Y138" s="15"/>
      <c r="Z138" s="38"/>
      <c r="AA138" s="19"/>
      <c r="AB138" s="24"/>
      <c r="AC138" s="29"/>
      <c r="AF138" s="13">
        <v>485</v>
      </c>
      <c r="AG138" s="18">
        <v>794</v>
      </c>
      <c r="AH138" s="50">
        <v>918</v>
      </c>
      <c r="AI138" s="20">
        <v>1024</v>
      </c>
      <c r="AJ138" s="28">
        <v>1126</v>
      </c>
      <c r="AK138" s="33">
        <v>1225</v>
      </c>
    </row>
    <row r="139" spans="1:37" x14ac:dyDescent="0.25">
      <c r="A139" s="7">
        <v>3001</v>
      </c>
      <c r="B139" s="8"/>
      <c r="C139" s="8"/>
      <c r="D139" s="8"/>
      <c r="E139" s="8"/>
      <c r="F139" s="8"/>
      <c r="G139" s="8"/>
      <c r="H139" s="8"/>
      <c r="I139" s="8" t="s">
        <v>22</v>
      </c>
      <c r="J139" s="8">
        <v>807.17640566951786</v>
      </c>
      <c r="K139" s="8">
        <v>909</v>
      </c>
      <c r="L139" s="8">
        <v>995</v>
      </c>
      <c r="M139" s="8">
        <v>1069</v>
      </c>
      <c r="N139" s="8">
        <v>1125</v>
      </c>
      <c r="O139" s="7"/>
      <c r="P139" s="7"/>
      <c r="Q139" s="10"/>
      <c r="R139" s="15"/>
      <c r="S139" s="38"/>
      <c r="T139" s="19"/>
      <c r="U139" s="24"/>
      <c r="V139" s="29"/>
      <c r="X139" s="10"/>
      <c r="Y139" s="15"/>
      <c r="Z139" s="38"/>
      <c r="AA139" s="19"/>
      <c r="AB139" s="24"/>
      <c r="AC139" s="29"/>
      <c r="AF139" s="13">
        <v>496</v>
      </c>
      <c r="AG139" s="18">
        <v>817</v>
      </c>
      <c r="AH139" s="50">
        <v>945</v>
      </c>
      <c r="AI139" s="20">
        <v>1054</v>
      </c>
      <c r="AJ139" s="28">
        <v>1159</v>
      </c>
      <c r="AK139" s="33">
        <v>1261</v>
      </c>
    </row>
    <row r="140" spans="1:37" x14ac:dyDescent="0.25">
      <c r="A140" s="7">
        <v>3051</v>
      </c>
      <c r="B140" s="8"/>
      <c r="C140" s="8"/>
      <c r="D140" s="8"/>
      <c r="E140" s="8"/>
      <c r="F140" s="8"/>
      <c r="G140" s="8"/>
      <c r="H140" s="8"/>
      <c r="I140" s="8" t="s">
        <v>22</v>
      </c>
      <c r="J140" s="8">
        <v>807</v>
      </c>
      <c r="K140" s="8">
        <v>909</v>
      </c>
      <c r="L140" s="8">
        <v>995</v>
      </c>
      <c r="M140" s="8">
        <v>1069</v>
      </c>
      <c r="N140" s="8">
        <v>1125</v>
      </c>
      <c r="O140" s="7"/>
      <c r="P140" s="7"/>
      <c r="Q140" s="10"/>
      <c r="R140" s="15"/>
      <c r="S140" s="38"/>
      <c r="T140" s="19"/>
      <c r="U140" s="24"/>
      <c r="V140" s="29"/>
      <c r="X140" s="10"/>
      <c r="Y140" s="15"/>
      <c r="Z140" s="38"/>
      <c r="AA140" s="19"/>
      <c r="AB140" s="24"/>
      <c r="AC140" s="29"/>
      <c r="AF140" s="13">
        <v>496</v>
      </c>
      <c r="AG140" s="18">
        <v>817</v>
      </c>
      <c r="AH140" s="50">
        <v>945</v>
      </c>
      <c r="AI140" s="20">
        <v>1054</v>
      </c>
      <c r="AJ140" s="28">
        <v>1159</v>
      </c>
      <c r="AK140" s="33">
        <v>1261</v>
      </c>
    </row>
    <row r="141" spans="1:37" x14ac:dyDescent="0.25">
      <c r="A141" s="7">
        <v>3101</v>
      </c>
      <c r="B141" s="8"/>
      <c r="C141" s="8"/>
      <c r="D141" s="8"/>
      <c r="E141" s="8"/>
      <c r="F141" s="8"/>
      <c r="G141" s="8"/>
      <c r="H141" s="8"/>
      <c r="I141" s="8" t="s">
        <v>22</v>
      </c>
      <c r="J141" s="8" t="s">
        <v>22</v>
      </c>
      <c r="K141" s="8">
        <v>955</v>
      </c>
      <c r="L141" s="8">
        <v>1044</v>
      </c>
      <c r="M141" s="8">
        <v>1122</v>
      </c>
      <c r="N141" s="8">
        <v>1182</v>
      </c>
      <c r="O141" s="7"/>
      <c r="P141" s="7"/>
      <c r="Q141" s="10"/>
      <c r="R141" s="15"/>
      <c r="S141" s="38"/>
      <c r="T141" s="19"/>
      <c r="U141" s="24"/>
      <c r="V141" s="29"/>
      <c r="X141" s="10"/>
      <c r="Y141" s="15"/>
      <c r="Z141" s="38"/>
      <c r="AA141" s="19"/>
      <c r="AB141" s="24"/>
      <c r="AC141" s="29"/>
      <c r="AF141" s="13">
        <v>508</v>
      </c>
      <c r="AG141" s="18">
        <v>838</v>
      </c>
      <c r="AH141" s="50">
        <v>970</v>
      </c>
      <c r="AI141" s="20">
        <v>1081</v>
      </c>
      <c r="AJ141" s="28">
        <v>1189</v>
      </c>
      <c r="AK141" s="33">
        <v>1294</v>
      </c>
    </row>
    <row r="142" spans="1:37" x14ac:dyDescent="0.25">
      <c r="A142" s="7">
        <v>3151</v>
      </c>
      <c r="B142" s="8"/>
      <c r="C142" s="8"/>
      <c r="D142" s="8"/>
      <c r="E142" s="8"/>
      <c r="F142" s="8"/>
      <c r="G142" s="8"/>
      <c r="H142" s="8"/>
      <c r="I142" s="8" t="s">
        <v>22</v>
      </c>
      <c r="J142" s="8" t="s">
        <v>22</v>
      </c>
      <c r="K142" s="8">
        <v>955</v>
      </c>
      <c r="L142" s="8">
        <v>1044</v>
      </c>
      <c r="M142" s="8">
        <v>1122</v>
      </c>
      <c r="N142" s="8">
        <v>1182</v>
      </c>
      <c r="O142" s="7"/>
      <c r="P142" s="7"/>
      <c r="Q142" s="10"/>
      <c r="R142" s="15"/>
      <c r="S142" s="38"/>
      <c r="T142" s="19"/>
      <c r="U142" s="24"/>
      <c r="V142" s="29"/>
      <c r="X142" s="10"/>
      <c r="Y142" s="15"/>
      <c r="Z142" s="38"/>
      <c r="AA142" s="19"/>
      <c r="AB142" s="24"/>
      <c r="AC142" s="29"/>
      <c r="AF142" s="13">
        <v>508</v>
      </c>
      <c r="AG142" s="18">
        <v>838</v>
      </c>
      <c r="AH142" s="50">
        <v>970</v>
      </c>
      <c r="AI142" s="20">
        <v>1081</v>
      </c>
      <c r="AJ142" s="28">
        <v>1189</v>
      </c>
      <c r="AK142" s="33">
        <v>1294</v>
      </c>
    </row>
    <row r="143" spans="1:37" x14ac:dyDescent="0.25">
      <c r="A143" s="7">
        <v>3201</v>
      </c>
      <c r="B143" s="8"/>
      <c r="C143" s="8"/>
      <c r="D143" s="8"/>
      <c r="E143" s="8"/>
      <c r="F143" s="8"/>
      <c r="G143" s="8"/>
      <c r="H143" s="8"/>
      <c r="I143" s="8" t="s">
        <v>22</v>
      </c>
      <c r="J143" s="8" t="s">
        <v>22</v>
      </c>
      <c r="K143" s="8" t="s">
        <v>22</v>
      </c>
      <c r="L143" s="8">
        <v>1097</v>
      </c>
      <c r="M143" s="8">
        <v>1178</v>
      </c>
      <c r="N143" s="8">
        <v>1241</v>
      </c>
      <c r="O143" s="7"/>
      <c r="P143" s="7"/>
      <c r="Q143" s="10"/>
      <c r="R143" s="15"/>
      <c r="S143" s="38"/>
      <c r="T143" s="19"/>
      <c r="U143" s="24"/>
      <c r="V143" s="29"/>
      <c r="X143" s="10"/>
      <c r="Y143" s="15"/>
      <c r="Z143" s="38"/>
      <c r="AA143" s="19"/>
      <c r="AB143" s="24"/>
      <c r="AC143" s="29"/>
      <c r="AF143" s="13">
        <v>518</v>
      </c>
      <c r="AG143" s="18">
        <v>859</v>
      </c>
      <c r="AH143" s="50">
        <v>994</v>
      </c>
      <c r="AI143" s="23">
        <v>1108</v>
      </c>
      <c r="AJ143" s="28">
        <v>1219</v>
      </c>
      <c r="AK143" s="33">
        <v>1326</v>
      </c>
    </row>
    <row r="144" spans="1:37" x14ac:dyDescent="0.25">
      <c r="A144" s="7">
        <v>3251</v>
      </c>
      <c r="B144" s="8"/>
      <c r="C144" s="8"/>
      <c r="D144" s="8"/>
      <c r="E144" s="8"/>
      <c r="F144" s="8"/>
      <c r="G144" s="8"/>
      <c r="H144" s="8"/>
      <c r="I144" s="8" t="s">
        <v>22</v>
      </c>
      <c r="J144" s="8" t="s">
        <v>22</v>
      </c>
      <c r="K144" s="8" t="s">
        <v>22</v>
      </c>
      <c r="L144" s="8">
        <v>1097</v>
      </c>
      <c r="M144" s="8">
        <v>1178</v>
      </c>
      <c r="N144" s="8">
        <v>1241</v>
      </c>
      <c r="O144" s="7"/>
      <c r="P144" s="7"/>
      <c r="Q144" s="10"/>
      <c r="R144" s="15"/>
      <c r="S144" s="38"/>
      <c r="T144" s="19"/>
      <c r="U144" s="24"/>
      <c r="V144" s="29"/>
      <c r="X144" s="10"/>
      <c r="Y144" s="15"/>
      <c r="Z144" s="38"/>
      <c r="AA144" s="19"/>
      <c r="AB144" s="24"/>
      <c r="AC144" s="29"/>
      <c r="AF144" s="13">
        <v>518</v>
      </c>
      <c r="AG144" s="18">
        <v>859</v>
      </c>
      <c r="AH144" s="50">
        <v>994</v>
      </c>
      <c r="AI144" s="23">
        <v>1108</v>
      </c>
      <c r="AJ144" s="28">
        <v>1219</v>
      </c>
      <c r="AK144" s="33">
        <v>1326</v>
      </c>
    </row>
    <row r="145" spans="1:16" x14ac:dyDescent="0.25">
      <c r="A145" s="54">
        <v>3301</v>
      </c>
      <c r="B145" s="9"/>
      <c r="C145" s="9"/>
      <c r="D145" s="9"/>
      <c r="E145" s="9"/>
      <c r="F145" s="9"/>
      <c r="G145" s="9"/>
      <c r="H145" s="9"/>
      <c r="I145" s="9" t="s">
        <v>22</v>
      </c>
      <c r="J145" s="9" t="s">
        <v>22</v>
      </c>
      <c r="K145" s="9" t="s">
        <v>22</v>
      </c>
      <c r="L145" s="9" t="s">
        <v>22</v>
      </c>
      <c r="M145" s="9">
        <v>1237</v>
      </c>
      <c r="N145" s="9">
        <v>1303</v>
      </c>
      <c r="O145" s="53"/>
      <c r="P145" s="53"/>
    </row>
    <row r="146" spans="1:16" x14ac:dyDescent="0.25">
      <c r="A146" s="54">
        <v>3351</v>
      </c>
      <c r="B146" s="9"/>
      <c r="C146" s="9"/>
      <c r="D146" s="9"/>
      <c r="E146" s="9"/>
      <c r="F146" s="9"/>
      <c r="G146" s="9"/>
      <c r="H146" s="9"/>
      <c r="I146" s="9" t="s">
        <v>22</v>
      </c>
      <c r="J146" s="9" t="s">
        <v>22</v>
      </c>
      <c r="K146" s="9" t="s">
        <v>22</v>
      </c>
      <c r="L146" s="9" t="s">
        <v>22</v>
      </c>
      <c r="M146" s="9">
        <v>1237</v>
      </c>
      <c r="N146" s="9">
        <v>1303</v>
      </c>
      <c r="O146" s="53"/>
      <c r="P146" s="53"/>
    </row>
    <row r="147" spans="1:16" x14ac:dyDescent="0.25">
      <c r="A147" s="54">
        <v>3401</v>
      </c>
      <c r="B147" s="9"/>
      <c r="C147" s="9"/>
      <c r="D147" s="9"/>
      <c r="E147" s="9"/>
      <c r="F147" s="9"/>
      <c r="G147" s="9"/>
      <c r="H147" s="9"/>
      <c r="I147" s="9" t="s">
        <v>22</v>
      </c>
      <c r="J147" s="9" t="s">
        <v>22</v>
      </c>
      <c r="K147" s="9" t="s">
        <v>22</v>
      </c>
      <c r="L147" s="9" t="s">
        <v>22</v>
      </c>
      <c r="M147" s="9" t="s">
        <v>22</v>
      </c>
      <c r="N147" s="9">
        <v>1368</v>
      </c>
      <c r="O147" s="53"/>
      <c r="P147" s="53"/>
    </row>
    <row r="148" spans="1:16" x14ac:dyDescent="0.25">
      <c r="A148" s="54">
        <v>3451</v>
      </c>
      <c r="B148" s="9"/>
      <c r="C148" s="9"/>
      <c r="D148" s="9"/>
      <c r="E148" s="9"/>
      <c r="F148" s="9"/>
      <c r="G148" s="9"/>
      <c r="H148" s="9"/>
      <c r="I148" s="9" t="s">
        <v>22</v>
      </c>
      <c r="J148" s="9" t="s">
        <v>22</v>
      </c>
      <c r="K148" s="9" t="s">
        <v>22</v>
      </c>
      <c r="L148" s="9" t="s">
        <v>22</v>
      </c>
      <c r="M148" s="9" t="s">
        <v>22</v>
      </c>
      <c r="N148" s="9">
        <v>1368</v>
      </c>
      <c r="O148" s="53"/>
      <c r="P148" s="53"/>
    </row>
  </sheetData>
  <mergeCells count="5">
    <mergeCell ref="X2:AC2"/>
    <mergeCell ref="Q2:V2"/>
    <mergeCell ref="AF2:AK2"/>
    <mergeCell ref="B2:G2"/>
    <mergeCell ref="I2:N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R68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46" sqref="E46"/>
    </sheetView>
  </sheetViews>
  <sheetFormatPr defaultRowHeight="14.4" x14ac:dyDescent="0.3"/>
  <cols>
    <col min="5" max="10" width="9.109375" style="1"/>
  </cols>
  <sheetData>
    <row r="2" spans="5:18" ht="15" x14ac:dyDescent="0.25">
      <c r="E2" s="1" t="s">
        <v>11</v>
      </c>
      <c r="F2" s="1" t="s">
        <v>12</v>
      </c>
      <c r="G2" s="1" t="s">
        <v>13</v>
      </c>
      <c r="H2" s="1" t="s">
        <v>14</v>
      </c>
      <c r="I2" s="1" t="s">
        <v>15</v>
      </c>
      <c r="J2" s="1" t="s">
        <v>16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</row>
    <row r="3" spans="5:18" ht="15" x14ac:dyDescent="0.25">
      <c r="E3" s="1">
        <v>30</v>
      </c>
      <c r="F3" s="1">
        <v>43</v>
      </c>
      <c r="G3" s="1">
        <v>48</v>
      </c>
      <c r="H3" s="1">
        <v>53</v>
      </c>
      <c r="I3" s="1">
        <v>56</v>
      </c>
      <c r="J3" s="1">
        <v>59</v>
      </c>
    </row>
    <row r="4" spans="5:18" ht="15" x14ac:dyDescent="0.25">
      <c r="E4" s="1">
        <v>50</v>
      </c>
      <c r="F4" s="1">
        <v>71</v>
      </c>
      <c r="G4" s="1">
        <v>80</v>
      </c>
      <c r="H4" s="1">
        <v>88</v>
      </c>
      <c r="I4" s="1">
        <v>94</v>
      </c>
      <c r="J4" s="1">
        <v>99</v>
      </c>
    </row>
    <row r="5" spans="5:18" ht="15" x14ac:dyDescent="0.25">
      <c r="E5" s="1">
        <v>50</v>
      </c>
      <c r="F5" s="1">
        <v>71</v>
      </c>
      <c r="G5" s="1">
        <v>80</v>
      </c>
      <c r="H5" s="1">
        <v>88</v>
      </c>
      <c r="I5" s="1">
        <v>94</v>
      </c>
      <c r="J5" s="1">
        <v>99</v>
      </c>
    </row>
    <row r="6" spans="5:18" ht="15" x14ac:dyDescent="0.25">
      <c r="E6" s="1">
        <v>50</v>
      </c>
      <c r="F6" s="1">
        <v>71</v>
      </c>
      <c r="G6" s="1">
        <v>80</v>
      </c>
      <c r="H6" s="1">
        <v>88</v>
      </c>
      <c r="I6" s="1">
        <v>94</v>
      </c>
      <c r="J6" s="1">
        <v>99</v>
      </c>
    </row>
    <row r="7" spans="5:18" ht="15" x14ac:dyDescent="0.25">
      <c r="E7" s="1">
        <v>50</v>
      </c>
      <c r="F7" s="1">
        <v>71</v>
      </c>
      <c r="G7" s="1">
        <v>80</v>
      </c>
      <c r="H7" s="1">
        <v>88</v>
      </c>
      <c r="I7" s="1">
        <v>94</v>
      </c>
      <c r="J7" s="1">
        <v>99</v>
      </c>
    </row>
    <row r="8" spans="5:18" ht="15" x14ac:dyDescent="0.25">
      <c r="E8" s="1">
        <v>50</v>
      </c>
      <c r="F8" s="1">
        <v>71</v>
      </c>
      <c r="G8" s="1">
        <v>80</v>
      </c>
      <c r="H8" s="1">
        <v>88</v>
      </c>
      <c r="I8" s="1">
        <v>94</v>
      </c>
      <c r="J8" s="1">
        <v>99</v>
      </c>
    </row>
    <row r="9" spans="5:18" ht="15" x14ac:dyDescent="0.25">
      <c r="E9" s="1">
        <v>50</v>
      </c>
      <c r="F9" s="1">
        <v>71</v>
      </c>
      <c r="G9" s="1">
        <v>80</v>
      </c>
      <c r="H9" s="1">
        <v>88</v>
      </c>
      <c r="I9" s="1">
        <v>94</v>
      </c>
      <c r="J9" s="1">
        <v>99</v>
      </c>
    </row>
    <row r="10" spans="5:18" ht="15" x14ac:dyDescent="0.25">
      <c r="E10" s="1">
        <v>50</v>
      </c>
      <c r="F10" s="1">
        <v>71</v>
      </c>
      <c r="G10" s="1">
        <v>80</v>
      </c>
      <c r="H10" s="1">
        <v>88</v>
      </c>
      <c r="I10" s="1">
        <v>94</v>
      </c>
      <c r="J10" s="1">
        <v>99</v>
      </c>
    </row>
    <row r="11" spans="5:18" ht="15" x14ac:dyDescent="0.25">
      <c r="E11" s="1">
        <v>50</v>
      </c>
      <c r="F11" s="1">
        <v>71</v>
      </c>
      <c r="G11" s="1">
        <v>80</v>
      </c>
      <c r="H11" s="1">
        <v>88</v>
      </c>
      <c r="I11" s="1">
        <v>94</v>
      </c>
      <c r="J11" s="1">
        <v>99</v>
      </c>
    </row>
    <row r="12" spans="5:18" ht="15" x14ac:dyDescent="0.25">
      <c r="E12" s="1">
        <v>50</v>
      </c>
      <c r="F12" s="1">
        <v>71</v>
      </c>
      <c r="G12" s="1">
        <v>80</v>
      </c>
      <c r="H12" s="1">
        <v>88</v>
      </c>
      <c r="I12" s="1">
        <v>94</v>
      </c>
      <c r="J12" s="1">
        <v>99</v>
      </c>
    </row>
    <row r="13" spans="5:18" ht="15" x14ac:dyDescent="0.25">
      <c r="E13" s="1">
        <v>50</v>
      </c>
      <c r="F13" s="1">
        <v>71</v>
      </c>
      <c r="G13" s="1">
        <v>80</v>
      </c>
      <c r="H13" s="1">
        <v>88</v>
      </c>
      <c r="I13" s="1">
        <v>94</v>
      </c>
      <c r="J13" s="1">
        <v>99</v>
      </c>
    </row>
    <row r="14" spans="5:18" ht="15" x14ac:dyDescent="0.25">
      <c r="E14" s="1">
        <v>50</v>
      </c>
      <c r="F14" s="1">
        <v>71</v>
      </c>
      <c r="G14" s="1">
        <v>80</v>
      </c>
      <c r="H14" s="1">
        <v>88</v>
      </c>
      <c r="I14" s="1">
        <v>94</v>
      </c>
      <c r="J14" s="1">
        <v>99</v>
      </c>
    </row>
    <row r="15" spans="5:18" ht="15" x14ac:dyDescent="0.25">
      <c r="E15" s="1">
        <v>50</v>
      </c>
      <c r="F15" s="1">
        <v>71</v>
      </c>
      <c r="G15" s="1">
        <v>80</v>
      </c>
      <c r="H15" s="1">
        <v>88</v>
      </c>
      <c r="I15" s="1">
        <v>94</v>
      </c>
      <c r="J15" s="1">
        <v>99</v>
      </c>
    </row>
    <row r="16" spans="5:18" ht="15" x14ac:dyDescent="0.25">
      <c r="E16" s="1">
        <v>50</v>
      </c>
      <c r="F16" s="1">
        <v>71</v>
      </c>
      <c r="G16" s="1">
        <v>80</v>
      </c>
      <c r="H16" s="1">
        <v>88</v>
      </c>
      <c r="I16" s="1">
        <v>94</v>
      </c>
      <c r="J16" s="1">
        <v>99</v>
      </c>
    </row>
    <row r="17" spans="5:10" ht="15" x14ac:dyDescent="0.25">
      <c r="E17" s="1">
        <v>50</v>
      </c>
      <c r="F17" s="1">
        <v>71</v>
      </c>
      <c r="G17" s="1">
        <v>80</v>
      </c>
      <c r="H17" s="1">
        <v>88</v>
      </c>
      <c r="I17" s="1">
        <v>94</v>
      </c>
      <c r="J17" s="1">
        <v>99</v>
      </c>
    </row>
    <row r="18" spans="5:10" ht="15" x14ac:dyDescent="0.25">
      <c r="E18" s="1">
        <v>50</v>
      </c>
      <c r="F18" s="1">
        <v>71</v>
      </c>
      <c r="G18" s="1">
        <v>80</v>
      </c>
      <c r="H18" s="1">
        <v>88</v>
      </c>
      <c r="I18" s="1">
        <v>94</v>
      </c>
      <c r="J18" s="1">
        <v>99</v>
      </c>
    </row>
    <row r="19" spans="5:10" ht="15" x14ac:dyDescent="0.25">
      <c r="E19" s="1">
        <v>50</v>
      </c>
      <c r="F19" s="1">
        <v>71</v>
      </c>
      <c r="G19" s="1">
        <v>80</v>
      </c>
      <c r="H19" s="1">
        <v>88</v>
      </c>
      <c r="I19" s="1">
        <v>94</v>
      </c>
      <c r="J19" s="1">
        <v>99</v>
      </c>
    </row>
    <row r="20" spans="5:10" ht="15" x14ac:dyDescent="0.25">
      <c r="E20" s="1">
        <v>50</v>
      </c>
      <c r="F20" s="1">
        <v>71</v>
      </c>
      <c r="G20" s="1">
        <v>80</v>
      </c>
      <c r="H20" s="1">
        <v>88</v>
      </c>
      <c r="I20" s="1">
        <v>94</v>
      </c>
      <c r="J20" s="1">
        <v>99</v>
      </c>
    </row>
    <row r="21" spans="5:10" ht="15" x14ac:dyDescent="0.25">
      <c r="E21" s="1">
        <v>50</v>
      </c>
      <c r="F21" s="1">
        <v>71</v>
      </c>
      <c r="G21" s="1">
        <v>80</v>
      </c>
      <c r="H21" s="1">
        <v>88</v>
      </c>
      <c r="I21" s="1">
        <v>94</v>
      </c>
      <c r="J21" s="1">
        <v>99</v>
      </c>
    </row>
    <row r="22" spans="5:10" ht="15" x14ac:dyDescent="0.25">
      <c r="E22" s="1">
        <v>50</v>
      </c>
      <c r="F22" s="1">
        <v>71</v>
      </c>
      <c r="G22" s="1">
        <v>80</v>
      </c>
      <c r="H22" s="1">
        <v>88</v>
      </c>
      <c r="I22" s="1">
        <v>94</v>
      </c>
      <c r="J22" s="1">
        <v>99</v>
      </c>
    </row>
    <row r="23" spans="5:10" ht="15" x14ac:dyDescent="0.25">
      <c r="E23" s="1">
        <v>50</v>
      </c>
      <c r="F23" s="1">
        <v>71</v>
      </c>
      <c r="G23" s="1">
        <v>80</v>
      </c>
      <c r="H23" s="1">
        <v>88</v>
      </c>
      <c r="I23" s="1">
        <v>94</v>
      </c>
      <c r="J23" s="1">
        <v>99</v>
      </c>
    </row>
    <row r="24" spans="5:10" ht="15" x14ac:dyDescent="0.25">
      <c r="E24" s="1">
        <v>50</v>
      </c>
      <c r="F24" s="1">
        <v>71</v>
      </c>
      <c r="G24" s="1">
        <v>80</v>
      </c>
      <c r="H24" s="1">
        <v>88</v>
      </c>
      <c r="I24" s="1">
        <v>94</v>
      </c>
      <c r="J24" s="1">
        <v>99</v>
      </c>
    </row>
    <row r="25" spans="5:10" ht="15" x14ac:dyDescent="0.25">
      <c r="E25" s="1">
        <v>50</v>
      </c>
      <c r="F25" s="1">
        <v>71</v>
      </c>
      <c r="G25" s="1">
        <v>80</v>
      </c>
      <c r="H25" s="1">
        <v>88</v>
      </c>
      <c r="I25" s="1">
        <v>94</v>
      </c>
      <c r="J25" s="1">
        <v>99</v>
      </c>
    </row>
    <row r="26" spans="5:10" ht="15" x14ac:dyDescent="0.25">
      <c r="E26" s="1">
        <v>50</v>
      </c>
      <c r="F26" s="1">
        <v>71</v>
      </c>
      <c r="G26" s="1">
        <v>80</v>
      </c>
      <c r="H26" s="1">
        <v>88</v>
      </c>
      <c r="I26" s="1">
        <v>94</v>
      </c>
      <c r="J26" s="1">
        <v>99</v>
      </c>
    </row>
    <row r="27" spans="5:10" ht="15" x14ac:dyDescent="0.25">
      <c r="E27" s="1">
        <v>50</v>
      </c>
      <c r="F27" s="1">
        <v>71</v>
      </c>
      <c r="G27" s="1">
        <v>80</v>
      </c>
      <c r="H27" s="1">
        <v>88</v>
      </c>
      <c r="I27" s="1">
        <v>94</v>
      </c>
      <c r="J27" s="1">
        <v>99</v>
      </c>
    </row>
    <row r="28" spans="5:10" ht="15" x14ac:dyDescent="0.25">
      <c r="E28" s="1">
        <v>50</v>
      </c>
      <c r="F28" s="1">
        <v>71</v>
      </c>
      <c r="G28" s="1">
        <v>80</v>
      </c>
      <c r="H28" s="1">
        <v>88</v>
      </c>
      <c r="I28" s="1">
        <v>94</v>
      </c>
      <c r="J28" s="1">
        <v>99</v>
      </c>
    </row>
    <row r="29" spans="5:10" ht="15" x14ac:dyDescent="0.25">
      <c r="E29" s="1">
        <v>50</v>
      </c>
      <c r="F29" s="1">
        <v>71</v>
      </c>
      <c r="G29" s="1">
        <v>80</v>
      </c>
      <c r="H29" s="1">
        <v>88</v>
      </c>
      <c r="I29" s="1">
        <v>94</v>
      </c>
      <c r="J29" s="1">
        <v>99</v>
      </c>
    </row>
    <row r="30" spans="5:10" ht="15" x14ac:dyDescent="0.25">
      <c r="E30" s="1">
        <v>50</v>
      </c>
      <c r="F30" s="1">
        <v>71</v>
      </c>
      <c r="G30" s="1">
        <v>80</v>
      </c>
      <c r="H30" s="1">
        <v>88</v>
      </c>
      <c r="I30" s="1">
        <v>94</v>
      </c>
      <c r="J30" s="1">
        <v>99</v>
      </c>
    </row>
    <row r="31" spans="5:10" ht="15" x14ac:dyDescent="0.25">
      <c r="E31" s="1">
        <v>50</v>
      </c>
      <c r="F31" s="1">
        <v>71</v>
      </c>
      <c r="G31" s="1">
        <v>80</v>
      </c>
      <c r="H31" s="1">
        <v>88</v>
      </c>
      <c r="I31" s="1">
        <v>94</v>
      </c>
      <c r="J31" s="1">
        <v>99</v>
      </c>
    </row>
    <row r="32" spans="5:10" ht="15" x14ac:dyDescent="0.25">
      <c r="E32" s="1">
        <v>50</v>
      </c>
      <c r="F32" s="1">
        <v>71</v>
      </c>
      <c r="G32" s="1">
        <v>80</v>
      </c>
      <c r="H32" s="1">
        <v>88</v>
      </c>
      <c r="I32" s="1">
        <v>94</v>
      </c>
      <c r="J32" s="1">
        <v>99</v>
      </c>
    </row>
    <row r="33" spans="5:10" ht="15" x14ac:dyDescent="0.25">
      <c r="E33" s="1">
        <v>50</v>
      </c>
      <c r="F33" s="1">
        <v>71</v>
      </c>
      <c r="G33" s="1">
        <v>80</v>
      </c>
      <c r="H33" s="1">
        <v>88</v>
      </c>
      <c r="I33" s="1">
        <v>94</v>
      </c>
      <c r="J33" s="1">
        <v>99</v>
      </c>
    </row>
    <row r="34" spans="5:10" ht="15" x14ac:dyDescent="0.25">
      <c r="E34" s="1">
        <v>50</v>
      </c>
      <c r="F34" s="1">
        <v>71</v>
      </c>
      <c r="G34" s="1">
        <v>80</v>
      </c>
      <c r="H34" s="1">
        <v>88</v>
      </c>
      <c r="I34" s="1">
        <v>94</v>
      </c>
      <c r="J34" s="1">
        <v>99</v>
      </c>
    </row>
    <row r="35" spans="5:10" ht="15" x14ac:dyDescent="0.25">
      <c r="E35" s="1">
        <v>50</v>
      </c>
      <c r="F35" s="1">
        <v>71</v>
      </c>
      <c r="G35" s="1">
        <v>80</v>
      </c>
      <c r="H35" s="1">
        <v>88</v>
      </c>
      <c r="I35" s="1">
        <v>94</v>
      </c>
      <c r="J35" s="1">
        <v>99</v>
      </c>
    </row>
    <row r="36" spans="5:10" ht="15" x14ac:dyDescent="0.25">
      <c r="E36" s="1">
        <v>50</v>
      </c>
      <c r="F36" s="1">
        <v>71</v>
      </c>
      <c r="G36" s="1">
        <v>80</v>
      </c>
      <c r="H36" s="1">
        <v>88</v>
      </c>
      <c r="I36" s="1">
        <v>94</v>
      </c>
      <c r="J36" s="1">
        <v>99</v>
      </c>
    </row>
    <row r="37" spans="5:10" ht="15" x14ac:dyDescent="0.25">
      <c r="E37" s="1">
        <v>50</v>
      </c>
      <c r="F37" s="1">
        <v>71</v>
      </c>
      <c r="G37" s="1">
        <v>80</v>
      </c>
      <c r="H37" s="1">
        <v>88</v>
      </c>
      <c r="I37" s="1">
        <v>94</v>
      </c>
      <c r="J37" s="1">
        <v>99</v>
      </c>
    </row>
    <row r="38" spans="5:10" ht="15" x14ac:dyDescent="0.25">
      <c r="E38" s="1">
        <v>50</v>
      </c>
      <c r="F38" s="1">
        <v>71</v>
      </c>
      <c r="G38" s="1">
        <v>80</v>
      </c>
      <c r="H38" s="1">
        <v>88</v>
      </c>
      <c r="I38" s="1">
        <v>94</v>
      </c>
      <c r="J38" s="1">
        <v>99</v>
      </c>
    </row>
    <row r="39" spans="5:10" ht="15" x14ac:dyDescent="0.25">
      <c r="E39" s="1">
        <v>50</v>
      </c>
      <c r="F39" s="1">
        <v>71</v>
      </c>
      <c r="G39" s="1">
        <v>80</v>
      </c>
      <c r="H39" s="1">
        <v>88</v>
      </c>
      <c r="I39" s="1">
        <v>94</v>
      </c>
      <c r="J39" s="1">
        <v>99</v>
      </c>
    </row>
    <row r="40" spans="5:10" ht="15" x14ac:dyDescent="0.25">
      <c r="E40" s="1">
        <v>50</v>
      </c>
      <c r="F40" s="1">
        <v>71</v>
      </c>
      <c r="G40" s="1">
        <v>80</v>
      </c>
      <c r="H40" s="1">
        <v>88</v>
      </c>
      <c r="I40" s="1">
        <v>94</v>
      </c>
      <c r="J40" s="1">
        <v>99</v>
      </c>
    </row>
    <row r="41" spans="5:10" ht="15" x14ac:dyDescent="0.25">
      <c r="E41" s="1">
        <v>50</v>
      </c>
      <c r="F41" s="1">
        <v>71</v>
      </c>
      <c r="G41" s="1">
        <v>80</v>
      </c>
      <c r="H41" s="1">
        <v>88</v>
      </c>
      <c r="I41" s="1">
        <v>94</v>
      </c>
      <c r="J41" s="1">
        <v>99</v>
      </c>
    </row>
    <row r="42" spans="5:10" ht="15" x14ac:dyDescent="0.25">
      <c r="E42" s="1">
        <v>50</v>
      </c>
      <c r="F42" s="1">
        <v>71</v>
      </c>
      <c r="G42" s="1">
        <v>80</v>
      </c>
      <c r="H42" s="1">
        <v>88</v>
      </c>
      <c r="I42" s="1">
        <v>94</v>
      </c>
      <c r="J42" s="1">
        <v>99</v>
      </c>
    </row>
    <row r="43" spans="5:10" ht="15" x14ac:dyDescent="0.25">
      <c r="E43" s="1">
        <v>50</v>
      </c>
      <c r="F43" s="1">
        <v>71</v>
      </c>
      <c r="G43" s="1">
        <v>80</v>
      </c>
      <c r="H43" s="1">
        <v>88</v>
      </c>
      <c r="I43" s="1">
        <v>94</v>
      </c>
      <c r="J43" s="1">
        <v>99</v>
      </c>
    </row>
    <row r="44" spans="5:10" ht="15" x14ac:dyDescent="0.25">
      <c r="E44" s="1">
        <v>53.75</v>
      </c>
      <c r="F44" s="1">
        <v>76.325000000000003</v>
      </c>
      <c r="G44" s="1">
        <v>86</v>
      </c>
      <c r="H44" s="1">
        <v>94.0625</v>
      </c>
      <c r="I44" s="1">
        <v>101.05</v>
      </c>
      <c r="J44" s="1">
        <v>106.425</v>
      </c>
    </row>
    <row r="45" spans="5:10" ht="15" x14ac:dyDescent="0.25">
      <c r="E45" s="1">
        <v>57.78125</v>
      </c>
      <c r="F45" s="1">
        <v>82.049374999999998</v>
      </c>
      <c r="G45" s="1">
        <v>92.449999999999989</v>
      </c>
      <c r="H45" s="1">
        <v>101.1171875</v>
      </c>
      <c r="I45" s="1">
        <v>108.62875</v>
      </c>
      <c r="J45" s="1">
        <v>114.406875</v>
      </c>
    </row>
    <row r="46" spans="5:10" x14ac:dyDescent="0.3">
      <c r="E46" s="1">
        <v>62.114843749999999</v>
      </c>
      <c r="F46" s="1">
        <v>88.20307812499999</v>
      </c>
      <c r="G46" s="1">
        <v>99.383749999999992</v>
      </c>
      <c r="H46" s="1">
        <v>108.70097656249999</v>
      </c>
      <c r="I46" s="1">
        <v>116.77590624999999</v>
      </c>
      <c r="J46" s="1">
        <v>122.98739062499999</v>
      </c>
    </row>
    <row r="47" spans="5:10" x14ac:dyDescent="0.3">
      <c r="E47" s="1">
        <v>66.773457031250004</v>
      </c>
      <c r="F47" s="1">
        <v>94.818308984375008</v>
      </c>
      <c r="G47" s="1">
        <v>106.83753125000001</v>
      </c>
      <c r="H47" s="1">
        <v>116.8535498046875</v>
      </c>
      <c r="I47" s="1">
        <v>125.53409921875001</v>
      </c>
      <c r="J47" s="1">
        <v>132.211444921875</v>
      </c>
    </row>
    <row r="48" spans="5:10" x14ac:dyDescent="0.3">
      <c r="E48" s="1">
        <v>71.78146630859375</v>
      </c>
      <c r="F48" s="1">
        <v>101.92968215820312</v>
      </c>
      <c r="G48" s="1">
        <v>114.85034609375001</v>
      </c>
      <c r="H48" s="1">
        <v>125.61756604003907</v>
      </c>
      <c r="I48" s="1">
        <v>134.94915666015623</v>
      </c>
      <c r="J48" s="1">
        <v>142.12730329101561</v>
      </c>
    </row>
    <row r="49" spans="5:10" x14ac:dyDescent="0.3">
      <c r="E49" s="1">
        <v>77.16507628173828</v>
      </c>
      <c r="F49" s="1">
        <v>109.57440832006836</v>
      </c>
      <c r="G49" s="1">
        <v>123.46412205078124</v>
      </c>
      <c r="H49" s="1">
        <v>135.03888349304199</v>
      </c>
      <c r="I49" s="1">
        <v>145.07034340966797</v>
      </c>
      <c r="J49" s="1">
        <v>152.78685103784181</v>
      </c>
    </row>
    <row r="50" spans="5:10" x14ac:dyDescent="0.3">
      <c r="E50" s="1">
        <v>82.952457002868655</v>
      </c>
      <c r="F50" s="1">
        <v>117.79248894407348</v>
      </c>
      <c r="G50" s="1">
        <v>132.72393120458986</v>
      </c>
      <c r="H50" s="1">
        <v>145.16679975502015</v>
      </c>
      <c r="I50" s="1">
        <v>155.95061916539308</v>
      </c>
      <c r="J50" s="1">
        <v>164.24586486567995</v>
      </c>
    </row>
    <row r="51" spans="5:10" x14ac:dyDescent="0.3">
      <c r="E51" s="1">
        <v>89.173891278083801</v>
      </c>
      <c r="F51" s="1">
        <v>126.62692561487899</v>
      </c>
      <c r="G51" s="1">
        <v>142.67822604493409</v>
      </c>
      <c r="H51" s="1">
        <v>156.05430973664664</v>
      </c>
      <c r="I51" s="1">
        <v>167.64691560279755</v>
      </c>
      <c r="J51" s="1">
        <v>176.56430473060593</v>
      </c>
    </row>
    <row r="52" spans="5:10" x14ac:dyDescent="0.3">
      <c r="E52" s="1">
        <v>95.861933123940091</v>
      </c>
      <c r="F52" s="1">
        <v>136.12394503599492</v>
      </c>
      <c r="G52" s="1">
        <v>153.37909299830415</v>
      </c>
      <c r="H52" s="1">
        <v>167.75838296689517</v>
      </c>
      <c r="I52" s="1">
        <v>180.22043427300736</v>
      </c>
      <c r="J52" s="1">
        <v>189.80662758540137</v>
      </c>
    </row>
    <row r="53" spans="5:10" x14ac:dyDescent="0.3">
      <c r="E53" s="1">
        <v>103.0515781082356</v>
      </c>
      <c r="F53" s="1">
        <v>146.33324091369457</v>
      </c>
      <c r="G53" s="1">
        <v>164.88252497317697</v>
      </c>
      <c r="H53" s="1">
        <v>180.3402616894123</v>
      </c>
      <c r="I53" s="1">
        <v>193.73696684348295</v>
      </c>
      <c r="J53" s="1">
        <v>204.04212465430649</v>
      </c>
    </row>
    <row r="54" spans="5:10" x14ac:dyDescent="0.3">
      <c r="E54" s="1">
        <v>108.20415701364739</v>
      </c>
      <c r="F54" s="1">
        <v>153.64990295937929</v>
      </c>
      <c r="G54" s="1">
        <v>173.1266512218358</v>
      </c>
      <c r="H54" s="1">
        <v>189.35727477388292</v>
      </c>
      <c r="I54" s="1">
        <v>203.42381518565708</v>
      </c>
      <c r="J54" s="1">
        <v>214.24423088702184</v>
      </c>
    </row>
    <row r="55" spans="5:10" x14ac:dyDescent="0.3">
      <c r="E55" s="1">
        <v>113.61436486432976</v>
      </c>
      <c r="F55" s="1">
        <v>161.33239810734824</v>
      </c>
      <c r="G55" s="1">
        <v>181.7829837829276</v>
      </c>
      <c r="H55" s="1">
        <v>198.82513851257707</v>
      </c>
      <c r="I55" s="1">
        <v>213.59500594493994</v>
      </c>
      <c r="J55" s="1">
        <v>224.95644243137292</v>
      </c>
    </row>
    <row r="56" spans="5:10" x14ac:dyDescent="0.3">
      <c r="E56" s="1">
        <v>119.29508310754625</v>
      </c>
      <c r="F56" s="1">
        <v>169.39901801271566</v>
      </c>
      <c r="G56" s="1">
        <v>190.87213297207398</v>
      </c>
      <c r="H56" s="1">
        <v>208.76639543820593</v>
      </c>
      <c r="I56" s="1">
        <v>224.27475624218692</v>
      </c>
      <c r="J56" s="1">
        <v>236.20426455294157</v>
      </c>
    </row>
    <row r="57" spans="5:10" x14ac:dyDescent="0.3">
      <c r="E57" s="1">
        <v>125.25983726292355</v>
      </c>
      <c r="F57" s="1">
        <v>177.86896891335144</v>
      </c>
      <c r="G57" s="1">
        <v>200.4157396206777</v>
      </c>
      <c r="H57" s="1">
        <v>219.20471521011621</v>
      </c>
      <c r="I57" s="1">
        <v>235.48849405429627</v>
      </c>
      <c r="J57" s="1">
        <v>248.01447778058863</v>
      </c>
    </row>
    <row r="58" spans="5:10" x14ac:dyDescent="0.3">
      <c r="E58" s="1">
        <v>131.52282912606972</v>
      </c>
      <c r="F58" s="1">
        <v>186.762417359019</v>
      </c>
      <c r="G58" s="1">
        <v>210.43652660171153</v>
      </c>
      <c r="H58" s="1">
        <v>230.16495097062202</v>
      </c>
      <c r="I58" s="1">
        <v>247.26291875701108</v>
      </c>
      <c r="J58" s="1">
        <v>260.41520166961806</v>
      </c>
    </row>
    <row r="59" spans="5:10" x14ac:dyDescent="0.3">
      <c r="E59" s="1">
        <v>138.0989705823732</v>
      </c>
      <c r="F59" s="1">
        <v>196.10053822696995</v>
      </c>
      <c r="G59" s="1">
        <v>220.95835293179709</v>
      </c>
      <c r="H59" s="1">
        <v>241.67319851915309</v>
      </c>
      <c r="I59" s="1">
        <v>259.62606469486161</v>
      </c>
      <c r="J59" s="1">
        <v>273.43596175309892</v>
      </c>
    </row>
    <row r="60" spans="5:10" x14ac:dyDescent="0.3">
      <c r="E60" s="1">
        <v>145.00391911149185</v>
      </c>
      <c r="F60" s="1">
        <v>205.90556513831842</v>
      </c>
      <c r="G60" s="1">
        <v>232.00627057838696</v>
      </c>
      <c r="H60" s="1">
        <v>253.75685844511074</v>
      </c>
      <c r="I60" s="1">
        <v>272.60736792960472</v>
      </c>
      <c r="J60" s="1">
        <v>287.10775984075383</v>
      </c>
    </row>
    <row r="61" spans="5:10" x14ac:dyDescent="0.3">
      <c r="E61" s="1">
        <v>152.25411506706644</v>
      </c>
      <c r="F61" s="1">
        <v>216.20084339523433</v>
      </c>
      <c r="G61" s="1">
        <v>243.60658410730628</v>
      </c>
      <c r="H61" s="1">
        <v>266.44470136736629</v>
      </c>
      <c r="I61" s="1">
        <v>286.23773632608493</v>
      </c>
      <c r="J61" s="1">
        <v>301.46314783279155</v>
      </c>
    </row>
    <row r="62" spans="5:10" x14ac:dyDescent="0.3">
      <c r="E62" s="1">
        <v>159.86682082041975</v>
      </c>
      <c r="F62" s="1">
        <v>227.01088556499604</v>
      </c>
      <c r="G62" s="1">
        <v>255.78691331267157</v>
      </c>
      <c r="H62" s="1">
        <v>279.76693643573458</v>
      </c>
      <c r="I62" s="1">
        <v>300.54962314238912</v>
      </c>
      <c r="J62" s="1">
        <v>316.53630522443109</v>
      </c>
    </row>
    <row r="63" spans="5:10" x14ac:dyDescent="0.3">
      <c r="E63" s="1">
        <v>167.86016186144073</v>
      </c>
      <c r="F63" s="1">
        <v>238.36142984324584</v>
      </c>
      <c r="G63" s="1">
        <v>268.57625897830519</v>
      </c>
      <c r="H63" s="1">
        <v>293.75528325752128</v>
      </c>
      <c r="I63" s="1">
        <v>315.57710429950856</v>
      </c>
      <c r="J63" s="1">
        <v>332.36312048565264</v>
      </c>
    </row>
    <row r="64" spans="5:10" x14ac:dyDescent="0.3">
      <c r="E64" s="1">
        <v>176.25316995451277</v>
      </c>
      <c r="F64" s="1">
        <v>250.27950133540813</v>
      </c>
      <c r="G64" s="1">
        <v>282.00507192722046</v>
      </c>
      <c r="H64" s="1">
        <v>308.44304742039736</v>
      </c>
      <c r="I64" s="1">
        <v>331.35595951448397</v>
      </c>
      <c r="J64" s="1">
        <v>348.98127650993524</v>
      </c>
    </row>
    <row r="65" spans="5:10" x14ac:dyDescent="0.3">
      <c r="E65" s="1">
        <v>185.06582845223841</v>
      </c>
      <c r="F65" s="1">
        <v>262.79347640217856</v>
      </c>
      <c r="G65" s="1">
        <v>296.10532552358143</v>
      </c>
      <c r="H65" s="1">
        <v>323.86519979141724</v>
      </c>
      <c r="I65" s="1">
        <v>347.92375749020823</v>
      </c>
      <c r="J65" s="1">
        <v>366.43034033543205</v>
      </c>
    </row>
    <row r="66" spans="5:10" x14ac:dyDescent="0.3">
      <c r="E66" s="1">
        <v>194.31911987485032</v>
      </c>
      <c r="F66" s="1">
        <v>275.93315022228745</v>
      </c>
      <c r="G66" s="1">
        <v>310.91059179976048</v>
      </c>
      <c r="H66" s="1">
        <v>340.05845978098807</v>
      </c>
      <c r="I66" s="1">
        <v>365.31994536471859</v>
      </c>
      <c r="J66" s="1">
        <v>384.75185735220361</v>
      </c>
    </row>
    <row r="67" spans="5:10" x14ac:dyDescent="0.3">
      <c r="E67" s="1">
        <v>204.03507586859283</v>
      </c>
      <c r="F67" s="1">
        <v>289.7298077334018</v>
      </c>
      <c r="G67" s="1">
        <v>326.45612138974855</v>
      </c>
      <c r="H67" s="1">
        <v>357.06138277003743</v>
      </c>
      <c r="I67" s="1">
        <v>383.58594263295453</v>
      </c>
      <c r="J67" s="1">
        <v>403.98945021981376</v>
      </c>
    </row>
    <row r="68" spans="5:10" x14ac:dyDescent="0.3">
      <c r="E68" s="1">
        <v>214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50"/>
  <sheetViews>
    <sheetView workbookViewId="0">
      <pane xSplit="1" ySplit="3" topLeftCell="B82" activePane="bottomRight" state="frozen"/>
      <selection pane="topRight" activeCell="B1" sqref="B1"/>
      <selection pane="bottomLeft" activeCell="A4" sqref="A4"/>
      <selection pane="bottomRight" activeCell="C98" sqref="C98"/>
    </sheetView>
  </sheetViews>
  <sheetFormatPr defaultRowHeight="14.4" x14ac:dyDescent="0.3"/>
  <cols>
    <col min="17" max="22" width="9.109375" style="1"/>
    <col min="24" max="29" width="9.109375" style="1"/>
  </cols>
  <sheetData>
    <row r="2" spans="1:29" ht="15" x14ac:dyDescent="0.25">
      <c r="B2" s="112" t="s">
        <v>10</v>
      </c>
      <c r="C2" s="112"/>
      <c r="D2" s="112"/>
      <c r="E2" s="112"/>
      <c r="F2" s="112"/>
      <c r="G2" s="112"/>
      <c r="J2" s="112" t="s">
        <v>17</v>
      </c>
      <c r="K2" s="112"/>
      <c r="L2" s="112"/>
      <c r="M2" s="112"/>
      <c r="N2" s="112"/>
      <c r="O2" s="112"/>
      <c r="Q2" s="117" t="s">
        <v>21</v>
      </c>
      <c r="R2" s="117"/>
      <c r="S2" s="117"/>
      <c r="T2" s="117"/>
      <c r="U2" s="117"/>
      <c r="V2" s="117"/>
      <c r="W2" s="112" t="s">
        <v>20</v>
      </c>
      <c r="X2" s="112"/>
      <c r="Y2" s="112"/>
      <c r="Z2" s="112"/>
      <c r="AA2" s="112"/>
      <c r="AB2" s="112"/>
      <c r="AC2" s="112"/>
    </row>
    <row r="3" spans="1:29" ht="15" x14ac:dyDescent="0.25">
      <c r="B3" t="s">
        <v>11</v>
      </c>
      <c r="C3" t="s">
        <v>12</v>
      </c>
      <c r="D3" t="s">
        <v>13</v>
      </c>
      <c r="E3" t="s">
        <v>14</v>
      </c>
      <c r="F3" t="s">
        <v>15</v>
      </c>
      <c r="G3" t="s">
        <v>16</v>
      </c>
      <c r="J3" t="s">
        <v>11</v>
      </c>
      <c r="K3" t="s">
        <v>12</v>
      </c>
      <c r="L3" t="s">
        <v>13</v>
      </c>
      <c r="M3" t="s">
        <v>14</v>
      </c>
      <c r="N3" t="s">
        <v>15</v>
      </c>
      <c r="O3" t="s">
        <v>16</v>
      </c>
      <c r="Q3" s="1" t="s">
        <v>11</v>
      </c>
      <c r="R3" s="1" t="s">
        <v>12</v>
      </c>
      <c r="S3" s="1" t="s">
        <v>13</v>
      </c>
      <c r="T3" s="1" t="s">
        <v>14</v>
      </c>
      <c r="U3" s="1" t="s">
        <v>15</v>
      </c>
      <c r="V3" s="1" t="s">
        <v>16</v>
      </c>
      <c r="X3" s="1" t="s">
        <v>11</v>
      </c>
      <c r="Y3" s="1" t="s">
        <v>12</v>
      </c>
      <c r="Z3" s="1" t="s">
        <v>13</v>
      </c>
      <c r="AA3" s="1" t="s">
        <v>14</v>
      </c>
      <c r="AB3" s="1" t="s">
        <v>15</v>
      </c>
      <c r="AC3" s="1" t="s">
        <v>16</v>
      </c>
    </row>
    <row r="4" spans="1:29" ht="15" x14ac:dyDescent="0.25">
      <c r="A4">
        <v>0</v>
      </c>
      <c r="B4" s="1">
        <f>IF(ISBLANK('1 Child'!K15),"",('1 Child'!K15))</f>
        <v>30</v>
      </c>
      <c r="C4" s="1">
        <f>IF(ISBLANK('2 Child '!J15),"",('2 Child '!J15))</f>
        <v>43</v>
      </c>
      <c r="D4" s="1">
        <f>IF(ISBLANK('3 Child'!J15),"",('3 Child'!J15))</f>
        <v>49</v>
      </c>
      <c r="J4" s="1">
        <f>IF(ISBLANK('1 Child'!J15),"",('1 Child'!J15))</f>
        <v>30</v>
      </c>
      <c r="K4" s="1">
        <f>IF(ISBLANK('2 Child '!K15),"",('2 Child '!K15))</f>
        <v>43</v>
      </c>
      <c r="L4" s="1">
        <f>IF(ISBLANK('3 Child'!K15),"",('3 Child'!K15))</f>
        <v>49</v>
      </c>
      <c r="Q4" s="1">
        <f>IF(ISBLANK('1 Child'!H15),"",('1 Child'!H15))</f>
        <v>30</v>
      </c>
      <c r="R4" s="1">
        <f>IF(ISBLANK('2 Child '!H15),"",('2 Child '!H15))</f>
        <v>40</v>
      </c>
      <c r="S4" s="1">
        <f>IF(ISBLANK('3 Child'!H15),"",('3 Child'!H15))</f>
        <v>49</v>
      </c>
      <c r="T4" s="1" t="e">
        <f>IF(ISBLANK('4  Child '!#REF!),"",('4  Child '!#REF!))</f>
        <v>#REF!</v>
      </c>
      <c r="U4" s="1" t="e">
        <f>IF(ISBLANK('5  Child '!#REF!),"",('5  Child '!#REF!))</f>
        <v>#REF!</v>
      </c>
      <c r="V4" s="1" t="e">
        <f>IF(ISBLANK('6  Child'!#REF!),"",('6  Child'!#REF!))</f>
        <v>#REF!</v>
      </c>
      <c r="X4" s="1">
        <f>IF(ISBLANK('1 Child'!I15),"",('1 Child'!I15))</f>
        <v>30</v>
      </c>
      <c r="Y4" s="1">
        <f>IF(ISBLANK('2 Child '!I15),"",('2 Child '!I15))</f>
        <v>43</v>
      </c>
      <c r="Z4" s="1">
        <f>IF(ISBLANK('3 Child'!I15),"",('3 Child'!I15))</f>
        <v>49</v>
      </c>
      <c r="AA4" s="1" t="e">
        <f>IF(ISBLANK('4  Child '!#REF!),"",('4  Child '!#REF!))</f>
        <v>#REF!</v>
      </c>
      <c r="AB4" s="1" t="e">
        <f>IF(ISBLANK('5  Child '!#REF!),"",('5  Child '!#REF!))</f>
        <v>#REF!</v>
      </c>
      <c r="AC4" s="1" t="e">
        <f>IF(ISBLANK('6  Child'!#REF!),"",('6  Child'!#REF!))</f>
        <v>#REF!</v>
      </c>
    </row>
    <row r="5" spans="1:29" ht="15" x14ac:dyDescent="0.25">
      <c r="A5">
        <v>650</v>
      </c>
      <c r="B5" s="1">
        <f>IF(ISBLANK('1 Child'!K16),"",('1 Child'!K16))</f>
        <v>50</v>
      </c>
      <c r="C5" s="1">
        <f>IF(ISBLANK('2 Child '!J16),"",('2 Child '!J16))</f>
        <v>71</v>
      </c>
      <c r="D5" s="1">
        <f>IF(ISBLANK('3 Child'!J16),"",('3 Child'!J16))</f>
        <v>80</v>
      </c>
      <c r="J5" s="1">
        <f>IF(ISBLANK('1 Child'!J16),"",('1 Child'!J16))</f>
        <v>50</v>
      </c>
      <c r="K5" s="1">
        <f>IF(ISBLANK('2 Child '!K16),"",('2 Child '!K16))</f>
        <v>71</v>
      </c>
      <c r="L5" s="1">
        <f>IF(ISBLANK('3 Child'!K16),"",('3 Child'!K16))</f>
        <v>80</v>
      </c>
      <c r="Q5" s="1">
        <f>IF(ISBLANK('1 Child'!H16),"",('1 Child'!H16))</f>
        <v>50</v>
      </c>
      <c r="R5" s="1">
        <f>IF(ISBLANK('2 Child '!H16),"",('2 Child '!H16))</f>
        <v>67</v>
      </c>
      <c r="S5" s="1">
        <f>IF(ISBLANK('3 Child'!H16),"",('3 Child'!H16))</f>
        <v>80</v>
      </c>
      <c r="T5" s="1">
        <f>IF(ISBLANK('4  Child '!H16),"",('4  Child '!H16))</f>
        <v>91</v>
      </c>
      <c r="U5" s="1">
        <f>IF(ISBLANK('5  Child '!H16),"",('5  Child '!H16))</f>
        <v>99</v>
      </c>
      <c r="V5" s="1">
        <f>IF(ISBLANK('6  Child'!H16),"",('6  Child'!H16))</f>
        <v>105</v>
      </c>
      <c r="X5" s="1">
        <f>IF(ISBLANK('1 Child'!I16),"",('1 Child'!I16))</f>
        <v>50</v>
      </c>
      <c r="Y5" s="1">
        <f>IF(ISBLANK('2 Child '!I16),"",('2 Child '!I16))</f>
        <v>71</v>
      </c>
      <c r="Z5" s="1">
        <f>IF(ISBLANK('3 Child'!I16),"",('3 Child'!I16))</f>
        <v>80</v>
      </c>
      <c r="AA5" s="1">
        <f>IF(ISBLANK('4  Child '!I16),"",('4  Child '!I16))</f>
        <v>88</v>
      </c>
      <c r="AB5" s="1">
        <f>IF(ISBLANK('5  Child '!I16),"",('5  Child '!I16))</f>
        <v>94</v>
      </c>
      <c r="AC5" s="1">
        <f>IF(ISBLANK('6  Child'!I16),"",('6  Child'!I16))</f>
        <v>99</v>
      </c>
    </row>
    <row r="6" spans="1:29" ht="15" x14ac:dyDescent="0.25">
      <c r="A6">
        <v>676</v>
      </c>
      <c r="B6" s="1">
        <f>IF(ISBLANK('1 Child'!K17),"",('1 Child'!K17))</f>
        <v>50</v>
      </c>
      <c r="C6" s="1">
        <f>IF(ISBLANK('2 Child '!J17),"",('2 Child '!J17))</f>
        <v>71</v>
      </c>
      <c r="D6" s="1">
        <f>IF(ISBLANK('3 Child'!J17),"",('3 Child'!J17))</f>
        <v>80.23</v>
      </c>
      <c r="J6" s="1">
        <f>IF(ISBLANK('1 Child'!J17),"",('1 Child'!J17))</f>
        <v>50</v>
      </c>
      <c r="K6" s="1">
        <f>IF(ISBLANK('2 Child '!K17),"",('2 Child '!K17))</f>
        <v>71</v>
      </c>
      <c r="L6" s="1">
        <f>IF(ISBLANK('3 Child'!K17),"",('3 Child'!K17))</f>
        <v>80.23</v>
      </c>
      <c r="Q6" s="1">
        <f>IF(ISBLANK('1 Child'!H17),"",('1 Child'!H17))</f>
        <v>50</v>
      </c>
      <c r="R6" s="1">
        <f>IF(ISBLANK('2 Child '!H17),"",('2 Child '!H17))</f>
        <v>67</v>
      </c>
      <c r="S6" s="1">
        <f>IF(ISBLANK('3 Child'!H17),"",('3 Child'!H17))</f>
        <v>80</v>
      </c>
      <c r="T6" s="1">
        <f>IF(ISBLANK('4  Child '!H17),"",('4  Child '!H17))</f>
        <v>91</v>
      </c>
      <c r="U6" s="1">
        <f>IF(ISBLANK('5  Child '!H17),"",('5  Child '!H17))</f>
        <v>99</v>
      </c>
      <c r="V6" s="1">
        <f>IF(ISBLANK('6  Child'!H17),"",('6  Child'!H17))</f>
        <v>105</v>
      </c>
      <c r="X6" s="1">
        <f>IF(ISBLANK('1 Child'!I17),"",('1 Child'!I17))</f>
        <v>50</v>
      </c>
      <c r="Y6" s="1">
        <f>IF(ISBLANK('2 Child '!I17),"",('2 Child '!I17))</f>
        <v>71</v>
      </c>
      <c r="Z6" s="1">
        <f>IF(ISBLANK('3 Child'!I17),"",('3 Child'!I17))</f>
        <v>80</v>
      </c>
      <c r="AA6" s="1">
        <f>IF(ISBLANK('4  Child '!I17),"",('4  Child '!I17))</f>
        <v>88</v>
      </c>
      <c r="AB6" s="1">
        <f>IF(ISBLANK('5  Child '!I17),"",('5  Child '!I17))</f>
        <v>94</v>
      </c>
      <c r="AC6" s="1">
        <f>IF(ISBLANK('6  Child'!I17),"",('6  Child'!I17))</f>
        <v>99</v>
      </c>
    </row>
    <row r="7" spans="1:29" ht="15" x14ac:dyDescent="0.25">
      <c r="A7">
        <v>701</v>
      </c>
      <c r="B7" s="1">
        <f>IF(ISBLANK('1 Child'!K18),"",('1 Child'!K18))</f>
        <v>50</v>
      </c>
      <c r="C7" s="1">
        <f>IF(ISBLANK('2 Child '!J18),"",('2 Child '!J18))</f>
        <v>71</v>
      </c>
      <c r="D7" s="1">
        <f>IF(ISBLANK('3 Child'!J18),"",('3 Child'!J18))</f>
        <v>80.23</v>
      </c>
      <c r="J7" s="1">
        <f>IF(ISBLANK('1 Child'!J18),"",('1 Child'!J18))</f>
        <v>50</v>
      </c>
      <c r="K7" s="1">
        <f>IF(ISBLANK('2 Child '!K18),"",('2 Child '!K18))</f>
        <v>71</v>
      </c>
      <c r="L7" s="1">
        <f>IF(ISBLANK('3 Child'!K18),"",('3 Child'!K18))</f>
        <v>80.23</v>
      </c>
      <c r="Q7" s="1">
        <f>IF(ISBLANK('1 Child'!H18),"",('1 Child'!H18))</f>
        <v>50</v>
      </c>
      <c r="R7" s="1">
        <f>IF(ISBLANK('2 Child '!H18),"",('2 Child '!H18))</f>
        <v>67</v>
      </c>
      <c r="S7" s="1">
        <f>IF(ISBLANK('3 Child'!H18),"",('3 Child'!H18))</f>
        <v>80</v>
      </c>
      <c r="T7" s="1">
        <f>IF(ISBLANK('4  Child '!H18),"",('4  Child '!H18))</f>
        <v>91</v>
      </c>
      <c r="U7" s="1">
        <f>IF(ISBLANK('5  Child '!H18),"",('5  Child '!H18))</f>
        <v>99</v>
      </c>
      <c r="V7" s="1">
        <f>IF(ISBLANK('6  Child'!H18),"",('6  Child'!H18))</f>
        <v>105</v>
      </c>
      <c r="X7" s="1">
        <f>IF(ISBLANK('1 Child'!I18),"",('1 Child'!I18))</f>
        <v>50</v>
      </c>
      <c r="Y7" s="1">
        <f>IF(ISBLANK('2 Child '!I18),"",('2 Child '!I18))</f>
        <v>71</v>
      </c>
      <c r="Z7" s="1">
        <f>IF(ISBLANK('3 Child'!I18),"",('3 Child'!I18))</f>
        <v>80</v>
      </c>
      <c r="AA7" s="1">
        <f>IF(ISBLANK('4  Child '!I18),"",('4  Child '!I18))</f>
        <v>88</v>
      </c>
      <c r="AB7" s="1">
        <f>IF(ISBLANK('5  Child '!I18),"",('5  Child '!I18))</f>
        <v>94</v>
      </c>
      <c r="AC7" s="1">
        <f>IF(ISBLANK('6  Child'!I18),"",('6  Child'!I18))</f>
        <v>99</v>
      </c>
    </row>
    <row r="8" spans="1:29" ht="15" x14ac:dyDescent="0.25">
      <c r="A8">
        <v>726</v>
      </c>
      <c r="B8" s="1">
        <f>IF(ISBLANK('1 Child'!K19),"",('1 Child'!K19))</f>
        <v>50</v>
      </c>
      <c r="C8" s="1">
        <f>IF(ISBLANK('2 Child '!J19),"",('2 Child '!J19))</f>
        <v>71</v>
      </c>
      <c r="D8" s="1">
        <f>IF(ISBLANK('3 Child'!J19),"",('3 Child'!J19))</f>
        <v>80.23</v>
      </c>
      <c r="J8" s="1">
        <f>IF(ISBLANK('1 Child'!J19),"",('1 Child'!J19))</f>
        <v>50</v>
      </c>
      <c r="K8" s="1">
        <f>IF(ISBLANK('2 Child '!K19),"",('2 Child '!K19))</f>
        <v>71</v>
      </c>
      <c r="L8" s="1">
        <f>IF(ISBLANK('3 Child'!K19),"",('3 Child'!K19))</f>
        <v>80.23</v>
      </c>
      <c r="Q8" s="1">
        <f>IF(ISBLANK('1 Child'!H19),"",('1 Child'!H19))</f>
        <v>50</v>
      </c>
      <c r="R8" s="1">
        <f>IF(ISBLANK('2 Child '!H19),"",('2 Child '!H19))</f>
        <v>67</v>
      </c>
      <c r="S8" s="1">
        <f>IF(ISBLANK('3 Child'!H19),"",('3 Child'!H19))</f>
        <v>80</v>
      </c>
      <c r="T8" s="1">
        <f>IF(ISBLANK('4  Child '!H19),"",('4  Child '!H19))</f>
        <v>91</v>
      </c>
      <c r="U8" s="1">
        <f>IF(ISBLANK('5  Child '!H19),"",('5  Child '!H19))</f>
        <v>99</v>
      </c>
      <c r="V8" s="1">
        <f>IF(ISBLANK('6  Child'!H19),"",('6  Child'!H19))</f>
        <v>105</v>
      </c>
      <c r="X8" s="1">
        <f>IF(ISBLANK('1 Child'!I19),"",('1 Child'!I19))</f>
        <v>50</v>
      </c>
      <c r="Y8" s="1">
        <f>IF(ISBLANK('2 Child '!I19),"",('2 Child '!I19))</f>
        <v>71</v>
      </c>
      <c r="Z8" s="1">
        <f>IF(ISBLANK('3 Child'!I19),"",('3 Child'!I19))</f>
        <v>80</v>
      </c>
      <c r="AA8" s="1">
        <f>IF(ISBLANK('4  Child '!I19),"",('4  Child '!I19))</f>
        <v>88</v>
      </c>
      <c r="AB8" s="1">
        <f>IF(ISBLANK('5  Child '!I19),"",('5  Child '!I19))</f>
        <v>94</v>
      </c>
      <c r="AC8" s="1">
        <f>IF(ISBLANK('6  Child'!I19),"",('6  Child'!I19))</f>
        <v>99</v>
      </c>
    </row>
    <row r="9" spans="1:29" ht="15" x14ac:dyDescent="0.25">
      <c r="A9">
        <v>751</v>
      </c>
      <c r="B9" s="1">
        <f>IF(ISBLANK('1 Child'!K20),"",('1 Child'!K20))</f>
        <v>50</v>
      </c>
      <c r="C9" s="1">
        <f>IF(ISBLANK('2 Child '!J20),"",('2 Child '!J20))</f>
        <v>71</v>
      </c>
      <c r="D9" s="1">
        <f>IF(ISBLANK('3 Child'!J20),"",('3 Child'!J20))</f>
        <v>80.23</v>
      </c>
      <c r="J9" s="1">
        <f>IF(ISBLANK('1 Child'!J20),"",('1 Child'!J20))</f>
        <v>50</v>
      </c>
      <c r="K9" s="1">
        <f>IF(ISBLANK('2 Child '!K20),"",('2 Child '!K20))</f>
        <v>71</v>
      </c>
      <c r="L9" s="1">
        <f>IF(ISBLANK('3 Child'!K20),"",('3 Child'!K20))</f>
        <v>80.23</v>
      </c>
      <c r="Q9" s="1">
        <f>IF(ISBLANK('1 Child'!H20),"",('1 Child'!H20))</f>
        <v>50</v>
      </c>
      <c r="R9" s="1">
        <f>IF(ISBLANK('2 Child '!H20),"",('2 Child '!H20))</f>
        <v>67</v>
      </c>
      <c r="S9" s="1">
        <f>IF(ISBLANK('3 Child'!H20),"",('3 Child'!H20))</f>
        <v>80</v>
      </c>
      <c r="T9" s="1">
        <f>IF(ISBLANK('4  Child '!H20),"",('4  Child '!H20))</f>
        <v>91</v>
      </c>
      <c r="U9" s="1">
        <f>IF(ISBLANK('5  Child '!H20),"",('5  Child '!H20))</f>
        <v>99</v>
      </c>
      <c r="V9" s="1">
        <f>IF(ISBLANK('6  Child'!H20),"",('6  Child'!H20))</f>
        <v>105</v>
      </c>
      <c r="X9" s="1">
        <f>IF(ISBLANK('1 Child'!I20),"",('1 Child'!I20))</f>
        <v>50</v>
      </c>
      <c r="Y9" s="1">
        <f>IF(ISBLANK('2 Child '!I20),"",('2 Child '!I20))</f>
        <v>71</v>
      </c>
      <c r="Z9" s="1">
        <f>IF(ISBLANK('3 Child'!I20),"",('3 Child'!I20))</f>
        <v>80</v>
      </c>
      <c r="AA9" s="1">
        <f>IF(ISBLANK('4  Child '!I20),"",('4  Child '!I20))</f>
        <v>88</v>
      </c>
      <c r="AB9" s="1">
        <f>IF(ISBLANK('5  Child '!I20),"",('5  Child '!I20))</f>
        <v>94</v>
      </c>
      <c r="AC9" s="1">
        <f>IF(ISBLANK('6  Child'!I20),"",('6  Child'!I20))</f>
        <v>99</v>
      </c>
    </row>
    <row r="10" spans="1:29" ht="15" x14ac:dyDescent="0.25">
      <c r="A10">
        <v>776</v>
      </c>
      <c r="B10" s="1">
        <f>IF(ISBLANK('1 Child'!K21),"",('1 Child'!K21))</f>
        <v>50</v>
      </c>
      <c r="C10" s="1">
        <f>IF(ISBLANK('2 Child '!J21),"",('2 Child '!J21))</f>
        <v>71</v>
      </c>
      <c r="D10" s="1">
        <f>IF(ISBLANK('3 Child'!J21),"",('3 Child'!J21))</f>
        <v>80.23</v>
      </c>
      <c r="J10" s="1">
        <f>IF(ISBLANK('1 Child'!J21),"",('1 Child'!J21))</f>
        <v>50</v>
      </c>
      <c r="K10" s="1">
        <f>IF(ISBLANK('2 Child '!K21),"",('2 Child '!K21))</f>
        <v>71</v>
      </c>
      <c r="L10" s="1">
        <f>IF(ISBLANK('3 Child'!K21),"",('3 Child'!K21))</f>
        <v>80.23</v>
      </c>
      <c r="Q10" s="1">
        <f>IF(ISBLANK('1 Child'!H21),"",('1 Child'!H21))</f>
        <v>50</v>
      </c>
      <c r="R10" s="1">
        <f>IF(ISBLANK('2 Child '!H21),"",('2 Child '!H21))</f>
        <v>67</v>
      </c>
      <c r="S10" s="1">
        <f>IF(ISBLANK('3 Child'!H21),"",('3 Child'!H21))</f>
        <v>80</v>
      </c>
      <c r="T10" s="1">
        <f>IF(ISBLANK('4  Child '!H21),"",('4  Child '!H21))</f>
        <v>91</v>
      </c>
      <c r="U10" s="1">
        <f>IF(ISBLANK('5  Child '!H21),"",('5  Child '!H21))</f>
        <v>99</v>
      </c>
      <c r="V10" s="1">
        <f>IF(ISBLANK('6  Child'!H21),"",('6  Child'!H21))</f>
        <v>105</v>
      </c>
      <c r="X10" s="1">
        <f>IF(ISBLANK('1 Child'!I21),"",('1 Child'!I21))</f>
        <v>50</v>
      </c>
      <c r="Y10" s="1">
        <f>IF(ISBLANK('2 Child '!I21),"",('2 Child '!I21))</f>
        <v>71</v>
      </c>
      <c r="Z10" s="1">
        <f>IF(ISBLANK('3 Child'!I21),"",('3 Child'!I21))</f>
        <v>80</v>
      </c>
      <c r="AA10" s="1">
        <f>IF(ISBLANK('4  Child '!I21),"",('4  Child '!I21))</f>
        <v>88</v>
      </c>
      <c r="AB10" s="1">
        <f>IF(ISBLANK('5  Child '!I21),"",('5  Child '!I21))</f>
        <v>94</v>
      </c>
      <c r="AC10" s="1">
        <f>IF(ISBLANK('6  Child'!I21),"",('6  Child'!I21))</f>
        <v>99</v>
      </c>
    </row>
    <row r="11" spans="1:29" ht="15" x14ac:dyDescent="0.25">
      <c r="A11">
        <v>801</v>
      </c>
      <c r="B11" s="1">
        <f>IF(ISBLANK('1 Child'!K22),"",('1 Child'!K22))</f>
        <v>50</v>
      </c>
      <c r="C11" s="1">
        <f>IF(ISBLANK('2 Child '!J22),"",('2 Child '!J22))</f>
        <v>71</v>
      </c>
      <c r="D11" s="1">
        <f>IF(ISBLANK('3 Child'!J22),"",('3 Child'!J22))</f>
        <v>80.23</v>
      </c>
      <c r="J11" s="1">
        <f>IF(ISBLANK('1 Child'!J22),"",('1 Child'!J22))</f>
        <v>50</v>
      </c>
      <c r="K11" s="1">
        <f>IF(ISBLANK('2 Child '!K22),"",('2 Child '!K22))</f>
        <v>71</v>
      </c>
      <c r="L11" s="1">
        <f>IF(ISBLANK('3 Child'!K22),"",('3 Child'!K22))</f>
        <v>80.23</v>
      </c>
      <c r="Q11" s="1">
        <f>IF(ISBLANK('1 Child'!H22),"",('1 Child'!H22))</f>
        <v>50</v>
      </c>
      <c r="R11" s="1">
        <f>IF(ISBLANK('2 Child '!H22),"",('2 Child '!H22))</f>
        <v>67</v>
      </c>
      <c r="S11" s="1">
        <f>IF(ISBLANK('3 Child'!H22),"",('3 Child'!H22))</f>
        <v>80</v>
      </c>
      <c r="T11" s="1">
        <f>IF(ISBLANK('4  Child '!H22),"",('4  Child '!H22))</f>
        <v>91</v>
      </c>
      <c r="U11" s="1">
        <f>IF(ISBLANK('5  Child '!H22),"",('5  Child '!H22))</f>
        <v>99</v>
      </c>
      <c r="V11" s="1">
        <f>IF(ISBLANK('6  Child'!H22),"",('6  Child'!H22))</f>
        <v>105</v>
      </c>
      <c r="X11" s="1">
        <f>IF(ISBLANK('1 Child'!I22),"",('1 Child'!I22))</f>
        <v>50</v>
      </c>
      <c r="Y11" s="1">
        <f>IF(ISBLANK('2 Child '!I22),"",('2 Child '!I22))</f>
        <v>71</v>
      </c>
      <c r="Z11" s="1">
        <f>IF(ISBLANK('3 Child'!I22),"",('3 Child'!I22))</f>
        <v>80</v>
      </c>
      <c r="AA11" s="1">
        <f>IF(ISBLANK('4  Child '!I22),"",('4  Child '!I22))</f>
        <v>88</v>
      </c>
      <c r="AB11" s="1">
        <f>IF(ISBLANK('5  Child '!I22),"",('5  Child '!I22))</f>
        <v>94</v>
      </c>
      <c r="AC11" s="1">
        <f>IF(ISBLANK('6  Child'!I22),"",('6  Child'!I22))</f>
        <v>99</v>
      </c>
    </row>
    <row r="12" spans="1:29" ht="15" x14ac:dyDescent="0.25">
      <c r="A12">
        <v>826</v>
      </c>
      <c r="B12" s="1">
        <f>IF(ISBLANK('1 Child'!K23),"",('1 Child'!K23))</f>
        <v>50</v>
      </c>
      <c r="C12" s="1">
        <f>IF(ISBLANK('2 Child '!J23),"",('2 Child '!J23))</f>
        <v>71</v>
      </c>
      <c r="D12" s="1">
        <f>IF(ISBLANK('3 Child'!J23),"",('3 Child'!J23))</f>
        <v>80.23</v>
      </c>
      <c r="J12" s="1">
        <f>IF(ISBLANK('1 Child'!J23),"",('1 Child'!J23))</f>
        <v>50</v>
      </c>
      <c r="K12" s="1">
        <f>IF(ISBLANK('2 Child '!K23),"",('2 Child '!K23))</f>
        <v>71</v>
      </c>
      <c r="L12" s="1">
        <f>IF(ISBLANK('3 Child'!K23),"",('3 Child'!K23))</f>
        <v>80.23</v>
      </c>
      <c r="Q12" s="1">
        <f>IF(ISBLANK('1 Child'!H23),"",('1 Child'!H23))</f>
        <v>50</v>
      </c>
      <c r="R12" s="1">
        <f>IF(ISBLANK('2 Child '!H23),"",('2 Child '!H23))</f>
        <v>67</v>
      </c>
      <c r="S12" s="1">
        <f>IF(ISBLANK('3 Child'!H23),"",('3 Child'!H23))</f>
        <v>80</v>
      </c>
      <c r="T12" s="1">
        <f>IF(ISBLANK('4  Child '!H23),"",('4  Child '!H23))</f>
        <v>91</v>
      </c>
      <c r="U12" s="1">
        <f>IF(ISBLANK('5  Child '!H23),"",('5  Child '!H23))</f>
        <v>99</v>
      </c>
      <c r="V12" s="1">
        <f>IF(ISBLANK('6  Child'!H23),"",('6  Child'!H23))</f>
        <v>105</v>
      </c>
      <c r="X12" s="1">
        <f>IF(ISBLANK('1 Child'!I23),"",('1 Child'!I23))</f>
        <v>50</v>
      </c>
      <c r="Y12" s="1">
        <f>IF(ISBLANK('2 Child '!I23),"",('2 Child '!I23))</f>
        <v>71</v>
      </c>
      <c r="Z12" s="1">
        <f>IF(ISBLANK('3 Child'!I23),"",('3 Child'!I23))</f>
        <v>80</v>
      </c>
      <c r="AA12" s="1">
        <f>IF(ISBLANK('4  Child '!I23),"",('4  Child '!I23))</f>
        <v>88</v>
      </c>
      <c r="AB12" s="1">
        <f>IF(ISBLANK('5  Child '!I23),"",('5  Child '!I23))</f>
        <v>94</v>
      </c>
      <c r="AC12" s="1">
        <f>IF(ISBLANK('6  Child'!I23),"",('6  Child'!I23))</f>
        <v>99</v>
      </c>
    </row>
    <row r="13" spans="1:29" ht="15" x14ac:dyDescent="0.25">
      <c r="A13">
        <v>851</v>
      </c>
      <c r="B13" s="1">
        <f>IF(ISBLANK('1 Child'!K24),"",('1 Child'!K24))</f>
        <v>50</v>
      </c>
      <c r="C13" s="1">
        <f>IF(ISBLANK('2 Child '!J24),"",('2 Child '!J24))</f>
        <v>71</v>
      </c>
      <c r="D13" s="1">
        <f>IF(ISBLANK('3 Child'!J24),"",('3 Child'!J24))</f>
        <v>80.23</v>
      </c>
      <c r="J13" s="1">
        <f>IF(ISBLANK('1 Child'!J24),"",('1 Child'!J24))</f>
        <v>50</v>
      </c>
      <c r="K13" s="1">
        <f>IF(ISBLANK('2 Child '!K24),"",('2 Child '!K24))</f>
        <v>71</v>
      </c>
      <c r="L13" s="1">
        <f>IF(ISBLANK('3 Child'!K24),"",('3 Child'!K24))</f>
        <v>80.23</v>
      </c>
      <c r="Q13" s="1">
        <f>IF(ISBLANK('1 Child'!H24),"",('1 Child'!H24))</f>
        <v>50</v>
      </c>
      <c r="R13" s="1">
        <f>IF(ISBLANK('2 Child '!H24),"",('2 Child '!H24))</f>
        <v>67</v>
      </c>
      <c r="S13" s="1">
        <f>IF(ISBLANK('3 Child'!H24),"",('3 Child'!H24))</f>
        <v>80</v>
      </c>
      <c r="T13" s="1">
        <f>IF(ISBLANK('4  Child '!H24),"",('4  Child '!H24))</f>
        <v>91</v>
      </c>
      <c r="U13" s="1">
        <f>IF(ISBLANK('5  Child '!H24),"",('5  Child '!H24))</f>
        <v>99</v>
      </c>
      <c r="V13" s="1">
        <f>IF(ISBLANK('6  Child'!H24),"",('6  Child'!H24))</f>
        <v>105</v>
      </c>
      <c r="X13" s="1">
        <f>IF(ISBLANK('1 Child'!I24),"",('1 Child'!I24))</f>
        <v>50</v>
      </c>
      <c r="Y13" s="1">
        <f>IF(ISBLANK('2 Child '!I24),"",('2 Child '!I24))</f>
        <v>71</v>
      </c>
      <c r="Z13" s="1">
        <f>IF(ISBLANK('3 Child'!I24),"",('3 Child'!I24))</f>
        <v>80</v>
      </c>
      <c r="AA13" s="1">
        <f>IF(ISBLANK('4  Child '!I24),"",('4  Child '!I24))</f>
        <v>88</v>
      </c>
      <c r="AB13" s="1">
        <f>IF(ISBLANK('5  Child '!I24),"",('5  Child '!I24))</f>
        <v>94</v>
      </c>
      <c r="AC13" s="1">
        <f>IF(ISBLANK('6  Child'!I24),"",('6  Child'!I24))</f>
        <v>99</v>
      </c>
    </row>
    <row r="14" spans="1:29" ht="15" x14ac:dyDescent="0.25">
      <c r="A14">
        <v>876</v>
      </c>
      <c r="B14" s="1">
        <f>IF(ISBLANK('1 Child'!K25),"",('1 Child'!K25))</f>
        <v>50</v>
      </c>
      <c r="C14" s="1">
        <f>IF(ISBLANK('2 Child '!J25),"",('2 Child '!J25))</f>
        <v>71</v>
      </c>
      <c r="D14" s="1">
        <f>IF(ISBLANK('3 Child'!J25),"",('3 Child'!J25))</f>
        <v>80.23</v>
      </c>
      <c r="J14" s="1">
        <f>IF(ISBLANK('1 Child'!J25),"",('1 Child'!J25))</f>
        <v>50</v>
      </c>
      <c r="K14" s="1">
        <f>IF(ISBLANK('2 Child '!K25),"",('2 Child '!K25))</f>
        <v>71</v>
      </c>
      <c r="L14" s="1">
        <f>IF(ISBLANK('3 Child'!K25),"",('3 Child'!K25))</f>
        <v>80.23</v>
      </c>
      <c r="Q14" s="1">
        <f>IF(ISBLANK('1 Child'!H25),"",('1 Child'!H25))</f>
        <v>50</v>
      </c>
      <c r="R14" s="1">
        <f>IF(ISBLANK('2 Child '!H25),"",('2 Child '!H25))</f>
        <v>67</v>
      </c>
      <c r="S14" s="1">
        <f>IF(ISBLANK('3 Child'!H25),"",('3 Child'!H25))</f>
        <v>80</v>
      </c>
      <c r="T14" s="1">
        <f>IF(ISBLANK('4  Child '!H25),"",('4  Child '!H25))</f>
        <v>91</v>
      </c>
      <c r="U14" s="1">
        <f>IF(ISBLANK('5  Child '!H25),"",('5  Child '!H25))</f>
        <v>99</v>
      </c>
      <c r="V14" s="1">
        <f>IF(ISBLANK('6  Child'!H25),"",('6  Child'!H25))</f>
        <v>105</v>
      </c>
      <c r="X14" s="1">
        <f>IF(ISBLANK('1 Child'!I25),"",('1 Child'!I25))</f>
        <v>50</v>
      </c>
      <c r="Y14" s="1">
        <f>IF(ISBLANK('2 Child '!I25),"",('2 Child '!I25))</f>
        <v>71</v>
      </c>
      <c r="Z14" s="1">
        <f>IF(ISBLANK('3 Child'!I25),"",('3 Child'!I25))</f>
        <v>80</v>
      </c>
      <c r="AA14" s="1">
        <f>IF(ISBLANK('4  Child '!I25),"",('4  Child '!I25))</f>
        <v>88</v>
      </c>
      <c r="AB14" s="1">
        <f>IF(ISBLANK('5  Child '!I25),"",('5  Child '!I25))</f>
        <v>94</v>
      </c>
      <c r="AC14" s="1">
        <f>IF(ISBLANK('6  Child'!I25),"",('6  Child'!I25))</f>
        <v>99</v>
      </c>
    </row>
    <row r="15" spans="1:29" ht="15" x14ac:dyDescent="0.25">
      <c r="A15">
        <v>901</v>
      </c>
      <c r="B15" s="1">
        <f>IF(ISBLANK('1 Child'!K26),"",('1 Child'!K26))</f>
        <v>50</v>
      </c>
      <c r="C15" s="1">
        <f>IF(ISBLANK('2 Child '!J26),"",('2 Child '!J26))</f>
        <v>71</v>
      </c>
      <c r="D15" s="1">
        <f>IF(ISBLANK('3 Child'!J26),"",('3 Child'!J26))</f>
        <v>80.23</v>
      </c>
      <c r="J15" s="1">
        <f>IF(ISBLANK('1 Child'!J26),"",('1 Child'!J26))</f>
        <v>50</v>
      </c>
      <c r="K15" s="1">
        <f>IF(ISBLANK('2 Child '!K26),"",('2 Child '!K26))</f>
        <v>71</v>
      </c>
      <c r="L15" s="1">
        <f>IF(ISBLANK('3 Child'!K26),"",('3 Child'!K26))</f>
        <v>80.23</v>
      </c>
      <c r="Q15" s="1">
        <f>IF(ISBLANK('1 Child'!H26),"",('1 Child'!H26))</f>
        <v>50</v>
      </c>
      <c r="R15" s="1">
        <f>IF(ISBLANK('2 Child '!H26),"",('2 Child '!H26))</f>
        <v>67</v>
      </c>
      <c r="S15" s="1">
        <f>IF(ISBLANK('3 Child'!H26),"",('3 Child'!H26))</f>
        <v>80</v>
      </c>
      <c r="T15" s="1">
        <f>IF(ISBLANK('4  Child '!H26),"",('4  Child '!H26))</f>
        <v>91</v>
      </c>
      <c r="U15" s="1">
        <f>IF(ISBLANK('5  Child '!H26),"",('5  Child '!H26))</f>
        <v>99</v>
      </c>
      <c r="V15" s="1">
        <f>IF(ISBLANK('6  Child'!H26),"",('6  Child'!H26))</f>
        <v>105</v>
      </c>
      <c r="X15" s="1">
        <f>IF(ISBLANK('1 Child'!I26),"",('1 Child'!I26))</f>
        <v>50</v>
      </c>
      <c r="Y15" s="1">
        <f>IF(ISBLANK('2 Child '!I26),"",('2 Child '!I26))</f>
        <v>71</v>
      </c>
      <c r="Z15" s="1">
        <f>IF(ISBLANK('3 Child'!I26),"",('3 Child'!I26))</f>
        <v>80</v>
      </c>
      <c r="AA15" s="1">
        <f>IF(ISBLANK('4  Child '!I26),"",('4  Child '!I26))</f>
        <v>88</v>
      </c>
      <c r="AB15" s="1">
        <f>IF(ISBLANK('5  Child '!I26),"",('5  Child '!I26))</f>
        <v>94</v>
      </c>
      <c r="AC15" s="1">
        <f>IF(ISBLANK('6  Child'!I26),"",('6  Child'!I26))</f>
        <v>99</v>
      </c>
    </row>
    <row r="16" spans="1:29" ht="15" x14ac:dyDescent="0.25">
      <c r="A16">
        <v>926</v>
      </c>
      <c r="B16" s="1">
        <f>IF(ISBLANK('1 Child'!K27),"",('1 Child'!K27))</f>
        <v>50</v>
      </c>
      <c r="C16" s="1">
        <f>IF(ISBLANK('2 Child '!J27),"",('2 Child '!J27))</f>
        <v>71</v>
      </c>
      <c r="D16" s="1">
        <f>IF(ISBLANK('3 Child'!J27),"",('3 Child'!J27))</f>
        <v>80.23</v>
      </c>
      <c r="J16" s="1">
        <f>IF(ISBLANK('1 Child'!J27),"",('1 Child'!J27))</f>
        <v>50</v>
      </c>
      <c r="K16" s="1">
        <f>IF(ISBLANK('2 Child '!K27),"",('2 Child '!K27))</f>
        <v>71</v>
      </c>
      <c r="L16" s="1">
        <f>IF(ISBLANK('3 Child'!K27),"",('3 Child'!K27))</f>
        <v>80.23</v>
      </c>
      <c r="Q16" s="1">
        <f>IF(ISBLANK('1 Child'!H27),"",('1 Child'!H27))</f>
        <v>50</v>
      </c>
      <c r="R16" s="1">
        <f>IF(ISBLANK('2 Child '!H27),"",('2 Child '!H27))</f>
        <v>67</v>
      </c>
      <c r="S16" s="1">
        <f>IF(ISBLANK('3 Child'!H27),"",('3 Child'!H27))</f>
        <v>80</v>
      </c>
      <c r="T16" s="1">
        <f>IF(ISBLANK('4  Child '!H27),"",('4  Child '!H27))</f>
        <v>91</v>
      </c>
      <c r="U16" s="1">
        <f>IF(ISBLANK('5  Child '!H27),"",('5  Child '!H27))</f>
        <v>99</v>
      </c>
      <c r="V16" s="1">
        <f>IF(ISBLANK('6  Child'!H27),"",('6  Child'!H27))</f>
        <v>105</v>
      </c>
      <c r="X16" s="1">
        <f>IF(ISBLANK('1 Child'!I27),"",('1 Child'!I27))</f>
        <v>50</v>
      </c>
      <c r="Y16" s="1">
        <f>IF(ISBLANK('2 Child '!I27),"",('2 Child '!I27))</f>
        <v>71</v>
      </c>
      <c r="Z16" s="1">
        <f>IF(ISBLANK('3 Child'!I27),"",('3 Child'!I27))</f>
        <v>80</v>
      </c>
      <c r="AA16" s="1">
        <f>IF(ISBLANK('4  Child '!I27),"",('4  Child '!I27))</f>
        <v>88</v>
      </c>
      <c r="AB16" s="1">
        <f>IF(ISBLANK('5  Child '!I27),"",('5  Child '!I27))</f>
        <v>94</v>
      </c>
      <c r="AC16" s="1">
        <f>IF(ISBLANK('6  Child'!I27),"",('6  Child'!I27))</f>
        <v>99</v>
      </c>
    </row>
    <row r="17" spans="1:29" ht="15" x14ac:dyDescent="0.25">
      <c r="A17">
        <v>951</v>
      </c>
      <c r="B17" s="1">
        <f>IF(ISBLANK('1 Child'!K28),"",('1 Child'!K28))</f>
        <v>50</v>
      </c>
      <c r="C17" s="1">
        <f>IF(ISBLANK('2 Child '!J28),"",('2 Child '!J28))</f>
        <v>71</v>
      </c>
      <c r="D17" s="1">
        <f>IF(ISBLANK('3 Child'!J28),"",('3 Child'!J28))</f>
        <v>80.23</v>
      </c>
      <c r="J17" s="1">
        <f>IF(ISBLANK('1 Child'!J28),"",('1 Child'!J28))</f>
        <v>50</v>
      </c>
      <c r="K17" s="1">
        <f>IF(ISBLANK('2 Child '!K28),"",('2 Child '!K28))</f>
        <v>71</v>
      </c>
      <c r="L17" s="1">
        <f>IF(ISBLANK('3 Child'!K28),"",('3 Child'!K28))</f>
        <v>80.23</v>
      </c>
      <c r="Q17" s="1">
        <f>IF(ISBLANK('1 Child'!H28),"",('1 Child'!H28))</f>
        <v>50</v>
      </c>
      <c r="R17" s="1">
        <f>IF(ISBLANK('2 Child '!H28),"",('2 Child '!H28))</f>
        <v>67</v>
      </c>
      <c r="S17" s="1">
        <f>IF(ISBLANK('3 Child'!H28),"",('3 Child'!H28))</f>
        <v>80</v>
      </c>
      <c r="T17" s="1">
        <f>IF(ISBLANK('4  Child '!H28),"",('4  Child '!H28))</f>
        <v>91</v>
      </c>
      <c r="U17" s="1">
        <f>IF(ISBLANK('5  Child '!H28),"",('5  Child '!H28))</f>
        <v>99</v>
      </c>
      <c r="V17" s="1">
        <f>IF(ISBLANK('6  Child'!H28),"",('6  Child'!H28))</f>
        <v>105</v>
      </c>
      <c r="X17" s="1">
        <f>IF(ISBLANK('1 Child'!I28),"",('1 Child'!I28))</f>
        <v>50</v>
      </c>
      <c r="Y17" s="1">
        <f>IF(ISBLANK('2 Child '!I28),"",('2 Child '!I28))</f>
        <v>71</v>
      </c>
      <c r="Z17" s="1">
        <f>IF(ISBLANK('3 Child'!I28),"",('3 Child'!I28))</f>
        <v>80</v>
      </c>
      <c r="AA17" s="1">
        <f>IF(ISBLANK('4  Child '!I28),"",('4  Child '!I28))</f>
        <v>88</v>
      </c>
      <c r="AB17" s="1">
        <f>IF(ISBLANK('5  Child '!I28),"",('5  Child '!I28))</f>
        <v>94</v>
      </c>
      <c r="AC17" s="1">
        <f>IF(ISBLANK('6  Child'!I28),"",('6  Child'!I28))</f>
        <v>99</v>
      </c>
    </row>
    <row r="18" spans="1:29" ht="15" x14ac:dyDescent="0.25">
      <c r="A18">
        <v>976</v>
      </c>
      <c r="B18" s="1">
        <f>IF(ISBLANK('1 Child'!K29),"",('1 Child'!K29))</f>
        <v>50</v>
      </c>
      <c r="C18" s="1">
        <f>IF(ISBLANK('2 Child '!J29),"",('2 Child '!J29))</f>
        <v>71</v>
      </c>
      <c r="D18" s="1">
        <f>IF(ISBLANK('3 Child'!J29),"",('3 Child'!J29))</f>
        <v>80.23</v>
      </c>
      <c r="J18" s="1">
        <f>IF(ISBLANK('1 Child'!J29),"",('1 Child'!J29))</f>
        <v>50</v>
      </c>
      <c r="K18" s="1">
        <f>IF(ISBLANK('2 Child '!K29),"",('2 Child '!K29))</f>
        <v>71</v>
      </c>
      <c r="L18" s="1">
        <f>IF(ISBLANK('3 Child'!K29),"",('3 Child'!K29))</f>
        <v>80.23</v>
      </c>
      <c r="Q18" s="1">
        <f>IF(ISBLANK('1 Child'!H29),"",('1 Child'!H29))</f>
        <v>50</v>
      </c>
      <c r="R18" s="1">
        <f>IF(ISBLANK('2 Child '!H29),"",('2 Child '!H29))</f>
        <v>67</v>
      </c>
      <c r="S18" s="1">
        <f>IF(ISBLANK('3 Child'!H29),"",('3 Child'!H29))</f>
        <v>80</v>
      </c>
      <c r="T18" s="1">
        <f>IF(ISBLANK('4  Child '!H29),"",('4  Child '!H29))</f>
        <v>91</v>
      </c>
      <c r="U18" s="1">
        <f>IF(ISBLANK('5  Child '!H29),"",('5  Child '!H29))</f>
        <v>99</v>
      </c>
      <c r="V18" s="1">
        <f>IF(ISBLANK('6  Child'!H29),"",('6  Child'!H29))</f>
        <v>105</v>
      </c>
      <c r="X18" s="1">
        <f>IF(ISBLANK('1 Child'!I29),"",('1 Child'!I29))</f>
        <v>50</v>
      </c>
      <c r="Y18" s="1">
        <f>IF(ISBLANK('2 Child '!I29),"",('2 Child '!I29))</f>
        <v>71</v>
      </c>
      <c r="Z18" s="1">
        <f>IF(ISBLANK('3 Child'!I29),"",('3 Child'!I29))</f>
        <v>80</v>
      </c>
      <c r="AA18" s="1">
        <f>IF(ISBLANK('4  Child '!I29),"",('4  Child '!I29))</f>
        <v>88</v>
      </c>
      <c r="AB18" s="1">
        <f>IF(ISBLANK('5  Child '!I29),"",('5  Child '!I29))</f>
        <v>94</v>
      </c>
      <c r="AC18" s="1">
        <f>IF(ISBLANK('6  Child'!I29),"",('6  Child'!I29))</f>
        <v>99</v>
      </c>
    </row>
    <row r="19" spans="1:29" ht="15" x14ac:dyDescent="0.25">
      <c r="A19">
        <v>1001</v>
      </c>
      <c r="B19" s="1">
        <f>IF(ISBLANK('1 Child'!K30),"",('1 Child'!K30))</f>
        <v>50</v>
      </c>
      <c r="C19" s="1">
        <f>IF(ISBLANK('2 Child '!J30),"",('2 Child '!J30))</f>
        <v>71</v>
      </c>
      <c r="D19" s="1">
        <f>IF(ISBLANK('3 Child'!J30),"",('3 Child'!J30))</f>
        <v>80.23</v>
      </c>
      <c r="J19" s="1">
        <f>IF(ISBLANK('1 Child'!J30),"",('1 Child'!J30))</f>
        <v>50</v>
      </c>
      <c r="K19" s="1">
        <f>IF(ISBLANK('2 Child '!K30),"",('2 Child '!K30))</f>
        <v>71</v>
      </c>
      <c r="L19" s="1">
        <f>IF(ISBLANK('3 Child'!K30),"",('3 Child'!K30))</f>
        <v>80.23</v>
      </c>
      <c r="Q19" s="1">
        <f>IF(ISBLANK('1 Child'!H30),"",('1 Child'!H30))</f>
        <v>50</v>
      </c>
      <c r="R19" s="1">
        <f>IF(ISBLANK('2 Child '!H30),"",('2 Child '!H30))</f>
        <v>67</v>
      </c>
      <c r="S19" s="1">
        <f>IF(ISBLANK('3 Child'!H30),"",('3 Child'!H30))</f>
        <v>80</v>
      </c>
      <c r="T19" s="1">
        <f>IF(ISBLANK('4  Child '!H30),"",('4  Child '!H30))</f>
        <v>91</v>
      </c>
      <c r="U19" s="1">
        <f>IF(ISBLANK('5  Child '!H30),"",('5  Child '!H30))</f>
        <v>99</v>
      </c>
      <c r="V19" s="1">
        <f>IF(ISBLANK('6  Child'!H30),"",('6  Child'!H30))</f>
        <v>105</v>
      </c>
      <c r="X19" s="1">
        <f>IF(ISBLANK('1 Child'!I30),"",('1 Child'!I30))</f>
        <v>50</v>
      </c>
      <c r="Y19" s="1">
        <f>IF(ISBLANK('2 Child '!I30),"",('2 Child '!I30))</f>
        <v>71</v>
      </c>
      <c r="Z19" s="1">
        <f>IF(ISBLANK('3 Child'!I30),"",('3 Child'!I30))</f>
        <v>80</v>
      </c>
      <c r="AA19" s="1">
        <f>IF(ISBLANK('4  Child '!I30),"",('4  Child '!I30))</f>
        <v>88</v>
      </c>
      <c r="AB19" s="1">
        <f>IF(ISBLANK('5  Child '!I30),"",('5  Child '!I30))</f>
        <v>94</v>
      </c>
      <c r="AC19" s="1">
        <f>IF(ISBLANK('6  Child'!I30),"",('6  Child'!I30))</f>
        <v>99</v>
      </c>
    </row>
    <row r="20" spans="1:29" ht="15" x14ac:dyDescent="0.25">
      <c r="A20">
        <v>1011</v>
      </c>
      <c r="B20" s="1">
        <f>IF(ISBLANK('1 Child'!K31),"",('1 Child'!K31))</f>
        <v>50</v>
      </c>
      <c r="C20" s="1">
        <f>IF(ISBLANK('2 Child '!J31),"",('2 Child '!J31))</f>
        <v>71</v>
      </c>
      <c r="D20" s="1">
        <f>IF(ISBLANK('3 Child'!J31),"",('3 Child'!J31))</f>
        <v>80.23</v>
      </c>
      <c r="J20" s="1">
        <f>IF(ISBLANK('1 Child'!J31),"",('1 Child'!J31))</f>
        <v>50</v>
      </c>
      <c r="K20" s="1">
        <f>IF(ISBLANK('2 Child '!K31),"",('2 Child '!K31))</f>
        <v>71</v>
      </c>
      <c r="L20" s="1">
        <f>IF(ISBLANK('3 Child'!K31),"",('3 Child'!K31))</f>
        <v>80.23</v>
      </c>
      <c r="Q20" s="1">
        <f>IF(ISBLANK('1 Child'!H31),"",('1 Child'!H31))</f>
        <v>50</v>
      </c>
      <c r="R20" s="1">
        <f>IF(ISBLANK('2 Child '!H31),"",('2 Child '!H31))</f>
        <v>67</v>
      </c>
      <c r="S20" s="1">
        <f>IF(ISBLANK('3 Child'!H31),"",('3 Child'!H31))</f>
        <v>80</v>
      </c>
      <c r="T20" s="1">
        <f>IF(ISBLANK('4  Child '!H31),"",('4  Child '!H31))</f>
        <v>91</v>
      </c>
      <c r="U20" s="1">
        <f>IF(ISBLANK('5  Child '!H31),"",('5  Child '!H31))</f>
        <v>99</v>
      </c>
      <c r="V20" s="1">
        <f>IF(ISBLANK('6  Child'!H31),"",('6  Child'!H31))</f>
        <v>105</v>
      </c>
      <c r="X20" s="1">
        <f>IF(ISBLANK('1 Child'!I31),"",('1 Child'!I31))</f>
        <v>50</v>
      </c>
      <c r="Y20" s="1">
        <f>IF(ISBLANK('2 Child '!I31),"",('2 Child '!I31))</f>
        <v>71</v>
      </c>
      <c r="Z20" s="1">
        <f>IF(ISBLANK('3 Child'!I31),"",('3 Child'!I31))</f>
        <v>80</v>
      </c>
      <c r="AA20" s="1">
        <f>IF(ISBLANK('4  Child '!I31),"",('4  Child '!I31))</f>
        <v>88</v>
      </c>
      <c r="AB20" s="1">
        <f>IF(ISBLANK('5  Child '!I31),"",('5  Child '!I31))</f>
        <v>94</v>
      </c>
      <c r="AC20" s="1">
        <f>IF(ISBLANK('6  Child'!I31),"",('6  Child'!I31))</f>
        <v>99</v>
      </c>
    </row>
    <row r="21" spans="1:29" ht="15" x14ac:dyDescent="0.25">
      <c r="A21">
        <v>1021</v>
      </c>
      <c r="B21" s="1">
        <f>IF(ISBLANK('1 Child'!K32),"",('1 Child'!K32))</f>
        <v>50</v>
      </c>
      <c r="C21" s="1">
        <f>IF(ISBLANK('2 Child '!J32),"",('2 Child '!J32))</f>
        <v>71</v>
      </c>
      <c r="D21" s="1">
        <f>IF(ISBLANK('3 Child'!J32),"",('3 Child'!J32))</f>
        <v>80.23</v>
      </c>
      <c r="J21" s="1">
        <f>IF(ISBLANK('1 Child'!J32),"",('1 Child'!J32))</f>
        <v>50</v>
      </c>
      <c r="K21" s="1">
        <f>IF(ISBLANK('2 Child '!K32),"",('2 Child '!K32))</f>
        <v>71</v>
      </c>
      <c r="L21" s="1">
        <f>IF(ISBLANK('3 Child'!K32),"",('3 Child'!K32))</f>
        <v>80.23</v>
      </c>
      <c r="Q21" s="1">
        <f>IF(ISBLANK('1 Child'!H32),"",('1 Child'!H32))</f>
        <v>50</v>
      </c>
      <c r="R21" s="1">
        <f>IF(ISBLANK('2 Child '!H32),"",('2 Child '!H32))</f>
        <v>67</v>
      </c>
      <c r="S21" s="1">
        <f>IF(ISBLANK('3 Child'!H32),"",('3 Child'!H32))</f>
        <v>80</v>
      </c>
      <c r="T21" s="1">
        <f>IF(ISBLANK('4  Child '!H32),"",('4  Child '!H32))</f>
        <v>91</v>
      </c>
      <c r="U21" s="1">
        <f>IF(ISBLANK('5  Child '!H32),"",('5  Child '!H32))</f>
        <v>99</v>
      </c>
      <c r="V21" s="1">
        <f>IF(ISBLANK('6  Child'!H32),"",('6  Child'!H32))</f>
        <v>105</v>
      </c>
      <c r="X21" s="1">
        <f>IF(ISBLANK('1 Child'!I32),"",('1 Child'!I32))</f>
        <v>50</v>
      </c>
      <c r="Y21" s="1">
        <f>IF(ISBLANK('2 Child '!I32),"",('2 Child '!I32))</f>
        <v>71</v>
      </c>
      <c r="Z21" s="1">
        <f>IF(ISBLANK('3 Child'!I32),"",('3 Child'!I32))</f>
        <v>80</v>
      </c>
      <c r="AA21" s="1">
        <f>IF(ISBLANK('4  Child '!I32),"",('4  Child '!I32))</f>
        <v>88</v>
      </c>
      <c r="AB21" s="1">
        <f>IF(ISBLANK('5  Child '!I32),"",('5  Child '!I32))</f>
        <v>94</v>
      </c>
      <c r="AC21" s="1">
        <f>IF(ISBLANK('6  Child'!I32),"",('6  Child'!I32))</f>
        <v>99</v>
      </c>
    </row>
    <row r="22" spans="1:29" ht="15" x14ac:dyDescent="0.25">
      <c r="A22">
        <v>1031</v>
      </c>
      <c r="B22" s="1">
        <f>IF(ISBLANK('1 Child'!K33),"",('1 Child'!K33))</f>
        <v>50</v>
      </c>
      <c r="C22" s="1">
        <f>IF(ISBLANK('2 Child '!J33),"",('2 Child '!J33))</f>
        <v>71</v>
      </c>
      <c r="D22" s="1">
        <f>IF(ISBLANK('3 Child'!J33),"",('3 Child'!J33))</f>
        <v>80.23</v>
      </c>
      <c r="J22" s="1">
        <f>IF(ISBLANK('1 Child'!J33),"",('1 Child'!J33))</f>
        <v>50</v>
      </c>
      <c r="K22" s="1">
        <f>IF(ISBLANK('2 Child '!K33),"",('2 Child '!K33))</f>
        <v>71</v>
      </c>
      <c r="L22" s="1">
        <f>IF(ISBLANK('3 Child'!K33),"",('3 Child'!K33))</f>
        <v>80.23</v>
      </c>
      <c r="Q22" s="1">
        <f>IF(ISBLANK('1 Child'!H33),"",('1 Child'!H33))</f>
        <v>50</v>
      </c>
      <c r="R22" s="1">
        <f>IF(ISBLANK('2 Child '!H33),"",('2 Child '!H33))</f>
        <v>67</v>
      </c>
      <c r="S22" s="1">
        <f>IF(ISBLANK('3 Child'!H33),"",('3 Child'!H33))</f>
        <v>80</v>
      </c>
      <c r="T22" s="1">
        <f>IF(ISBLANK('4  Child '!H33),"",('4  Child '!H33))</f>
        <v>91</v>
      </c>
      <c r="U22" s="1">
        <f>IF(ISBLANK('5  Child '!H33),"",('5  Child '!H33))</f>
        <v>99</v>
      </c>
      <c r="V22" s="1">
        <f>IF(ISBLANK('6  Child'!H33),"",('6  Child'!H33))</f>
        <v>105</v>
      </c>
      <c r="X22" s="1">
        <f>IF(ISBLANK('1 Child'!I33),"",('1 Child'!I33))</f>
        <v>50</v>
      </c>
      <c r="Y22" s="1">
        <f>IF(ISBLANK('2 Child '!I33),"",('2 Child '!I33))</f>
        <v>71</v>
      </c>
      <c r="Z22" s="1">
        <f>IF(ISBLANK('3 Child'!I33),"",('3 Child'!I33))</f>
        <v>80</v>
      </c>
      <c r="AA22" s="1">
        <f>IF(ISBLANK('4  Child '!I33),"",('4  Child '!I33))</f>
        <v>88</v>
      </c>
      <c r="AB22" s="1">
        <f>IF(ISBLANK('5  Child '!I33),"",('5  Child '!I33))</f>
        <v>94</v>
      </c>
      <c r="AC22" s="1">
        <f>IF(ISBLANK('6  Child'!I33),"",('6  Child'!I33))</f>
        <v>99</v>
      </c>
    </row>
    <row r="23" spans="1:29" ht="15" x14ac:dyDescent="0.25">
      <c r="A23">
        <v>1041</v>
      </c>
      <c r="B23" s="1">
        <f>IF(ISBLANK('1 Child'!K34),"",('1 Child'!K34))</f>
        <v>50</v>
      </c>
      <c r="C23" s="1">
        <f>IF(ISBLANK('2 Child '!J34),"",('2 Child '!J34))</f>
        <v>71</v>
      </c>
      <c r="D23" s="1">
        <f>IF(ISBLANK('3 Child'!J34),"",('3 Child'!J34))</f>
        <v>80.23</v>
      </c>
      <c r="J23" s="1">
        <f>IF(ISBLANK('1 Child'!J34),"",('1 Child'!J34))</f>
        <v>50</v>
      </c>
      <c r="K23" s="1">
        <f>IF(ISBLANK('2 Child '!K34),"",('2 Child '!K34))</f>
        <v>71</v>
      </c>
      <c r="L23" s="1">
        <f>IF(ISBLANK('3 Child'!K34),"",('3 Child'!K34))</f>
        <v>80.23</v>
      </c>
      <c r="Q23" s="1">
        <f>IF(ISBLANK('1 Child'!H34),"",('1 Child'!H34))</f>
        <v>50</v>
      </c>
      <c r="R23" s="1">
        <f>IF(ISBLANK('2 Child '!H34),"",('2 Child '!H34))</f>
        <v>67</v>
      </c>
      <c r="S23" s="1">
        <f>IF(ISBLANK('3 Child'!H34),"",('3 Child'!H34))</f>
        <v>80</v>
      </c>
      <c r="T23" s="1">
        <f>IF(ISBLANK('4  Child '!H34),"",('4  Child '!H34))</f>
        <v>91</v>
      </c>
      <c r="U23" s="1">
        <f>IF(ISBLANK('5  Child '!H34),"",('5  Child '!H34))</f>
        <v>99</v>
      </c>
      <c r="V23" s="1">
        <f>IF(ISBLANK('6  Child'!H34),"",('6  Child'!H34))</f>
        <v>105</v>
      </c>
      <c r="X23" s="1">
        <f>IF(ISBLANK('1 Child'!I34),"",('1 Child'!I34))</f>
        <v>50</v>
      </c>
      <c r="Y23" s="1">
        <f>IF(ISBLANK('2 Child '!I34),"",('2 Child '!I34))</f>
        <v>71</v>
      </c>
      <c r="Z23" s="1">
        <f>IF(ISBLANK('3 Child'!I34),"",('3 Child'!I34))</f>
        <v>80</v>
      </c>
      <c r="AA23" s="1">
        <f>IF(ISBLANK('4  Child '!I34),"",('4  Child '!I34))</f>
        <v>88</v>
      </c>
      <c r="AB23" s="1">
        <f>IF(ISBLANK('5  Child '!I34),"",('5  Child '!I34))</f>
        <v>94</v>
      </c>
      <c r="AC23" s="1">
        <f>IF(ISBLANK('6  Child'!I34),"",('6  Child'!I34))</f>
        <v>99</v>
      </c>
    </row>
    <row r="24" spans="1:29" ht="15" x14ac:dyDescent="0.25">
      <c r="A24">
        <v>1051</v>
      </c>
      <c r="B24" s="1">
        <f>IF(ISBLANK('1 Child'!K35),"",('1 Child'!K35))</f>
        <v>50</v>
      </c>
      <c r="C24" s="1">
        <f>IF(ISBLANK('2 Child '!J35),"",('2 Child '!J35))</f>
        <v>71</v>
      </c>
      <c r="D24" s="1">
        <f>IF(ISBLANK('3 Child'!J35),"",('3 Child'!J35))</f>
        <v>80.23</v>
      </c>
      <c r="J24" s="1">
        <f>IF(ISBLANK('1 Child'!J35),"",('1 Child'!J35))</f>
        <v>50</v>
      </c>
      <c r="K24" s="1">
        <f>IF(ISBLANK('2 Child '!K35),"",('2 Child '!K35))</f>
        <v>71</v>
      </c>
      <c r="L24" s="1">
        <f>IF(ISBLANK('3 Child'!K35),"",('3 Child'!K35))</f>
        <v>80.23</v>
      </c>
      <c r="Q24" s="1">
        <f>IF(ISBLANK('1 Child'!H35),"",('1 Child'!H35))</f>
        <v>50</v>
      </c>
      <c r="R24" s="1">
        <f>IF(ISBLANK('2 Child '!H35),"",('2 Child '!H35))</f>
        <v>67</v>
      </c>
      <c r="S24" s="1">
        <f>IF(ISBLANK('3 Child'!H35),"",('3 Child'!H35))</f>
        <v>80</v>
      </c>
      <c r="T24" s="1">
        <f>IF(ISBLANK('4  Child '!H35),"",('4  Child '!H35))</f>
        <v>91</v>
      </c>
      <c r="U24" s="1">
        <f>IF(ISBLANK('5  Child '!H35),"",('5  Child '!H35))</f>
        <v>99</v>
      </c>
      <c r="V24" s="1">
        <f>IF(ISBLANK('6  Child'!H35),"",('6  Child'!H35))</f>
        <v>105</v>
      </c>
      <c r="X24" s="1">
        <f>IF(ISBLANK('1 Child'!I35),"",('1 Child'!I35))</f>
        <v>50</v>
      </c>
      <c r="Y24" s="1">
        <f>IF(ISBLANK('2 Child '!I35),"",('2 Child '!I35))</f>
        <v>71</v>
      </c>
      <c r="Z24" s="1">
        <f>IF(ISBLANK('3 Child'!I35),"",('3 Child'!I35))</f>
        <v>80</v>
      </c>
      <c r="AA24" s="1">
        <f>IF(ISBLANK('4  Child '!I35),"",('4  Child '!I35))</f>
        <v>88</v>
      </c>
      <c r="AB24" s="1">
        <f>IF(ISBLANK('5  Child '!I35),"",('5  Child '!I35))</f>
        <v>94</v>
      </c>
      <c r="AC24" s="1">
        <f>IF(ISBLANK('6  Child'!I35),"",('6  Child'!I35))</f>
        <v>99</v>
      </c>
    </row>
    <row r="25" spans="1:29" ht="15" x14ac:dyDescent="0.25">
      <c r="A25">
        <v>1061</v>
      </c>
      <c r="B25" s="1">
        <f>IF(ISBLANK('1 Child'!K36),"",('1 Child'!K36))</f>
        <v>50</v>
      </c>
      <c r="C25" s="1">
        <f>IF(ISBLANK('2 Child '!J36),"",('2 Child '!J36))</f>
        <v>71</v>
      </c>
      <c r="D25" s="1">
        <f>IF(ISBLANK('3 Child'!J36),"",('3 Child'!J36))</f>
        <v>80.23</v>
      </c>
      <c r="J25" s="1">
        <f>IF(ISBLANK('1 Child'!J36),"",('1 Child'!J36))</f>
        <v>50</v>
      </c>
      <c r="K25" s="1">
        <f>IF(ISBLANK('2 Child '!K36),"",('2 Child '!K36))</f>
        <v>71</v>
      </c>
      <c r="L25" s="1">
        <f>IF(ISBLANK('3 Child'!K36),"",('3 Child'!K36))</f>
        <v>80.23</v>
      </c>
      <c r="Q25" s="1">
        <f>IF(ISBLANK('1 Child'!H36),"",('1 Child'!H36))</f>
        <v>50</v>
      </c>
      <c r="R25" s="1">
        <f>IF(ISBLANK('2 Child '!H36),"",('2 Child '!H36))</f>
        <v>67</v>
      </c>
      <c r="S25" s="1">
        <f>IF(ISBLANK('3 Child'!H36),"",('3 Child'!H36))</f>
        <v>80</v>
      </c>
      <c r="T25" s="1">
        <f>IF(ISBLANK('4  Child '!H36),"",('4  Child '!H36))</f>
        <v>91</v>
      </c>
      <c r="U25" s="1">
        <f>IF(ISBLANK('5  Child '!H36),"",('5  Child '!H36))</f>
        <v>99</v>
      </c>
      <c r="V25" s="1">
        <f>IF(ISBLANK('6  Child'!H36),"",('6  Child'!H36))</f>
        <v>105</v>
      </c>
      <c r="X25" s="1">
        <f>IF(ISBLANK('1 Child'!I36),"",('1 Child'!I36))</f>
        <v>50</v>
      </c>
      <c r="Y25" s="1">
        <f>IF(ISBLANK('2 Child '!I36),"",('2 Child '!I36))</f>
        <v>71</v>
      </c>
      <c r="Z25" s="1">
        <f>IF(ISBLANK('3 Child'!I36),"",('3 Child'!I36))</f>
        <v>80</v>
      </c>
      <c r="AA25" s="1">
        <f>IF(ISBLANK('4  Child '!I36),"",('4  Child '!I36))</f>
        <v>88</v>
      </c>
      <c r="AB25" s="1">
        <f>IF(ISBLANK('5  Child '!I36),"",('5  Child '!I36))</f>
        <v>94</v>
      </c>
      <c r="AC25" s="1">
        <f>IF(ISBLANK('6  Child'!I36),"",('6  Child'!I36))</f>
        <v>99</v>
      </c>
    </row>
    <row r="26" spans="1:29" ht="15" x14ac:dyDescent="0.25">
      <c r="A26">
        <v>1071</v>
      </c>
      <c r="B26" s="1">
        <f>IF(ISBLANK('1 Child'!K37),"",('1 Child'!K37))</f>
        <v>50</v>
      </c>
      <c r="C26" s="1">
        <f>IF(ISBLANK('2 Child '!J37),"",('2 Child '!J37))</f>
        <v>71</v>
      </c>
      <c r="D26" s="1">
        <f>IF(ISBLANK('3 Child'!J37),"",('3 Child'!J37))</f>
        <v>80.23</v>
      </c>
      <c r="J26" s="1">
        <f>IF(ISBLANK('1 Child'!J37),"",('1 Child'!J37))</f>
        <v>50</v>
      </c>
      <c r="K26" s="1">
        <f>IF(ISBLANK('2 Child '!K37),"",('2 Child '!K37))</f>
        <v>71</v>
      </c>
      <c r="L26" s="1">
        <f>IF(ISBLANK('3 Child'!K37),"",('3 Child'!K37))</f>
        <v>80.23</v>
      </c>
      <c r="Q26" s="1">
        <f>IF(ISBLANK('1 Child'!H37),"",('1 Child'!H37))</f>
        <v>50</v>
      </c>
      <c r="R26" s="1">
        <f>IF(ISBLANK('2 Child '!H37),"",('2 Child '!H37))</f>
        <v>67</v>
      </c>
      <c r="S26" s="1">
        <f>IF(ISBLANK('3 Child'!H37),"",('3 Child'!H37))</f>
        <v>80</v>
      </c>
      <c r="T26" s="1">
        <f>IF(ISBLANK('4  Child '!H37),"",('4  Child '!H37))</f>
        <v>91</v>
      </c>
      <c r="U26" s="1">
        <f>IF(ISBLANK('5  Child '!H37),"",('5  Child '!H37))</f>
        <v>99</v>
      </c>
      <c r="V26" s="1">
        <f>IF(ISBLANK('6  Child'!H37),"",('6  Child'!H37))</f>
        <v>105</v>
      </c>
      <c r="X26" s="1">
        <f>IF(ISBLANK('1 Child'!I37),"",('1 Child'!I37))</f>
        <v>50</v>
      </c>
      <c r="Y26" s="1">
        <f>IF(ISBLANK('2 Child '!I37),"",('2 Child '!I37))</f>
        <v>71</v>
      </c>
      <c r="Z26" s="1">
        <f>IF(ISBLANK('3 Child'!I37),"",('3 Child'!I37))</f>
        <v>80</v>
      </c>
      <c r="AA26" s="1">
        <f>IF(ISBLANK('4  Child '!I37),"",('4  Child '!I37))</f>
        <v>88</v>
      </c>
      <c r="AB26" s="1">
        <f>IF(ISBLANK('5  Child '!I37),"",('5  Child '!I37))</f>
        <v>94</v>
      </c>
      <c r="AC26" s="1">
        <f>IF(ISBLANK('6  Child'!I37),"",('6  Child'!I37))</f>
        <v>99</v>
      </c>
    </row>
    <row r="27" spans="1:29" ht="15" x14ac:dyDescent="0.25">
      <c r="A27">
        <v>1081</v>
      </c>
      <c r="B27" s="1">
        <f>IF(ISBLANK('1 Child'!K38),"",('1 Child'!K38))</f>
        <v>50</v>
      </c>
      <c r="C27" s="1">
        <f>IF(ISBLANK('2 Child '!J38),"",('2 Child '!J38))</f>
        <v>71</v>
      </c>
      <c r="D27" s="1">
        <f>IF(ISBLANK('3 Child'!J38),"",('3 Child'!J38))</f>
        <v>80.23</v>
      </c>
      <c r="J27" s="1">
        <f>IF(ISBLANK('1 Child'!J38),"",('1 Child'!J38))</f>
        <v>50</v>
      </c>
      <c r="K27" s="1">
        <f>IF(ISBLANK('2 Child '!K38),"",('2 Child '!K38))</f>
        <v>71</v>
      </c>
      <c r="L27" s="1">
        <f>IF(ISBLANK('3 Child'!K38),"",('3 Child'!K38))</f>
        <v>80.23</v>
      </c>
      <c r="Q27" s="1">
        <f>IF(ISBLANK('1 Child'!H38),"",('1 Child'!H38))</f>
        <v>50</v>
      </c>
      <c r="R27" s="1">
        <f>IF(ISBLANK('2 Child '!H38),"",('2 Child '!H38))</f>
        <v>67</v>
      </c>
      <c r="S27" s="1">
        <f>IF(ISBLANK('3 Child'!H38),"",('3 Child'!H38))</f>
        <v>80</v>
      </c>
      <c r="T27" s="1">
        <f>IF(ISBLANK('4  Child '!H38),"",('4  Child '!H38))</f>
        <v>91</v>
      </c>
      <c r="U27" s="1">
        <f>IF(ISBLANK('5  Child '!H38),"",('5  Child '!H38))</f>
        <v>99</v>
      </c>
      <c r="V27" s="1">
        <f>IF(ISBLANK('6  Child'!H38),"",('6  Child'!H38))</f>
        <v>105</v>
      </c>
      <c r="X27" s="1">
        <f>IF(ISBLANK('1 Child'!I38),"",('1 Child'!I38))</f>
        <v>50</v>
      </c>
      <c r="Y27" s="1">
        <f>IF(ISBLANK('2 Child '!I38),"",('2 Child '!I38))</f>
        <v>71</v>
      </c>
      <c r="Z27" s="1">
        <f>IF(ISBLANK('3 Child'!I38),"",('3 Child'!I38))</f>
        <v>80</v>
      </c>
      <c r="AA27" s="1">
        <f>IF(ISBLANK('4  Child '!I38),"",('4  Child '!I38))</f>
        <v>88</v>
      </c>
      <c r="AB27" s="1">
        <f>IF(ISBLANK('5  Child '!I38),"",('5  Child '!I38))</f>
        <v>94</v>
      </c>
      <c r="AC27" s="1">
        <f>IF(ISBLANK('6  Child'!I38),"",('6  Child'!I38))</f>
        <v>99</v>
      </c>
    </row>
    <row r="28" spans="1:29" ht="15" x14ac:dyDescent="0.25">
      <c r="A28">
        <v>1091</v>
      </c>
      <c r="B28" s="1">
        <f>IF(ISBLANK('1 Child'!K39),"",('1 Child'!K39))</f>
        <v>50</v>
      </c>
      <c r="C28" s="1">
        <f>IF(ISBLANK('2 Child '!J39),"",('2 Child '!J39))</f>
        <v>71</v>
      </c>
      <c r="D28" s="1">
        <f>IF(ISBLANK('3 Child'!J39),"",('3 Child'!J39))</f>
        <v>80.23</v>
      </c>
      <c r="J28" s="1">
        <f>IF(ISBLANK('1 Child'!J39),"",('1 Child'!J39))</f>
        <v>50</v>
      </c>
      <c r="K28" s="1">
        <f>IF(ISBLANK('2 Child '!K39),"",('2 Child '!K39))</f>
        <v>71</v>
      </c>
      <c r="L28" s="1">
        <f>IF(ISBLANK('3 Child'!K39),"",('3 Child'!K39))</f>
        <v>80.23</v>
      </c>
      <c r="Q28" s="1">
        <f>IF(ISBLANK('1 Child'!H39),"",('1 Child'!H39))</f>
        <v>50</v>
      </c>
      <c r="R28" s="1">
        <f>IF(ISBLANK('2 Child '!H39),"",('2 Child '!H39))</f>
        <v>67</v>
      </c>
      <c r="S28" s="1">
        <f>IF(ISBLANK('3 Child'!H39),"",('3 Child'!H39))</f>
        <v>80</v>
      </c>
      <c r="T28" s="1">
        <f>IF(ISBLANK('4  Child '!H39),"",('4  Child '!H39))</f>
        <v>91</v>
      </c>
      <c r="U28" s="1">
        <f>IF(ISBLANK('5  Child '!H39),"",('5  Child '!H39))</f>
        <v>99</v>
      </c>
      <c r="V28" s="1">
        <f>IF(ISBLANK('6  Child'!H39),"",('6  Child'!H39))</f>
        <v>105</v>
      </c>
      <c r="X28" s="1">
        <f>IF(ISBLANK('1 Child'!I39),"",('1 Child'!I39))</f>
        <v>50</v>
      </c>
      <c r="Y28" s="1">
        <f>IF(ISBLANK('2 Child '!I39),"",('2 Child '!I39))</f>
        <v>71</v>
      </c>
      <c r="Z28" s="1">
        <f>IF(ISBLANK('3 Child'!I39),"",('3 Child'!I39))</f>
        <v>80</v>
      </c>
      <c r="AA28" s="1">
        <f>IF(ISBLANK('4  Child '!I39),"",('4  Child '!I39))</f>
        <v>88</v>
      </c>
      <c r="AB28" s="1">
        <f>IF(ISBLANK('5  Child '!I39),"",('5  Child '!I39))</f>
        <v>94</v>
      </c>
      <c r="AC28" s="1">
        <f>IF(ISBLANK('6  Child'!I39),"",('6  Child'!I39))</f>
        <v>99</v>
      </c>
    </row>
    <row r="29" spans="1:29" ht="15" x14ac:dyDescent="0.25">
      <c r="A29">
        <v>1101</v>
      </c>
      <c r="B29" s="1">
        <f>IF(ISBLANK('1 Child'!K40),"",('1 Child'!K40))</f>
        <v>50</v>
      </c>
      <c r="C29" s="1">
        <f>IF(ISBLANK('2 Child '!J40),"",('2 Child '!J40))</f>
        <v>71</v>
      </c>
      <c r="D29" s="1">
        <f>IF(ISBLANK('3 Child'!J40),"",('3 Child'!J40))</f>
        <v>80.23</v>
      </c>
      <c r="J29" s="1">
        <f>IF(ISBLANK('1 Child'!J40),"",('1 Child'!J40))</f>
        <v>50</v>
      </c>
      <c r="K29" s="1">
        <f>IF(ISBLANK('2 Child '!K40),"",('2 Child '!K40))</f>
        <v>71</v>
      </c>
      <c r="L29" s="1">
        <f>IF(ISBLANK('3 Child'!K40),"",('3 Child'!K40))</f>
        <v>80.23</v>
      </c>
      <c r="Q29" s="1">
        <f>IF(ISBLANK('1 Child'!H40),"",('1 Child'!H40))</f>
        <v>50</v>
      </c>
      <c r="R29" s="1">
        <f>IF(ISBLANK('2 Child '!H40),"",('2 Child '!H40))</f>
        <v>67</v>
      </c>
      <c r="S29" s="1">
        <f>IF(ISBLANK('3 Child'!H40),"",('3 Child'!H40))</f>
        <v>80</v>
      </c>
      <c r="T29" s="1">
        <f>IF(ISBLANK('4  Child '!H40),"",('4  Child '!H40))</f>
        <v>91</v>
      </c>
      <c r="U29" s="1">
        <f>IF(ISBLANK('5  Child '!H40),"",('5  Child '!H40))</f>
        <v>99</v>
      </c>
      <c r="V29" s="1">
        <f>IF(ISBLANK('6  Child'!H40),"",('6  Child'!H40))</f>
        <v>105</v>
      </c>
      <c r="X29" s="1">
        <f>IF(ISBLANK('1 Child'!I40),"",('1 Child'!I40))</f>
        <v>50</v>
      </c>
      <c r="Y29" s="1">
        <f>IF(ISBLANK('2 Child '!I40),"",('2 Child '!I40))</f>
        <v>71</v>
      </c>
      <c r="Z29" s="1">
        <f>IF(ISBLANK('3 Child'!I40),"",('3 Child'!I40))</f>
        <v>80</v>
      </c>
      <c r="AA29" s="1">
        <f>IF(ISBLANK('4  Child '!I40),"",('4  Child '!I40))</f>
        <v>88</v>
      </c>
      <c r="AB29" s="1">
        <f>IF(ISBLANK('5  Child '!I40),"",('5  Child '!I40))</f>
        <v>94</v>
      </c>
      <c r="AC29" s="1">
        <f>IF(ISBLANK('6  Child'!I40),"",('6  Child'!I40))</f>
        <v>99</v>
      </c>
    </row>
    <row r="30" spans="1:29" ht="15" x14ac:dyDescent="0.25">
      <c r="A30">
        <v>1111</v>
      </c>
      <c r="B30" s="1">
        <f>IF(ISBLANK('1 Child'!K41),"",('1 Child'!K41))</f>
        <v>50</v>
      </c>
      <c r="C30" s="1">
        <f>IF(ISBLANK('2 Child '!J41),"",('2 Child '!J41))</f>
        <v>71</v>
      </c>
      <c r="D30" s="1">
        <f>IF(ISBLANK('3 Child'!J41),"",('3 Child'!J41))</f>
        <v>80.23</v>
      </c>
      <c r="J30" s="1">
        <f>IF(ISBLANK('1 Child'!J41),"",('1 Child'!J41))</f>
        <v>50</v>
      </c>
      <c r="K30" s="1">
        <f>IF(ISBLANK('2 Child '!K41),"",('2 Child '!K41))</f>
        <v>71</v>
      </c>
      <c r="L30" s="1">
        <f>IF(ISBLANK('3 Child'!K41),"",('3 Child'!K41))</f>
        <v>80.23</v>
      </c>
      <c r="Q30" s="1">
        <f>IF(ISBLANK('1 Child'!H41),"",('1 Child'!H41))</f>
        <v>50</v>
      </c>
      <c r="R30" s="1">
        <f>IF(ISBLANK('2 Child '!H41),"",('2 Child '!H41))</f>
        <v>67</v>
      </c>
      <c r="S30" s="1">
        <f>IF(ISBLANK('3 Child'!H41),"",('3 Child'!H41))</f>
        <v>80</v>
      </c>
      <c r="T30" s="1">
        <f>IF(ISBLANK('4  Child '!H41),"",('4  Child '!H41))</f>
        <v>91</v>
      </c>
      <c r="U30" s="1">
        <f>IF(ISBLANK('5  Child '!H41),"",('5  Child '!H41))</f>
        <v>99</v>
      </c>
      <c r="V30" s="1">
        <f>IF(ISBLANK('6  Child'!H41),"",('6  Child'!H41))</f>
        <v>105</v>
      </c>
      <c r="X30" s="1">
        <f>IF(ISBLANK('1 Child'!I41),"",('1 Child'!I41))</f>
        <v>50</v>
      </c>
      <c r="Y30" s="1">
        <f>IF(ISBLANK('2 Child '!I41),"",('2 Child '!I41))</f>
        <v>71</v>
      </c>
      <c r="Z30" s="1">
        <f>IF(ISBLANK('3 Child'!I41),"",('3 Child'!I41))</f>
        <v>80</v>
      </c>
      <c r="AA30" s="1">
        <f>IF(ISBLANK('4  Child '!I41),"",('4  Child '!I41))</f>
        <v>88</v>
      </c>
      <c r="AB30" s="1">
        <f>IF(ISBLANK('5  Child '!I41),"",('5  Child '!I41))</f>
        <v>94</v>
      </c>
      <c r="AC30" s="1">
        <f>IF(ISBLANK('6  Child'!I41),"",('6  Child'!I41))</f>
        <v>99</v>
      </c>
    </row>
    <row r="31" spans="1:29" ht="15" x14ac:dyDescent="0.25">
      <c r="A31">
        <v>1121</v>
      </c>
      <c r="B31" s="1">
        <f>IF(ISBLANK('1 Child'!K42),"",('1 Child'!K42))</f>
        <v>50</v>
      </c>
      <c r="C31" s="1">
        <f>IF(ISBLANK('2 Child '!J42),"",('2 Child '!J42))</f>
        <v>71</v>
      </c>
      <c r="D31" s="1">
        <f>IF(ISBLANK('3 Child'!J42),"",('3 Child'!J42))</f>
        <v>80.23</v>
      </c>
      <c r="J31" s="1">
        <f>IF(ISBLANK('1 Child'!J42),"",('1 Child'!J42))</f>
        <v>50</v>
      </c>
      <c r="K31" s="1">
        <f>IF(ISBLANK('2 Child '!K42),"",('2 Child '!K42))</f>
        <v>71</v>
      </c>
      <c r="L31" s="1">
        <f>IF(ISBLANK('3 Child'!K42),"",('3 Child'!K42))</f>
        <v>80.23</v>
      </c>
      <c r="Q31" s="1">
        <f>IF(ISBLANK('1 Child'!H42),"",('1 Child'!H42))</f>
        <v>50</v>
      </c>
      <c r="R31" s="1">
        <f>IF(ISBLANK('2 Child '!H42),"",('2 Child '!H42))</f>
        <v>67</v>
      </c>
      <c r="S31" s="1">
        <f>IF(ISBLANK('3 Child'!H42),"",('3 Child'!H42))</f>
        <v>80</v>
      </c>
      <c r="T31" s="1">
        <f>IF(ISBLANK('4  Child '!H42),"",('4  Child '!H42))</f>
        <v>91</v>
      </c>
      <c r="U31" s="1">
        <f>IF(ISBLANK('5  Child '!H42),"",('5  Child '!H42))</f>
        <v>99</v>
      </c>
      <c r="V31" s="1">
        <f>IF(ISBLANK('6  Child'!H42),"",('6  Child'!H42))</f>
        <v>105</v>
      </c>
      <c r="X31" s="1">
        <f>IF(ISBLANK('1 Child'!I42),"",('1 Child'!I42))</f>
        <v>50</v>
      </c>
      <c r="Y31" s="1">
        <f>IF(ISBLANK('2 Child '!I42),"",('2 Child '!I42))</f>
        <v>71</v>
      </c>
      <c r="Z31" s="1">
        <f>IF(ISBLANK('3 Child'!I42),"",('3 Child'!I42))</f>
        <v>80</v>
      </c>
      <c r="AA31" s="1">
        <f>IF(ISBLANK('4  Child '!I42),"",('4  Child '!I42))</f>
        <v>88</v>
      </c>
      <c r="AB31" s="1">
        <f>IF(ISBLANK('5  Child '!I42),"",('5  Child '!I42))</f>
        <v>94</v>
      </c>
      <c r="AC31" s="1">
        <f>IF(ISBLANK('6  Child'!I42),"",('6  Child'!I42))</f>
        <v>99</v>
      </c>
    </row>
    <row r="32" spans="1:29" ht="15" x14ac:dyDescent="0.25">
      <c r="A32">
        <v>1131</v>
      </c>
      <c r="B32" s="1">
        <f>IF(ISBLANK('1 Child'!K43),"",('1 Child'!K43))</f>
        <v>50</v>
      </c>
      <c r="C32" s="1">
        <f>IF(ISBLANK('2 Child '!J43),"",('2 Child '!J43))</f>
        <v>71</v>
      </c>
      <c r="D32" s="1">
        <f>IF(ISBLANK('3 Child'!J43),"",('3 Child'!J43))</f>
        <v>80.23</v>
      </c>
      <c r="J32" s="1">
        <f>IF(ISBLANK('1 Child'!J43),"",('1 Child'!J43))</f>
        <v>50</v>
      </c>
      <c r="K32" s="1">
        <f>IF(ISBLANK('2 Child '!K43),"",('2 Child '!K43))</f>
        <v>71</v>
      </c>
      <c r="L32" s="1">
        <f>IF(ISBLANK('3 Child'!K43),"",('3 Child'!K43))</f>
        <v>80.23</v>
      </c>
      <c r="Q32" s="1">
        <f>IF(ISBLANK('1 Child'!H43),"",('1 Child'!H43))</f>
        <v>50</v>
      </c>
      <c r="R32" s="1">
        <f>IF(ISBLANK('2 Child '!H43),"",('2 Child '!H43))</f>
        <v>67</v>
      </c>
      <c r="S32" s="1">
        <f>IF(ISBLANK('3 Child'!H43),"",('3 Child'!H43))</f>
        <v>80</v>
      </c>
      <c r="T32" s="1">
        <f>IF(ISBLANK('4  Child '!H43),"",('4  Child '!H43))</f>
        <v>91</v>
      </c>
      <c r="U32" s="1">
        <f>IF(ISBLANK('5  Child '!H43),"",('5  Child '!H43))</f>
        <v>99</v>
      </c>
      <c r="V32" s="1">
        <f>IF(ISBLANK('6  Child'!H43),"",('6  Child'!H43))</f>
        <v>105</v>
      </c>
      <c r="X32" s="1">
        <f>IF(ISBLANK('1 Child'!I43),"",('1 Child'!I43))</f>
        <v>50</v>
      </c>
      <c r="Y32" s="1">
        <f>IF(ISBLANK('2 Child '!I43),"",('2 Child '!I43))</f>
        <v>71</v>
      </c>
      <c r="Z32" s="1">
        <f>IF(ISBLANK('3 Child'!I43),"",('3 Child'!I43))</f>
        <v>80</v>
      </c>
      <c r="AA32" s="1">
        <f>IF(ISBLANK('4  Child '!I43),"",('4  Child '!I43))</f>
        <v>88</v>
      </c>
      <c r="AB32" s="1">
        <f>IF(ISBLANK('5  Child '!I43),"",('5  Child '!I43))</f>
        <v>94</v>
      </c>
      <c r="AC32" s="1">
        <f>IF(ISBLANK('6  Child'!I43),"",('6  Child'!I43))</f>
        <v>99</v>
      </c>
    </row>
    <row r="33" spans="1:29" ht="15" x14ac:dyDescent="0.25">
      <c r="A33">
        <v>1141</v>
      </c>
      <c r="B33" s="1">
        <f>IF(ISBLANK('1 Child'!K44),"",('1 Child'!K44))</f>
        <v>50</v>
      </c>
      <c r="C33" s="1">
        <f>IF(ISBLANK('2 Child '!J44),"",('2 Child '!J44))</f>
        <v>71</v>
      </c>
      <c r="D33" s="1">
        <f>IF(ISBLANK('3 Child'!J44),"",('3 Child'!J44))</f>
        <v>80.23</v>
      </c>
      <c r="J33" s="1">
        <f>IF(ISBLANK('1 Child'!J44),"",('1 Child'!J44))</f>
        <v>50</v>
      </c>
      <c r="K33" s="1">
        <f>IF(ISBLANK('2 Child '!K44),"",('2 Child '!K44))</f>
        <v>71</v>
      </c>
      <c r="L33" s="1">
        <f>IF(ISBLANK('3 Child'!K44),"",('3 Child'!K44))</f>
        <v>80.23</v>
      </c>
      <c r="Q33" s="1">
        <f>IF(ISBLANK('1 Child'!H44),"",('1 Child'!H44))</f>
        <v>50</v>
      </c>
      <c r="R33" s="1">
        <f>IF(ISBLANK('2 Child '!H44),"",('2 Child '!H44))</f>
        <v>67</v>
      </c>
      <c r="S33" s="1">
        <f>IF(ISBLANK('3 Child'!H44),"",('3 Child'!H44))</f>
        <v>80</v>
      </c>
      <c r="T33" s="1">
        <f>IF(ISBLANK('4  Child '!H44),"",('4  Child '!H44))</f>
        <v>91</v>
      </c>
      <c r="U33" s="1">
        <f>IF(ISBLANK('5  Child '!H44),"",('5  Child '!H44))</f>
        <v>99</v>
      </c>
      <c r="V33" s="1">
        <f>IF(ISBLANK('6  Child'!H44),"",('6  Child'!H44))</f>
        <v>105</v>
      </c>
      <c r="X33" s="1">
        <f>IF(ISBLANK('1 Child'!I44),"",('1 Child'!I44))</f>
        <v>50</v>
      </c>
      <c r="Y33" s="1">
        <f>IF(ISBLANK('2 Child '!I44),"",('2 Child '!I44))</f>
        <v>71</v>
      </c>
      <c r="Z33" s="1">
        <f>IF(ISBLANK('3 Child'!I44),"",('3 Child'!I44))</f>
        <v>80</v>
      </c>
      <c r="AA33" s="1">
        <f>IF(ISBLANK('4  Child '!I44),"",('4  Child '!I44))</f>
        <v>88</v>
      </c>
      <c r="AB33" s="1">
        <f>IF(ISBLANK('5  Child '!I44),"",('5  Child '!I44))</f>
        <v>94</v>
      </c>
      <c r="AC33" s="1">
        <f>IF(ISBLANK('6  Child'!I44),"",('6  Child'!I44))</f>
        <v>99</v>
      </c>
    </row>
    <row r="34" spans="1:29" ht="15" x14ac:dyDescent="0.25">
      <c r="A34">
        <v>1151</v>
      </c>
      <c r="B34" s="1">
        <f>IF(ISBLANK('1 Child'!K45),"",('1 Child'!K45))</f>
        <v>50</v>
      </c>
      <c r="C34" s="1">
        <f>IF(ISBLANK('2 Child '!J45),"",('2 Child '!J45))</f>
        <v>71</v>
      </c>
      <c r="D34" s="1">
        <f>IF(ISBLANK('3 Child'!J45),"",('3 Child'!J45))</f>
        <v>80.23</v>
      </c>
      <c r="J34" s="1">
        <f>IF(ISBLANK('1 Child'!J45),"",('1 Child'!J45))</f>
        <v>50</v>
      </c>
      <c r="K34" s="1">
        <f>IF(ISBLANK('2 Child '!K45),"",('2 Child '!K45))</f>
        <v>71</v>
      </c>
      <c r="L34" s="1">
        <f>IF(ISBLANK('3 Child'!K45),"",('3 Child'!K45))</f>
        <v>80.23</v>
      </c>
      <c r="Q34" s="1">
        <f>IF(ISBLANK('1 Child'!H45),"",('1 Child'!H45))</f>
        <v>50</v>
      </c>
      <c r="R34" s="1">
        <f>IF(ISBLANK('2 Child '!H45),"",('2 Child '!H45))</f>
        <v>67</v>
      </c>
      <c r="S34" s="1">
        <f>IF(ISBLANK('3 Child'!H45),"",('3 Child'!H45))</f>
        <v>80</v>
      </c>
      <c r="T34" s="1">
        <f>IF(ISBLANK('4  Child '!H45),"",('4  Child '!H45))</f>
        <v>91</v>
      </c>
      <c r="U34" s="1">
        <f>IF(ISBLANK('5  Child '!H45),"",('5  Child '!H45))</f>
        <v>99</v>
      </c>
      <c r="V34" s="1">
        <f>IF(ISBLANK('6  Child'!H45),"",('6  Child'!H45))</f>
        <v>105</v>
      </c>
      <c r="X34" s="1">
        <f>IF(ISBLANK('1 Child'!I45),"",('1 Child'!I45))</f>
        <v>50</v>
      </c>
      <c r="Y34" s="1">
        <f>IF(ISBLANK('2 Child '!I45),"",('2 Child '!I45))</f>
        <v>71</v>
      </c>
      <c r="Z34" s="1">
        <f>IF(ISBLANK('3 Child'!I45),"",('3 Child'!I45))</f>
        <v>80</v>
      </c>
      <c r="AA34" s="1">
        <f>IF(ISBLANK('4  Child '!I45),"",('4  Child '!I45))</f>
        <v>88</v>
      </c>
      <c r="AB34" s="1">
        <f>IF(ISBLANK('5  Child '!I45),"",('5  Child '!I45))</f>
        <v>94</v>
      </c>
      <c r="AC34" s="1">
        <f>IF(ISBLANK('6  Child'!I45),"",('6  Child'!I45))</f>
        <v>99</v>
      </c>
    </row>
    <row r="35" spans="1:29" ht="15" x14ac:dyDescent="0.25">
      <c r="A35">
        <v>1161</v>
      </c>
      <c r="B35" s="1">
        <f>IF(ISBLANK('1 Child'!K46),"",('1 Child'!K46))</f>
        <v>50</v>
      </c>
      <c r="C35" s="1">
        <f>IF(ISBLANK('2 Child '!J46),"",('2 Child '!J46))</f>
        <v>71</v>
      </c>
      <c r="D35" s="1">
        <f>IF(ISBLANK('3 Child'!J46),"",('3 Child'!J46))</f>
        <v>80.23</v>
      </c>
      <c r="J35" s="1">
        <f>IF(ISBLANK('1 Child'!J46),"",('1 Child'!J46))</f>
        <v>50</v>
      </c>
      <c r="K35" s="1">
        <f>IF(ISBLANK('2 Child '!K46),"",('2 Child '!K46))</f>
        <v>71</v>
      </c>
      <c r="L35" s="1">
        <f>IF(ISBLANK('3 Child'!K46),"",('3 Child'!K46))</f>
        <v>80.23</v>
      </c>
      <c r="Q35" s="1">
        <f>IF(ISBLANK('1 Child'!H46),"",('1 Child'!H46))</f>
        <v>50</v>
      </c>
      <c r="R35" s="1">
        <f>IF(ISBLANK('2 Child '!H46),"",('2 Child '!H46))</f>
        <v>67</v>
      </c>
      <c r="S35" s="1">
        <f>IF(ISBLANK('3 Child'!H46),"",('3 Child'!H46))</f>
        <v>80</v>
      </c>
      <c r="T35" s="1">
        <f>IF(ISBLANK('4  Child '!H46),"",('4  Child '!H46))</f>
        <v>91</v>
      </c>
      <c r="U35" s="1">
        <f>IF(ISBLANK('5  Child '!H46),"",('5  Child '!H46))</f>
        <v>99</v>
      </c>
      <c r="V35" s="1">
        <f>IF(ISBLANK('6  Child'!H46),"",('6  Child'!H46))</f>
        <v>105</v>
      </c>
      <c r="X35" s="1">
        <f>IF(ISBLANK('1 Child'!I46),"",('1 Child'!I46))</f>
        <v>50</v>
      </c>
      <c r="Y35" s="1">
        <f>IF(ISBLANK('2 Child '!I46),"",('2 Child '!I46))</f>
        <v>71</v>
      </c>
      <c r="Z35" s="1">
        <f>IF(ISBLANK('3 Child'!I46),"",('3 Child'!I46))</f>
        <v>80</v>
      </c>
      <c r="AA35" s="1">
        <f>IF(ISBLANK('4  Child '!I46),"",('4  Child '!I46))</f>
        <v>88</v>
      </c>
      <c r="AB35" s="1">
        <f>IF(ISBLANK('5  Child '!I46),"",('5  Child '!I46))</f>
        <v>94</v>
      </c>
      <c r="AC35" s="1">
        <f>IF(ISBLANK('6  Child'!I46),"",('6  Child'!I46))</f>
        <v>99</v>
      </c>
    </row>
    <row r="36" spans="1:29" ht="15" x14ac:dyDescent="0.25">
      <c r="A36">
        <v>1171</v>
      </c>
      <c r="B36" s="1">
        <f>IF(ISBLANK('1 Child'!K47),"",('1 Child'!K47))</f>
        <v>50</v>
      </c>
      <c r="C36" s="1">
        <f>IF(ISBLANK('2 Child '!J47),"",('2 Child '!J47))</f>
        <v>71</v>
      </c>
      <c r="D36" s="1">
        <f>IF(ISBLANK('3 Child'!J47),"",('3 Child'!J47))</f>
        <v>80.23</v>
      </c>
      <c r="J36" s="1">
        <f>IF(ISBLANK('1 Child'!J47),"",('1 Child'!J47))</f>
        <v>50</v>
      </c>
      <c r="K36" s="1">
        <f>IF(ISBLANK('2 Child '!K47),"",('2 Child '!K47))</f>
        <v>71</v>
      </c>
      <c r="L36" s="1">
        <f>IF(ISBLANK('3 Child'!K47),"",('3 Child'!K47))</f>
        <v>80.23</v>
      </c>
      <c r="Q36" s="1">
        <f>IF(ISBLANK('1 Child'!H47),"",('1 Child'!H47))</f>
        <v>50</v>
      </c>
      <c r="R36" s="1">
        <f>IF(ISBLANK('2 Child '!H47),"",('2 Child '!H47))</f>
        <v>67</v>
      </c>
      <c r="S36" s="1">
        <f>IF(ISBLANK('3 Child'!H47),"",('3 Child'!H47))</f>
        <v>80</v>
      </c>
      <c r="T36" s="1">
        <f>IF(ISBLANK('4  Child '!H47),"",('4  Child '!H47))</f>
        <v>91</v>
      </c>
      <c r="U36" s="1">
        <f>IF(ISBLANK('5  Child '!H47),"",('5  Child '!H47))</f>
        <v>99</v>
      </c>
      <c r="V36" s="1">
        <f>IF(ISBLANK('6  Child'!H47),"",('6  Child'!H47))</f>
        <v>105</v>
      </c>
      <c r="X36" s="1">
        <f>IF(ISBLANK('1 Child'!I47),"",('1 Child'!I47))</f>
        <v>50</v>
      </c>
      <c r="Y36" s="1">
        <f>IF(ISBLANK('2 Child '!I47),"",('2 Child '!I47))</f>
        <v>71</v>
      </c>
      <c r="Z36" s="1">
        <f>IF(ISBLANK('3 Child'!I47),"",('3 Child'!I47))</f>
        <v>80</v>
      </c>
      <c r="AA36" s="1">
        <f>IF(ISBLANK('4  Child '!I47),"",('4  Child '!I47))</f>
        <v>88</v>
      </c>
      <c r="AB36" s="1">
        <f>IF(ISBLANK('5  Child '!I47),"",('5  Child '!I47))</f>
        <v>94</v>
      </c>
      <c r="AC36" s="1">
        <f>IF(ISBLANK('6  Child'!I47),"",('6  Child'!I47))</f>
        <v>99</v>
      </c>
    </row>
    <row r="37" spans="1:29" ht="15" x14ac:dyDescent="0.25">
      <c r="A37">
        <v>1181</v>
      </c>
      <c r="B37" s="1">
        <f>IF(ISBLANK('1 Child'!K48),"",('1 Child'!K48))</f>
        <v>50</v>
      </c>
      <c r="C37" s="1">
        <f>IF(ISBLANK('2 Child '!J48),"",('2 Child '!J48))</f>
        <v>71</v>
      </c>
      <c r="D37" s="1">
        <f>IF(ISBLANK('3 Child'!J48),"",('3 Child'!J48))</f>
        <v>80.23</v>
      </c>
      <c r="J37" s="1">
        <f>IF(ISBLANK('1 Child'!J48),"",('1 Child'!J48))</f>
        <v>50</v>
      </c>
      <c r="K37" s="1">
        <f>IF(ISBLANK('2 Child '!K48),"",('2 Child '!K48))</f>
        <v>71</v>
      </c>
      <c r="L37" s="1">
        <f>IF(ISBLANK('3 Child'!K48),"",('3 Child'!K48))</f>
        <v>80.23</v>
      </c>
      <c r="Q37" s="1">
        <f>IF(ISBLANK('1 Child'!H48),"",('1 Child'!H48))</f>
        <v>50</v>
      </c>
      <c r="R37" s="1">
        <f>IF(ISBLANK('2 Child '!H48),"",('2 Child '!H48))</f>
        <v>67</v>
      </c>
      <c r="S37" s="1">
        <f>IF(ISBLANK('3 Child'!H48),"",('3 Child'!H48))</f>
        <v>80</v>
      </c>
      <c r="T37" s="1">
        <f>IF(ISBLANK('4  Child '!H48),"",('4  Child '!H48))</f>
        <v>91</v>
      </c>
      <c r="U37" s="1">
        <f>IF(ISBLANK('5  Child '!H48),"",('5  Child '!H48))</f>
        <v>99</v>
      </c>
      <c r="V37" s="1">
        <f>IF(ISBLANK('6  Child'!H48),"",('6  Child'!H48))</f>
        <v>105</v>
      </c>
      <c r="X37" s="1">
        <f>IF(ISBLANK('1 Child'!I48),"",('1 Child'!I48))</f>
        <v>50</v>
      </c>
      <c r="Y37" s="1">
        <f>IF(ISBLANK('2 Child '!I48),"",('2 Child '!I48))</f>
        <v>71</v>
      </c>
      <c r="Z37" s="1">
        <f>IF(ISBLANK('3 Child'!I48),"",('3 Child'!I48))</f>
        <v>80</v>
      </c>
      <c r="AA37" s="1">
        <f>IF(ISBLANK('4  Child '!I48),"",('4  Child '!I48))</f>
        <v>88</v>
      </c>
      <c r="AB37" s="1">
        <f>IF(ISBLANK('5  Child '!I48),"",('5  Child '!I48))</f>
        <v>94</v>
      </c>
      <c r="AC37" s="1">
        <f>IF(ISBLANK('6  Child'!I48),"",('6  Child'!I48))</f>
        <v>99</v>
      </c>
    </row>
    <row r="38" spans="1:29" ht="15" x14ac:dyDescent="0.25">
      <c r="A38">
        <v>1191</v>
      </c>
      <c r="B38" s="1">
        <f>IF(ISBLANK('1 Child'!K49),"",('1 Child'!K49))</f>
        <v>50</v>
      </c>
      <c r="C38" s="1">
        <f>IF(ISBLANK('2 Child '!J49),"",('2 Child '!J49))</f>
        <v>71</v>
      </c>
      <c r="D38" s="1">
        <f>IF(ISBLANK('3 Child'!J49),"",('3 Child'!J49))</f>
        <v>80.23</v>
      </c>
      <c r="J38" s="1">
        <f>IF(ISBLANK('1 Child'!J49),"",('1 Child'!J49))</f>
        <v>50</v>
      </c>
      <c r="K38" s="1">
        <f>IF(ISBLANK('2 Child '!K49),"",('2 Child '!K49))</f>
        <v>71</v>
      </c>
      <c r="L38" s="1">
        <f>IF(ISBLANK('3 Child'!K49),"",('3 Child'!K49))</f>
        <v>80.23</v>
      </c>
      <c r="Q38" s="1">
        <f>IF(ISBLANK('1 Child'!H49),"",('1 Child'!H49))</f>
        <v>50</v>
      </c>
      <c r="R38" s="1">
        <f>IF(ISBLANK('2 Child '!H49),"",('2 Child '!H49))</f>
        <v>67</v>
      </c>
      <c r="S38" s="1">
        <f>IF(ISBLANK('3 Child'!H49),"",('3 Child'!H49))</f>
        <v>80</v>
      </c>
      <c r="T38" s="1">
        <f>IF(ISBLANK('4  Child '!H49),"",('4  Child '!H49))</f>
        <v>91</v>
      </c>
      <c r="U38" s="1">
        <f>IF(ISBLANK('5  Child '!H49),"",('5  Child '!H49))</f>
        <v>99</v>
      </c>
      <c r="V38" s="1">
        <f>IF(ISBLANK('6  Child'!H49),"",('6  Child'!H49))</f>
        <v>105</v>
      </c>
      <c r="X38" s="1">
        <f>IF(ISBLANK('1 Child'!I49),"",('1 Child'!I49))</f>
        <v>50</v>
      </c>
      <c r="Y38" s="1">
        <f>IF(ISBLANK('2 Child '!I49),"",('2 Child '!I49))</f>
        <v>71</v>
      </c>
      <c r="Z38" s="1">
        <f>IF(ISBLANK('3 Child'!I49),"",('3 Child'!I49))</f>
        <v>80</v>
      </c>
      <c r="AA38" s="1">
        <f>IF(ISBLANK('4  Child '!I49),"",('4  Child '!I49))</f>
        <v>88</v>
      </c>
      <c r="AB38" s="1">
        <f>IF(ISBLANK('5  Child '!I49),"",('5  Child '!I49))</f>
        <v>94</v>
      </c>
      <c r="AC38" s="1">
        <f>IF(ISBLANK('6  Child'!I49),"",('6  Child'!I49))</f>
        <v>99</v>
      </c>
    </row>
    <row r="39" spans="1:29" ht="15" x14ac:dyDescent="0.25">
      <c r="A39">
        <v>1201</v>
      </c>
      <c r="B39" s="1">
        <f>IF(ISBLANK('1 Child'!K50),"",('1 Child'!K50))</f>
        <v>50</v>
      </c>
      <c r="C39" s="1">
        <f>IF(ISBLANK('2 Child '!J50),"",('2 Child '!J50))</f>
        <v>71</v>
      </c>
      <c r="D39" s="1">
        <f>IF(ISBLANK('3 Child'!J50),"",('3 Child'!J50))</f>
        <v>80.23</v>
      </c>
      <c r="J39" s="1">
        <f>IF(ISBLANK('1 Child'!J50),"",('1 Child'!J50))</f>
        <v>50</v>
      </c>
      <c r="K39" s="1">
        <f>IF(ISBLANK('2 Child '!K50),"",('2 Child '!K50))</f>
        <v>71</v>
      </c>
      <c r="L39" s="1">
        <f>IF(ISBLANK('3 Child'!K50),"",('3 Child'!K50))</f>
        <v>80.23</v>
      </c>
      <c r="Q39" s="1">
        <f>IF(ISBLANK('1 Child'!H50),"",('1 Child'!H50))</f>
        <v>50</v>
      </c>
      <c r="R39" s="1">
        <f>IF(ISBLANK('2 Child '!H50),"",('2 Child '!H50))</f>
        <v>67</v>
      </c>
      <c r="S39" s="1">
        <f>IF(ISBLANK('3 Child'!H50),"",('3 Child'!H50))</f>
        <v>80</v>
      </c>
      <c r="T39" s="1">
        <f>IF(ISBLANK('4  Child '!H50),"",('4  Child '!H50))</f>
        <v>91</v>
      </c>
      <c r="U39" s="1">
        <f>IF(ISBLANK('5  Child '!H50),"",('5  Child '!H50))</f>
        <v>99</v>
      </c>
      <c r="V39" s="1">
        <f>IF(ISBLANK('6  Child'!H50),"",('6  Child'!H50))</f>
        <v>105</v>
      </c>
      <c r="X39" s="1">
        <f>IF(ISBLANK('1 Child'!I50),"",('1 Child'!I50))</f>
        <v>50</v>
      </c>
      <c r="Y39" s="1">
        <f>IF(ISBLANK('2 Child '!I50),"",('2 Child '!I50))</f>
        <v>71</v>
      </c>
      <c r="Z39" s="1">
        <f>IF(ISBLANK('3 Child'!I50),"",('3 Child'!I50))</f>
        <v>80</v>
      </c>
      <c r="AA39" s="1">
        <f>IF(ISBLANK('4  Child '!I50),"",('4  Child '!I50))</f>
        <v>88</v>
      </c>
      <c r="AB39" s="1">
        <f>IF(ISBLANK('5  Child '!I50),"",('5  Child '!I50))</f>
        <v>94</v>
      </c>
      <c r="AC39" s="1">
        <f>IF(ISBLANK('6  Child'!I50),"",('6  Child'!I50))</f>
        <v>99</v>
      </c>
    </row>
    <row r="40" spans="1:29" ht="15" x14ac:dyDescent="0.25">
      <c r="A40">
        <v>1211</v>
      </c>
      <c r="B40" s="1">
        <f>IF(ISBLANK('1 Child'!K51),"",('1 Child'!K51))</f>
        <v>50</v>
      </c>
      <c r="C40" s="1">
        <f>IF(ISBLANK('2 Child '!J51),"",('2 Child '!J51))</f>
        <v>71</v>
      </c>
      <c r="D40" s="1">
        <f>IF(ISBLANK('3 Child'!J51),"",('3 Child'!J51))</f>
        <v>80.23</v>
      </c>
      <c r="J40" s="1">
        <f>IF(ISBLANK('1 Child'!J51),"",('1 Child'!J51))</f>
        <v>50</v>
      </c>
      <c r="K40" s="1">
        <f>IF(ISBLANK('2 Child '!K51),"",('2 Child '!K51))</f>
        <v>71</v>
      </c>
      <c r="L40" s="1">
        <f>IF(ISBLANK('3 Child'!K51),"",('3 Child'!K51))</f>
        <v>80.23</v>
      </c>
      <c r="Q40" s="1">
        <f>IF(ISBLANK('1 Child'!H51),"",('1 Child'!H51))</f>
        <v>50</v>
      </c>
      <c r="R40" s="1">
        <f>IF(ISBLANK('2 Child '!H51),"",('2 Child '!H51))</f>
        <v>67</v>
      </c>
      <c r="S40" s="1">
        <f>IF(ISBLANK('3 Child'!H51),"",('3 Child'!H51))</f>
        <v>80</v>
      </c>
      <c r="T40" s="1">
        <f>IF(ISBLANK('4  Child '!H51),"",('4  Child '!H51))</f>
        <v>91</v>
      </c>
      <c r="U40" s="1">
        <f>IF(ISBLANK('5  Child '!H51),"",('5  Child '!H51))</f>
        <v>99</v>
      </c>
      <c r="V40" s="1">
        <f>IF(ISBLANK('6  Child'!H51),"",('6  Child'!H51))</f>
        <v>105</v>
      </c>
      <c r="X40" s="1">
        <f>IF(ISBLANK('1 Child'!I51),"",('1 Child'!I51))</f>
        <v>50</v>
      </c>
      <c r="Y40" s="1">
        <f>IF(ISBLANK('2 Child '!I51),"",('2 Child '!I51))</f>
        <v>71</v>
      </c>
      <c r="Z40" s="1">
        <f>IF(ISBLANK('3 Child'!I51),"",('3 Child'!I51))</f>
        <v>80</v>
      </c>
      <c r="AA40" s="1">
        <f>IF(ISBLANK('4  Child '!I51),"",('4  Child '!I51))</f>
        <v>88</v>
      </c>
      <c r="AB40" s="1">
        <f>IF(ISBLANK('5  Child '!I51),"",('5  Child '!I51))</f>
        <v>94</v>
      </c>
      <c r="AC40" s="1">
        <f>IF(ISBLANK('6  Child'!I51),"",('6  Child'!I51))</f>
        <v>99</v>
      </c>
    </row>
    <row r="41" spans="1:29" ht="15" x14ac:dyDescent="0.25">
      <c r="A41">
        <v>1221</v>
      </c>
      <c r="B41" s="1">
        <f>IF(ISBLANK('1 Child'!K52),"",('1 Child'!K52))</f>
        <v>50</v>
      </c>
      <c r="C41" s="1">
        <f>IF(ISBLANK('2 Child '!J52),"",('2 Child '!J52))</f>
        <v>71</v>
      </c>
      <c r="D41" s="1">
        <f>IF(ISBLANK('3 Child'!J52),"",('3 Child'!J52))</f>
        <v>80.23</v>
      </c>
      <c r="J41" s="1">
        <f>IF(ISBLANK('1 Child'!J52),"",('1 Child'!J52))</f>
        <v>50</v>
      </c>
      <c r="K41" s="1">
        <f>IF(ISBLANK('2 Child '!K52),"",('2 Child '!K52))</f>
        <v>71</v>
      </c>
      <c r="L41" s="1">
        <f>IF(ISBLANK('3 Child'!K52),"",('3 Child'!K52))</f>
        <v>80.23</v>
      </c>
      <c r="Q41" s="1">
        <f>IF(ISBLANK('1 Child'!H52),"",('1 Child'!H52))</f>
        <v>50</v>
      </c>
      <c r="R41" s="1">
        <f>IF(ISBLANK('2 Child '!H52),"",('2 Child '!H52))</f>
        <v>67</v>
      </c>
      <c r="S41" s="1">
        <f>IF(ISBLANK('3 Child'!H52),"",('3 Child'!H52))</f>
        <v>80</v>
      </c>
      <c r="T41" s="1">
        <f>IF(ISBLANK('4  Child '!H52),"",('4  Child '!H52))</f>
        <v>91</v>
      </c>
      <c r="U41" s="1">
        <f>IF(ISBLANK('5  Child '!H52),"",('5  Child '!H52))</f>
        <v>99</v>
      </c>
      <c r="V41" s="1">
        <f>IF(ISBLANK('6  Child'!H52),"",('6  Child'!H52))</f>
        <v>105</v>
      </c>
      <c r="X41" s="1">
        <f>IF(ISBLANK('1 Child'!I52),"",('1 Child'!I52))</f>
        <v>50</v>
      </c>
      <c r="Y41" s="1">
        <f>IF(ISBLANK('2 Child '!I52),"",('2 Child '!I52))</f>
        <v>71</v>
      </c>
      <c r="Z41" s="1">
        <f>IF(ISBLANK('3 Child'!I52),"",('3 Child'!I52))</f>
        <v>80</v>
      </c>
      <c r="AA41" s="1">
        <f>IF(ISBLANK('4  Child '!I52),"",('4  Child '!I52))</f>
        <v>88</v>
      </c>
      <c r="AB41" s="1">
        <f>IF(ISBLANK('5  Child '!I52),"",('5  Child '!I52))</f>
        <v>94</v>
      </c>
      <c r="AC41" s="1">
        <f>IF(ISBLANK('6  Child'!I52),"",('6  Child'!I52))</f>
        <v>99</v>
      </c>
    </row>
    <row r="42" spans="1:29" ht="15" x14ac:dyDescent="0.25">
      <c r="A42">
        <v>1231</v>
      </c>
      <c r="B42" s="1">
        <f>IF(ISBLANK('1 Child'!K53),"",('1 Child'!K53))</f>
        <v>50</v>
      </c>
      <c r="C42" s="1">
        <f>IF(ISBLANK('2 Child '!J53),"",('2 Child '!J53))</f>
        <v>71</v>
      </c>
      <c r="D42" s="1">
        <f>IF(ISBLANK('3 Child'!J53),"",('3 Child'!J53))</f>
        <v>80.23</v>
      </c>
      <c r="J42" s="1">
        <f>IF(ISBLANK('1 Child'!J53),"",('1 Child'!J53))</f>
        <v>50</v>
      </c>
      <c r="K42" s="1">
        <f>IF(ISBLANK('2 Child '!K53),"",('2 Child '!K53))</f>
        <v>71</v>
      </c>
      <c r="L42" s="1">
        <f>IF(ISBLANK('3 Child'!K53),"",('3 Child'!K53))</f>
        <v>80.23</v>
      </c>
      <c r="Q42" s="1">
        <f>IF(ISBLANK('1 Child'!H53),"",('1 Child'!H53))</f>
        <v>50</v>
      </c>
      <c r="R42" s="1">
        <f>IF(ISBLANK('2 Child '!H53),"",('2 Child '!H53))</f>
        <v>67</v>
      </c>
      <c r="S42" s="1">
        <f>IF(ISBLANK('3 Child'!H53),"",('3 Child'!H53))</f>
        <v>80</v>
      </c>
      <c r="T42" s="1">
        <f>IF(ISBLANK('4  Child '!H53),"",('4  Child '!H53))</f>
        <v>91</v>
      </c>
      <c r="U42" s="1">
        <f>IF(ISBLANK('5  Child '!H53),"",('5  Child '!H53))</f>
        <v>99</v>
      </c>
      <c r="V42" s="1">
        <f>IF(ISBLANK('6  Child'!H53),"",('6  Child'!H53))</f>
        <v>105</v>
      </c>
      <c r="X42" s="1">
        <f>IF(ISBLANK('1 Child'!I53),"",('1 Child'!I53))</f>
        <v>50</v>
      </c>
      <c r="Y42" s="1">
        <f>IF(ISBLANK('2 Child '!I53),"",('2 Child '!I53))</f>
        <v>71</v>
      </c>
      <c r="Z42" s="1">
        <f>IF(ISBLANK('3 Child'!I53),"",('3 Child'!I53))</f>
        <v>80</v>
      </c>
      <c r="AA42" s="1">
        <f>IF(ISBLANK('4  Child '!I53),"",('4  Child '!I53))</f>
        <v>88</v>
      </c>
      <c r="AB42" s="1">
        <f>IF(ISBLANK('5  Child '!I53),"",('5  Child '!I53))</f>
        <v>94</v>
      </c>
      <c r="AC42" s="1">
        <f>IF(ISBLANK('6  Child'!I53),"",('6  Child'!I53))</f>
        <v>99</v>
      </c>
    </row>
    <row r="43" spans="1:29" ht="15" x14ac:dyDescent="0.25">
      <c r="A43">
        <v>1241</v>
      </c>
      <c r="B43" s="1">
        <f>IF(ISBLANK('1 Child'!K54),"",('1 Child'!K54))</f>
        <v>50</v>
      </c>
      <c r="C43" s="1">
        <f>IF(ISBLANK('2 Child '!J54),"",('2 Child '!J54))</f>
        <v>71</v>
      </c>
      <c r="D43" s="1">
        <f>IF(ISBLANK('3 Child'!J54),"",('3 Child'!J54))</f>
        <v>80.23</v>
      </c>
      <c r="J43" s="1">
        <f>IF(ISBLANK('1 Child'!J54),"",('1 Child'!J54))</f>
        <v>50</v>
      </c>
      <c r="K43" s="1">
        <f>IF(ISBLANK('2 Child '!K54),"",('2 Child '!K54))</f>
        <v>71</v>
      </c>
      <c r="L43" s="1">
        <f>IF(ISBLANK('3 Child'!K54),"",('3 Child'!K54))</f>
        <v>80.23</v>
      </c>
      <c r="Q43" s="1">
        <f>IF(ISBLANK('1 Child'!H54),"",('1 Child'!H54))</f>
        <v>50</v>
      </c>
      <c r="R43" s="1">
        <f>IF(ISBLANK('2 Child '!H54),"",('2 Child '!H54))</f>
        <v>67</v>
      </c>
      <c r="S43" s="1">
        <f>IF(ISBLANK('3 Child'!H54),"",('3 Child'!H54))</f>
        <v>80</v>
      </c>
      <c r="T43" s="1">
        <f>IF(ISBLANK('4  Child '!H54),"",('4  Child '!H54))</f>
        <v>91</v>
      </c>
      <c r="U43" s="1">
        <f>IF(ISBLANK('5  Child '!H54),"",('5  Child '!H54))</f>
        <v>99</v>
      </c>
      <c r="V43" s="1">
        <f>IF(ISBLANK('6  Child'!H54),"",('6  Child'!H54))</f>
        <v>105</v>
      </c>
      <c r="X43" s="1">
        <f>IF(ISBLANK('1 Child'!I54),"",('1 Child'!I54))</f>
        <v>50</v>
      </c>
      <c r="Y43" s="1">
        <f>IF(ISBLANK('2 Child '!I54),"",('2 Child '!I54))</f>
        <v>71</v>
      </c>
      <c r="Z43" s="1">
        <f>IF(ISBLANK('3 Child'!I54),"",('3 Child'!I54))</f>
        <v>80</v>
      </c>
      <c r="AA43" s="1">
        <f>IF(ISBLANK('4  Child '!I54),"",('4  Child '!I54))</f>
        <v>88</v>
      </c>
      <c r="AB43" s="1">
        <f>IF(ISBLANK('5  Child '!I54),"",('5  Child '!I54))</f>
        <v>94</v>
      </c>
      <c r="AC43" s="1">
        <f>IF(ISBLANK('6  Child'!I54),"",('6  Child'!I54))</f>
        <v>99</v>
      </c>
    </row>
    <row r="44" spans="1:29" ht="15" x14ac:dyDescent="0.25">
      <c r="A44">
        <v>1251</v>
      </c>
      <c r="B44" s="1">
        <f>IF(ISBLANK('1 Child'!K55),"",('1 Child'!K55))</f>
        <v>50</v>
      </c>
      <c r="C44" s="1">
        <f>IF(ISBLANK('2 Child '!J55),"",('2 Child '!J55))</f>
        <v>71</v>
      </c>
      <c r="D44" s="1">
        <f>IF(ISBLANK('3 Child'!J55),"",('3 Child'!J55))</f>
        <v>80.23</v>
      </c>
      <c r="J44" s="1">
        <f>IF(ISBLANK('1 Child'!J55),"",('1 Child'!J55))</f>
        <v>50</v>
      </c>
      <c r="K44" s="1">
        <f>IF(ISBLANK('2 Child '!K55),"",('2 Child '!K55))</f>
        <v>71</v>
      </c>
      <c r="L44" s="1">
        <f>IF(ISBLANK('3 Child'!K55),"",('3 Child'!K55))</f>
        <v>80.23</v>
      </c>
      <c r="Q44" s="1">
        <f>IF(ISBLANK('1 Child'!H55),"",('1 Child'!H55))</f>
        <v>50</v>
      </c>
      <c r="R44" s="1">
        <f>IF(ISBLANK('2 Child '!H55),"",('2 Child '!H55))</f>
        <v>67</v>
      </c>
      <c r="S44" s="1">
        <f>IF(ISBLANK('3 Child'!H55),"",('3 Child'!H55))</f>
        <v>80</v>
      </c>
      <c r="T44" s="1">
        <f>IF(ISBLANK('4  Child '!H55),"",('4  Child '!H55))</f>
        <v>91</v>
      </c>
      <c r="U44" s="1">
        <f>IF(ISBLANK('5  Child '!H55),"",('5  Child '!H55))</f>
        <v>99</v>
      </c>
      <c r="V44" s="1">
        <f>IF(ISBLANK('6  Child'!H55),"",('6  Child'!H55))</f>
        <v>105</v>
      </c>
      <c r="X44" s="1">
        <f>IF(ISBLANK('1 Child'!I55),"",('1 Child'!I55))</f>
        <v>50</v>
      </c>
      <c r="Y44" s="1">
        <f>IF(ISBLANK('2 Child '!I55),"",('2 Child '!I55))</f>
        <v>71</v>
      </c>
      <c r="Z44" s="1">
        <f>IF(ISBLANK('3 Child'!I55),"",('3 Child'!I55))</f>
        <v>80</v>
      </c>
      <c r="AA44" s="1">
        <f>IF(ISBLANK('4  Child '!I55),"",('4  Child '!I55))</f>
        <v>88</v>
      </c>
      <c r="AB44" s="1">
        <f>IF(ISBLANK('5  Child '!I55),"",('5  Child '!I55))</f>
        <v>94</v>
      </c>
      <c r="AC44" s="1">
        <f>IF(ISBLANK('6  Child'!I55),"",('6  Child'!I55))</f>
        <v>99</v>
      </c>
    </row>
    <row r="45" spans="1:29" ht="15" x14ac:dyDescent="0.25">
      <c r="A45">
        <v>1261</v>
      </c>
      <c r="B45" s="1">
        <f>IF(ISBLANK('1 Child'!K56),"",('1 Child'!K56))</f>
        <v>51.75</v>
      </c>
      <c r="C45" s="1">
        <f>IF(ISBLANK('2 Child '!J56),"",('2 Child '!J56))</f>
        <v>73.484999999999999</v>
      </c>
      <c r="D45" s="1">
        <f>IF(ISBLANK('3 Child'!J56),"",('3 Child'!J56))</f>
        <v>83.038049999999998</v>
      </c>
      <c r="J45" s="1">
        <f>IF(ISBLANK('1 Child'!J56),"",('1 Child'!J56))</f>
        <v>51.75</v>
      </c>
      <c r="K45" s="1">
        <f>IF(ISBLANK('2 Child '!K56),"",('2 Child '!K56))</f>
        <v>73.484999999999999</v>
      </c>
      <c r="L45" s="1">
        <f>IF(ISBLANK('3 Child'!K56),"",('3 Child'!K56))</f>
        <v>83.038049999999998</v>
      </c>
      <c r="Q45" s="1">
        <f>IF(ISBLANK('1 Child'!H56),"",('1 Child'!H56))</f>
        <v>55</v>
      </c>
      <c r="R45" s="1">
        <f>IF(ISBLANK('2 Child '!H56),"",('2 Child '!H56))</f>
        <v>73.150000000000006</v>
      </c>
      <c r="S45" s="1">
        <f>IF(ISBLANK('3 Child'!H56),"",('3 Child'!H56))</f>
        <v>87</v>
      </c>
      <c r="T45" s="1">
        <f>IF(ISBLANK('4  Child '!H56),"",('4  Child '!H56))</f>
        <v>99.550000000000011</v>
      </c>
      <c r="U45" s="1">
        <f>IF(ISBLANK('5  Child '!H56),"",('5  Child '!H56))</f>
        <v>108.35</v>
      </c>
      <c r="V45" s="1">
        <f>IF(ISBLANK('6  Child'!H56),"",('6  Child'!H56))</f>
        <v>115.5</v>
      </c>
      <c r="X45" s="1">
        <f>IF(ISBLANK('1 Child'!I56),"",('1 Child'!I56))</f>
        <v>53.75</v>
      </c>
      <c r="Y45" s="1">
        <f>IF(ISBLANK('2 Child '!I56),"",('2 Child '!I56))</f>
        <v>76.325000000000003</v>
      </c>
      <c r="Z45" s="1">
        <f>IF(ISBLANK('3 Child'!I56),"",('3 Child'!I56))</f>
        <v>86</v>
      </c>
      <c r="AA45" s="1">
        <f>IF(ISBLANK('4  Child '!I56),"",('4  Child '!I56))</f>
        <v>94.0625</v>
      </c>
      <c r="AB45" s="1">
        <f>IF(ISBLANK('5  Child '!I56),"",('5  Child '!I56))</f>
        <v>101.05</v>
      </c>
      <c r="AC45" s="1">
        <f>IF(ISBLANK('6  Child'!I56),"",('6  Child'!I56))</f>
        <v>106.425</v>
      </c>
    </row>
    <row r="46" spans="1:29" ht="15" x14ac:dyDescent="0.25">
      <c r="A46">
        <v>1271</v>
      </c>
      <c r="B46" s="1">
        <f>IF(ISBLANK('1 Child'!K57),"",('1 Child'!K57))</f>
        <v>53.561250000000001</v>
      </c>
      <c r="C46" s="1">
        <f>IF(ISBLANK('2 Child '!J57),"",('2 Child '!J57))</f>
        <v>76.056974999999994</v>
      </c>
      <c r="D46" s="1">
        <f>IF(ISBLANK('3 Child'!J57),"",('3 Child'!J57))</f>
        <v>85.944381749999991</v>
      </c>
      <c r="J46" s="1">
        <f>IF(ISBLANK('1 Child'!J57),"",('1 Child'!J57))</f>
        <v>53.561250000000001</v>
      </c>
      <c r="K46" s="1">
        <f>IF(ISBLANK('2 Child '!K57),"",('2 Child '!K57))</f>
        <v>76.056974999999994</v>
      </c>
      <c r="L46" s="1">
        <f>IF(ISBLANK('3 Child'!K57),"",('3 Child'!K57))</f>
        <v>85.944381749999991</v>
      </c>
      <c r="Q46" s="1">
        <f>IF(ISBLANK('1 Child'!H57),"",('1 Child'!H57))</f>
        <v>60.5</v>
      </c>
      <c r="R46" s="1">
        <f>IF(ISBLANK('2 Child '!H57),"",('2 Child '!H57))</f>
        <v>80.465000000000003</v>
      </c>
      <c r="S46" s="1">
        <f>IF(ISBLANK('3 Child'!H57),"",('3 Child'!H57))</f>
        <v>96</v>
      </c>
      <c r="T46" s="1">
        <f>IF(ISBLANK('4  Child '!H57),"",('4  Child '!H57))</f>
        <v>109.505</v>
      </c>
      <c r="U46" s="1">
        <f>IF(ISBLANK('5  Child '!H57),"",('5  Child '!H57))</f>
        <v>119.185</v>
      </c>
      <c r="V46" s="1">
        <f>IF(ISBLANK('6  Child'!H57),"",('6  Child'!H57))</f>
        <v>127.05000000000001</v>
      </c>
      <c r="X46" s="1">
        <f>IF(ISBLANK('1 Child'!I57),"",('1 Child'!I57))</f>
        <v>57.78125</v>
      </c>
      <c r="Y46" s="1">
        <f>IF(ISBLANK('2 Child '!I57),"",('2 Child '!I57))</f>
        <v>82.049374999999998</v>
      </c>
      <c r="Z46" s="1">
        <f>IF(ISBLANK('3 Child'!I57),"",('3 Child'!I57))</f>
        <v>92.449999999999989</v>
      </c>
      <c r="AA46" s="1">
        <f>IF(ISBLANK('4  Child '!I57),"",('4  Child '!I57))</f>
        <v>101.1171875</v>
      </c>
      <c r="AB46" s="1">
        <f>IF(ISBLANK('5  Child '!I57),"",('5  Child '!I57))</f>
        <v>108.62875</v>
      </c>
      <c r="AC46" s="1">
        <f>IF(ISBLANK('6  Child'!I57),"",('6  Child'!I57))</f>
        <v>114.406875</v>
      </c>
    </row>
    <row r="47" spans="1:29" ht="15" x14ac:dyDescent="0.25">
      <c r="A47">
        <v>1281</v>
      </c>
      <c r="B47" s="1">
        <f>IF(ISBLANK('1 Child'!K58),"",('1 Child'!K58))</f>
        <v>55.435893749999998</v>
      </c>
      <c r="C47" s="1">
        <f>IF(ISBLANK('2 Child '!J58),"",('2 Child '!J58))</f>
        <v>78.718969125000001</v>
      </c>
      <c r="D47" s="1">
        <f>IF(ISBLANK('3 Child'!J58),"",('3 Child'!J58))</f>
        <v>88.952435111249997</v>
      </c>
      <c r="J47" s="1">
        <f>IF(ISBLANK('1 Child'!J58),"",('1 Child'!J58))</f>
        <v>55.435893749999998</v>
      </c>
      <c r="K47" s="1">
        <f>IF(ISBLANK('2 Child '!K58),"",('2 Child '!K58))</f>
        <v>78.718969125000001</v>
      </c>
      <c r="L47" s="1">
        <f>IF(ISBLANK('3 Child'!K58),"",('3 Child'!K58))</f>
        <v>88.952435111249997</v>
      </c>
      <c r="Q47" s="1">
        <f>IF(ISBLANK('1 Child'!H58),"",('1 Child'!H58))</f>
        <v>66.55</v>
      </c>
      <c r="R47" s="1">
        <f>IF(ISBLANK('2 Child '!H58),"",('2 Child '!H58))</f>
        <v>88.511499999999998</v>
      </c>
      <c r="S47" s="1">
        <f>IF(ISBLANK('3 Child'!H58),"",('3 Child'!H58))</f>
        <v>105.8145</v>
      </c>
      <c r="T47" s="1">
        <f>IF(ISBLANK('4  Child '!H58),"",('4  Child '!H58))</f>
        <v>120.4555</v>
      </c>
      <c r="U47" s="1">
        <f>IF(ISBLANK('5  Child '!H58),"",('5  Child '!H58))</f>
        <v>131.1035</v>
      </c>
      <c r="V47" s="1">
        <f>IF(ISBLANK('6  Child'!H58),"",('6  Child'!H58))</f>
        <v>139.755</v>
      </c>
      <c r="X47" s="1">
        <f>IF(ISBLANK('1 Child'!I58),"",('1 Child'!I58))</f>
        <v>62.114843749999999</v>
      </c>
      <c r="Y47" s="1">
        <f>IF(ISBLANK('2 Child '!I58),"",('2 Child '!I58))</f>
        <v>88.20307812499999</v>
      </c>
      <c r="Z47" s="1">
        <f>IF(ISBLANK('3 Child'!I58),"",('3 Child'!I58))</f>
        <v>99.383749999999992</v>
      </c>
      <c r="AA47" s="1">
        <f>IF(ISBLANK('4  Child '!I58),"",('4  Child '!I58))</f>
        <v>108.70097656249999</v>
      </c>
      <c r="AB47" s="1">
        <f>IF(ISBLANK('5  Child '!I58),"",('5  Child '!I58))</f>
        <v>116.77590624999999</v>
      </c>
      <c r="AC47" s="1">
        <f>IF(ISBLANK('6  Child'!I58),"",('6  Child'!I58))</f>
        <v>122.98739062499999</v>
      </c>
    </row>
    <row r="48" spans="1:29" ht="15" x14ac:dyDescent="0.25">
      <c r="A48">
        <v>1291</v>
      </c>
      <c r="B48" s="1">
        <f>IF(ISBLANK('1 Child'!K59),"",('1 Child'!K59))</f>
        <v>57.376150031249999</v>
      </c>
      <c r="C48" s="1">
        <f>IF(ISBLANK('2 Child '!J59),"",('2 Child '!J59))</f>
        <v>81.474133044374994</v>
      </c>
      <c r="D48" s="1">
        <f>IF(ISBLANK('3 Child'!J59),"",('3 Child'!J59))</f>
        <v>92.065770340143743</v>
      </c>
      <c r="J48" s="1">
        <f>IF(ISBLANK('1 Child'!J59),"",('1 Child'!J59))</f>
        <v>57.376150031249999</v>
      </c>
      <c r="K48" s="1">
        <f>IF(ISBLANK('2 Child '!K59),"",('2 Child '!K59))</f>
        <v>81.474133044374994</v>
      </c>
      <c r="L48" s="1">
        <f>IF(ISBLANK('3 Child'!K59),"",('3 Child'!K59))</f>
        <v>92.065770340143743</v>
      </c>
      <c r="Q48" s="1">
        <f>IF(ISBLANK('1 Child'!H59),"",('1 Child'!H59))</f>
        <v>73.204999999999998</v>
      </c>
      <c r="R48" s="1">
        <f>IF(ISBLANK('2 Child '!H59),"",('2 Child '!H59))</f>
        <v>97.362650000000002</v>
      </c>
      <c r="S48" s="1">
        <f>IF(ISBLANK('3 Child'!H59),"",('3 Child'!H59))</f>
        <v>116.39595</v>
      </c>
      <c r="T48" s="1">
        <f>IF(ISBLANK('4  Child '!H59),"",('4  Child '!H59))</f>
        <v>132.50104999999999</v>
      </c>
      <c r="U48" s="1">
        <f>IF(ISBLANK('5  Child '!H59),"",('5  Child '!H59))</f>
        <v>144.21384999999998</v>
      </c>
      <c r="V48" s="1">
        <f>IF(ISBLANK('6  Child'!H59),"",('6  Child'!H59))</f>
        <v>153.73050000000001</v>
      </c>
      <c r="X48" s="1">
        <f>IF(ISBLANK('1 Child'!I59),"",('1 Child'!I59))</f>
        <v>66.773457031250004</v>
      </c>
      <c r="Y48" s="1">
        <f>IF(ISBLANK('2 Child '!I59),"",('2 Child '!I59))</f>
        <v>94.818308984375008</v>
      </c>
      <c r="Z48" s="1">
        <f>IF(ISBLANK('3 Child'!I59),"",('3 Child'!I59))</f>
        <v>106.83753125000001</v>
      </c>
      <c r="AA48" s="1">
        <f>IF(ISBLANK('4  Child '!I59),"",('4  Child '!I59))</f>
        <v>116.8535498046875</v>
      </c>
      <c r="AB48" s="1">
        <f>IF(ISBLANK('5  Child '!I59),"",('5  Child '!I59))</f>
        <v>125.53409921875001</v>
      </c>
      <c r="AC48" s="1">
        <f>IF(ISBLANK('6  Child'!I59),"",('6  Child'!I59))</f>
        <v>132.211444921875</v>
      </c>
    </row>
    <row r="49" spans="1:29" ht="15" x14ac:dyDescent="0.25">
      <c r="A49">
        <v>1301</v>
      </c>
      <c r="B49" s="1">
        <f>IF(ISBLANK('1 Child'!K60),"",('1 Child'!K60))</f>
        <v>59.384315282343749</v>
      </c>
      <c r="C49" s="1">
        <f>IF(ISBLANK('2 Child '!J60),"",('2 Child '!J60))</f>
        <v>84.325727700928127</v>
      </c>
      <c r="D49" s="1">
        <f>IF(ISBLANK('3 Child'!J60),"",('3 Child'!J60))</f>
        <v>95.288072302048789</v>
      </c>
      <c r="J49" s="1">
        <f>IF(ISBLANK('1 Child'!J60),"",('1 Child'!J60))</f>
        <v>59.384315282343749</v>
      </c>
      <c r="K49" s="1">
        <f>IF(ISBLANK('2 Child '!K60),"",('2 Child '!K60))</f>
        <v>84.325727700928127</v>
      </c>
      <c r="L49" s="1">
        <f>IF(ISBLANK('3 Child'!K60),"",('3 Child'!K60))</f>
        <v>95.288072302048789</v>
      </c>
      <c r="Q49" s="1">
        <f>IF(ISBLANK('1 Child'!H60),"",('1 Child'!H60))</f>
        <v>80.525499999999994</v>
      </c>
      <c r="R49" s="1">
        <f>IF(ISBLANK('2 Child '!H60),"",('2 Child '!H60))</f>
        <v>107.09891499999999</v>
      </c>
      <c r="S49" s="1">
        <f>IF(ISBLANK('3 Child'!H60),"",('3 Child'!H60))</f>
        <v>128.03554499999998</v>
      </c>
      <c r="T49" s="1">
        <f>IF(ISBLANK('4  Child '!H60),"",('4  Child '!H60))</f>
        <v>145.75115499999998</v>
      </c>
      <c r="U49" s="1">
        <f>IF(ISBLANK('5  Child '!H60),"",('5  Child '!H60))</f>
        <v>158.63523499999997</v>
      </c>
      <c r="V49" s="1">
        <f>IF(ISBLANK('6  Child'!H60),"",('6  Child'!H60))</f>
        <v>169.10354999999998</v>
      </c>
      <c r="X49" s="1">
        <f>IF(ISBLANK('1 Child'!I60),"",('1 Child'!I60))</f>
        <v>71.78146630859375</v>
      </c>
      <c r="Y49" s="1">
        <f>IF(ISBLANK('2 Child '!I60),"",('2 Child '!I60))</f>
        <v>101.92968215820312</v>
      </c>
      <c r="Z49" s="1">
        <f>IF(ISBLANK('3 Child'!I60),"",('3 Child'!I60))</f>
        <v>114.85034609375001</v>
      </c>
      <c r="AA49" s="1">
        <f>IF(ISBLANK('4  Child '!I60),"",('4  Child '!I60))</f>
        <v>125.61756604003907</v>
      </c>
      <c r="AB49" s="1">
        <f>IF(ISBLANK('5  Child '!I60),"",('5  Child '!I60))</f>
        <v>134.94915666015623</v>
      </c>
      <c r="AC49" s="1">
        <f>IF(ISBLANK('6  Child'!I60),"",('6  Child'!I60))</f>
        <v>142.12730329101561</v>
      </c>
    </row>
    <row r="50" spans="1:29" ht="15" x14ac:dyDescent="0.25">
      <c r="A50">
        <v>1311</v>
      </c>
      <c r="B50" s="1">
        <f>IF(ISBLANK('1 Child'!K61),"",('1 Child'!K61))</f>
        <v>61.462766317225778</v>
      </c>
      <c r="C50" s="1">
        <f>IF(ISBLANK('2 Child '!J61),"",('2 Child '!J61))</f>
        <v>87.2771281704606</v>
      </c>
      <c r="D50" s="1">
        <f>IF(ISBLANK('3 Child'!J61),"",('3 Child'!J61))</f>
        <v>98.623154832620486</v>
      </c>
      <c r="J50" s="1">
        <f>IF(ISBLANK('1 Child'!J61),"",('1 Child'!J61))</f>
        <v>61.462766317225778</v>
      </c>
      <c r="K50" s="1">
        <f>IF(ISBLANK('2 Child '!K61),"",('2 Child '!K61))</f>
        <v>87.2771281704606</v>
      </c>
      <c r="L50" s="1">
        <f>IF(ISBLANK('3 Child'!K61),"",('3 Child'!K61))</f>
        <v>98.623154832620486</v>
      </c>
      <c r="Q50" s="1">
        <f>IF(ISBLANK('1 Child'!H61),"",('1 Child'!H61))</f>
        <v>88.57804999999999</v>
      </c>
      <c r="R50" s="1">
        <f>IF(ISBLANK('2 Child '!H61),"",('2 Child '!H61))</f>
        <v>117.80880649999999</v>
      </c>
      <c r="S50" s="1">
        <f>IF(ISBLANK('3 Child'!H61),"",('3 Child'!H61))</f>
        <v>140.83909949999997</v>
      </c>
      <c r="T50" s="1">
        <f>IF(ISBLANK('4  Child '!H61),"",('4  Child '!H61))</f>
        <v>160.32627049999999</v>
      </c>
      <c r="U50" s="1">
        <f>IF(ISBLANK('5  Child '!H61),"",('5  Child '!H61))</f>
        <v>174.49875849999998</v>
      </c>
      <c r="V50" s="1">
        <f>IF(ISBLANK('6  Child'!H61),"",('6  Child'!H61))</f>
        <v>186.01390499999999</v>
      </c>
      <c r="X50" s="1">
        <f>IF(ISBLANK('1 Child'!I61),"",('1 Child'!I61))</f>
        <v>77.16507628173828</v>
      </c>
      <c r="Y50" s="1">
        <f>IF(ISBLANK('2 Child '!I61),"",('2 Child '!I61))</f>
        <v>109.57440832006836</v>
      </c>
      <c r="Z50" s="1">
        <f>IF(ISBLANK('3 Child'!I61),"",('3 Child'!I61))</f>
        <v>123.46412205078124</v>
      </c>
      <c r="AA50" s="1">
        <f>IF(ISBLANK('4  Child '!I61),"",('4  Child '!I61))</f>
        <v>135.03888349304199</v>
      </c>
      <c r="AB50" s="1">
        <f>IF(ISBLANK('5  Child '!I61),"",('5  Child '!I61))</f>
        <v>145.07034340966797</v>
      </c>
      <c r="AC50" s="1">
        <f>IF(ISBLANK('6  Child'!I61),"",('6  Child'!I61))</f>
        <v>152.78685103784181</v>
      </c>
    </row>
    <row r="51" spans="1:29" ht="15" x14ac:dyDescent="0.25">
      <c r="A51">
        <v>1321</v>
      </c>
      <c r="B51" s="1">
        <f>IF(ISBLANK('1 Child'!K62),"",('1 Child'!K62))</f>
        <v>63.613963138328678</v>
      </c>
      <c r="C51" s="1">
        <f>IF(ISBLANK('2 Child '!J62),"",('2 Child '!J62))</f>
        <v>90.331827656426725</v>
      </c>
      <c r="D51" s="1">
        <f>IF(ISBLANK('3 Child'!J62),"",('3 Child'!J62))</f>
        <v>102.07496525176219</v>
      </c>
      <c r="J51" s="1">
        <f>IF(ISBLANK('1 Child'!J62),"",('1 Child'!J62))</f>
        <v>63.613963138328678</v>
      </c>
      <c r="K51" s="1">
        <f>IF(ISBLANK('2 Child '!K62),"",('2 Child '!K62))</f>
        <v>90.331827656426725</v>
      </c>
      <c r="L51" s="1">
        <f>IF(ISBLANK('3 Child'!K62),"",('3 Child'!K62))</f>
        <v>102.07496525176219</v>
      </c>
      <c r="Q51" s="1">
        <f>IF(ISBLANK('1 Child'!H62),"",('1 Child'!H62))</f>
        <v>97.435854999999989</v>
      </c>
      <c r="R51" s="1">
        <f>IF(ISBLANK('2 Child '!H62),"",('2 Child '!H62))</f>
        <v>129.58968714999997</v>
      </c>
      <c r="S51" s="1">
        <f>IF(ISBLANK('3 Child'!H62),"",('3 Child'!H62))</f>
        <v>154.92300945</v>
      </c>
      <c r="T51" s="1">
        <f>IF(ISBLANK('4  Child '!H62),"",('4  Child '!H62))</f>
        <v>176.35889754999999</v>
      </c>
      <c r="U51" s="1">
        <f>IF(ISBLANK('5  Child '!H62),"",('5  Child '!H62))</f>
        <v>191.94863434999996</v>
      </c>
      <c r="V51" s="1">
        <f>IF(ISBLANK('6  Child'!H62),"",('6  Child'!H62))</f>
        <v>204.6152955</v>
      </c>
      <c r="X51" s="1">
        <f>IF(ISBLANK('1 Child'!I62),"",('1 Child'!I62))</f>
        <v>82.952457002868655</v>
      </c>
      <c r="Y51" s="1">
        <f>IF(ISBLANK('2 Child '!I62),"",('2 Child '!I62))</f>
        <v>117.79248894407348</v>
      </c>
      <c r="Z51" s="1">
        <f>IF(ISBLANK('3 Child'!I62),"",('3 Child'!I62))</f>
        <v>132.72393120458986</v>
      </c>
      <c r="AA51" s="1">
        <f>IF(ISBLANK('4  Child '!I62),"",('4  Child '!I62))</f>
        <v>145.16679975502015</v>
      </c>
      <c r="AB51" s="1">
        <f>IF(ISBLANK('5  Child '!I62),"",('5  Child '!I62))</f>
        <v>155.95061916539308</v>
      </c>
      <c r="AC51" s="1">
        <f>IF(ISBLANK('6  Child'!I62),"",('6  Child'!I62))</f>
        <v>164.24586486567995</v>
      </c>
    </row>
    <row r="52" spans="1:29" ht="15" x14ac:dyDescent="0.25">
      <c r="A52">
        <v>1331</v>
      </c>
      <c r="B52" s="1">
        <f>IF(ISBLANK('1 Child'!K63),"",('1 Child'!K63))</f>
        <v>65.840451848170176</v>
      </c>
      <c r="C52" s="1">
        <f>IF(ISBLANK('2 Child '!J63),"",('2 Child '!J63))</f>
        <v>93.49344162440164</v>
      </c>
      <c r="D52" s="1">
        <f>IF(ISBLANK('3 Child'!J63),"",('3 Child'!J63))</f>
        <v>105.64758903557386</v>
      </c>
      <c r="J52" s="1">
        <f>IF(ISBLANK('1 Child'!J63),"",('1 Child'!J63))</f>
        <v>65.840451848170176</v>
      </c>
      <c r="K52" s="1">
        <f>IF(ISBLANK('2 Child '!K63),"",('2 Child '!K63))</f>
        <v>93.49344162440164</v>
      </c>
      <c r="L52" s="1">
        <f>IF(ISBLANK('3 Child'!K63),"",('3 Child'!K63))</f>
        <v>105.64758903557386</v>
      </c>
      <c r="Q52" s="1">
        <f>IF(ISBLANK('1 Child'!H63),"",('1 Child'!H63))</f>
        <v>107.17944049999998</v>
      </c>
      <c r="R52" s="1">
        <f>IF(ISBLANK('2 Child '!H63),"",('2 Child '!H63))</f>
        <v>142.54865586499997</v>
      </c>
      <c r="S52" s="1">
        <f>IF(ISBLANK('3 Child'!H63),"",('3 Child'!H63))</f>
        <v>170.41531039499998</v>
      </c>
      <c r="T52" s="1">
        <f>IF(ISBLANK('4  Child '!H63),"",('4  Child '!H63))</f>
        <v>193.99478730499999</v>
      </c>
      <c r="U52" s="1">
        <f>IF(ISBLANK('5  Child '!H63),"",('5  Child '!H63))</f>
        <v>211.14349778499997</v>
      </c>
      <c r="V52" s="1">
        <f>IF(ISBLANK('6  Child'!H63),"",('6  Child'!H63))</f>
        <v>225.07682504999997</v>
      </c>
      <c r="X52" s="1">
        <f>IF(ISBLANK('1 Child'!I63),"",('1 Child'!I63))</f>
        <v>89.173891278083801</v>
      </c>
      <c r="Y52" s="1">
        <f>IF(ISBLANK('2 Child '!I63),"",('2 Child '!I63))</f>
        <v>126.62692561487899</v>
      </c>
      <c r="Z52" s="1">
        <f>IF(ISBLANK('3 Child'!I63),"",('3 Child'!I63))</f>
        <v>142.67822604493409</v>
      </c>
      <c r="AA52" s="1">
        <f>IF(ISBLANK('4  Child '!I63),"",('4  Child '!I63))</f>
        <v>156.05430973664664</v>
      </c>
      <c r="AB52" s="1">
        <f>IF(ISBLANK('5  Child '!I63),"",('5  Child '!I63))</f>
        <v>167.64691560279755</v>
      </c>
      <c r="AC52" s="1">
        <f>IF(ISBLANK('6  Child'!I63),"",('6  Child'!I63))</f>
        <v>176.56430473060593</v>
      </c>
    </row>
    <row r="53" spans="1:29" ht="15" x14ac:dyDescent="0.25">
      <c r="A53">
        <v>1341</v>
      </c>
      <c r="B53" s="1">
        <f>IF(ISBLANK('1 Child'!K64),"",('1 Child'!K64))</f>
        <v>68.144867662856129</v>
      </c>
      <c r="C53" s="1">
        <f>IF(ISBLANK('2 Child '!J64),"",('2 Child '!J64))</f>
        <v>96.7657120812557</v>
      </c>
      <c r="D53" s="1">
        <f>IF(ISBLANK('3 Child'!J64),"",('3 Child'!J64))</f>
        <v>109.34525465181895</v>
      </c>
      <c r="J53" s="1">
        <f>IF(ISBLANK('1 Child'!J64),"",('1 Child'!J64))</f>
        <v>68.144867662856129</v>
      </c>
      <c r="K53" s="1">
        <f>IF(ISBLANK('2 Child '!K64),"",('2 Child '!K64))</f>
        <v>96.7657120812557</v>
      </c>
      <c r="L53" s="1">
        <f>IF(ISBLANK('3 Child'!K64),"",('3 Child'!K64))</f>
        <v>109.34525465181895</v>
      </c>
      <c r="Q53" s="1">
        <f>IF(ISBLANK('1 Child'!H64),"",('1 Child'!H64))</f>
        <v>117.89738454999998</v>
      </c>
      <c r="R53" s="1">
        <f>IF(ISBLANK('2 Child '!H64),"",('2 Child '!H64))</f>
        <v>156.80352145149999</v>
      </c>
      <c r="S53" s="1">
        <f>IF(ISBLANK('3 Child'!H64),"",('3 Child'!H64))</f>
        <v>187.45684143449995</v>
      </c>
      <c r="T53" s="1">
        <f>IF(ISBLANK('4  Child '!H64),"",('4  Child '!H64))</f>
        <v>213.39426603549998</v>
      </c>
      <c r="U53" s="1">
        <f>IF(ISBLANK('5  Child '!H64),"",('5  Child '!H64))</f>
        <v>232.25784756349998</v>
      </c>
      <c r="V53" s="1">
        <f>IF(ISBLANK('6  Child'!H64),"",('6  Child'!H64))</f>
        <v>247.58450755499996</v>
      </c>
      <c r="X53" s="1">
        <f>IF(ISBLANK('1 Child'!I64),"",('1 Child'!I64))</f>
        <v>95.861933123940091</v>
      </c>
      <c r="Y53" s="1">
        <f>IF(ISBLANK('2 Child '!I64),"",('2 Child '!I64))</f>
        <v>136.12394503599492</v>
      </c>
      <c r="Z53" s="1">
        <f>IF(ISBLANK('3 Child'!I64),"",('3 Child'!I64))</f>
        <v>153.37909299830415</v>
      </c>
      <c r="AA53" s="1">
        <f>IF(ISBLANK('4  Child '!I64),"",('4  Child '!I64))</f>
        <v>167.75838296689517</v>
      </c>
      <c r="AB53" s="1">
        <f>IF(ISBLANK('5  Child '!I64),"",('5  Child '!I64))</f>
        <v>180.22043427300736</v>
      </c>
      <c r="AC53" s="1">
        <f>IF(ISBLANK('6  Child'!I64),"",('6  Child'!I64))</f>
        <v>189.80662758540137</v>
      </c>
    </row>
    <row r="54" spans="1:29" ht="15" x14ac:dyDescent="0.25">
      <c r="A54">
        <v>1351</v>
      </c>
      <c r="B54" s="1">
        <f>IF(ISBLANK('1 Child'!K65),"",('1 Child'!K65))</f>
        <v>70.529938031056091</v>
      </c>
      <c r="C54" s="1">
        <f>IF(ISBLANK('2 Child '!J65),"",('2 Child '!J65))</f>
        <v>100.15251200409965</v>
      </c>
      <c r="D54" s="1">
        <f>IF(ISBLANK('3 Child'!J65),"",('3 Child'!J65))</f>
        <v>113.17233856463261</v>
      </c>
      <c r="J54" s="1">
        <f>IF(ISBLANK('1 Child'!J65),"",('1 Child'!J65))</f>
        <v>70.529938031056091</v>
      </c>
      <c r="K54" s="1">
        <f>IF(ISBLANK('2 Child '!K65),"",('2 Child '!K65))</f>
        <v>100.15251200409965</v>
      </c>
      <c r="L54" s="1">
        <f>IF(ISBLANK('3 Child'!K65),"",('3 Child'!K65))</f>
        <v>113.17233856463261</v>
      </c>
      <c r="Q54" s="1">
        <f>IF(ISBLANK('1 Child'!H65),"",('1 Child'!H65))</f>
        <v>129.68712300499999</v>
      </c>
      <c r="R54" s="1">
        <f>IF(ISBLANK('2 Child '!H65),"",('2 Child '!H65))</f>
        <v>172.48387359664997</v>
      </c>
      <c r="S54" s="1">
        <f>IF(ISBLANK('3 Child'!H65),"",('3 Child'!H65))</f>
        <v>206.20252557794998</v>
      </c>
      <c r="T54" s="1">
        <f>IF(ISBLANK('4  Child '!H65),"",('4  Child '!H65))</f>
        <v>234.73369263904999</v>
      </c>
      <c r="U54" s="1">
        <f>IF(ISBLANK('5  Child '!H65),"",('5  Child '!H65))</f>
        <v>255.48363231984996</v>
      </c>
      <c r="V54" s="1">
        <f>IF(ISBLANK('6  Child'!H65),"",('6  Child'!H65))</f>
        <v>272.34295831049997</v>
      </c>
      <c r="X54" s="1">
        <f>IF(ISBLANK('1 Child'!I65),"",('1 Child'!I65))</f>
        <v>103.0515781082356</v>
      </c>
      <c r="Y54" s="1">
        <f>IF(ISBLANK('2 Child '!I65),"",('2 Child '!I65))</f>
        <v>146.33324091369457</v>
      </c>
      <c r="Z54" s="1">
        <f>IF(ISBLANK('3 Child'!I65),"",('3 Child'!I65))</f>
        <v>164.88252497317697</v>
      </c>
      <c r="AA54" s="1">
        <f>IF(ISBLANK('4  Child '!I65),"",('4  Child '!I65))</f>
        <v>180.3402616894123</v>
      </c>
      <c r="AB54" s="1">
        <f>IF(ISBLANK('5  Child '!I65),"",('5  Child '!I65))</f>
        <v>193.73696684348295</v>
      </c>
      <c r="AC54" s="1">
        <f>IF(ISBLANK('6  Child'!I65),"",('6  Child'!I65))</f>
        <v>204.04212465430649</v>
      </c>
    </row>
    <row r="55" spans="1:29" ht="15" x14ac:dyDescent="0.25">
      <c r="A55">
        <v>1361</v>
      </c>
      <c r="B55" s="1">
        <f>IF(ISBLANK('1 Child'!K66),"",('1 Child'!K66))</f>
        <v>73.351135552298331</v>
      </c>
      <c r="C55" s="1">
        <f>IF(ISBLANK('2 Child '!J66),"",('2 Child '!J66))</f>
        <v>104.15861248426363</v>
      </c>
      <c r="D55" s="1">
        <f>IF(ISBLANK('3 Child'!J66),"",('3 Child'!J66))</f>
        <v>117.6992321072179</v>
      </c>
      <c r="J55" s="1">
        <f>IF(ISBLANK('1 Child'!J66),"",('1 Child'!J66))</f>
        <v>73.351135552298331</v>
      </c>
      <c r="K55" s="1">
        <f>IF(ISBLANK('2 Child '!K66),"",('2 Child '!K66))</f>
        <v>104.15861248426363</v>
      </c>
      <c r="L55" s="1">
        <f>IF(ISBLANK('3 Child'!K66),"",('3 Child'!K66))</f>
        <v>117.6992321072179</v>
      </c>
      <c r="Q55" s="1">
        <f>IF(ISBLANK('1 Child'!H66),"",('1 Child'!H66))</f>
        <v>142.65583530549998</v>
      </c>
      <c r="R55" s="1">
        <f>IF(ISBLANK('2 Child '!H66),"",('2 Child '!H66))</f>
        <v>189.73226095631497</v>
      </c>
      <c r="S55" s="1">
        <f>IF(ISBLANK('3 Child'!H66),"",('3 Child'!H66))</f>
        <v>226.82277813574495</v>
      </c>
      <c r="T55" s="1">
        <f>IF(ISBLANK('4  Child '!H66),"",('4  Child '!H66))</f>
        <v>258.20706190295493</v>
      </c>
      <c r="U55" s="1">
        <f>IF(ISBLANK('5  Child '!H66),"",('5  Child '!H66))</f>
        <v>281.03199555183494</v>
      </c>
      <c r="V55" s="1">
        <f>IF(ISBLANK('6  Child'!H66),"",('6  Child'!H66))</f>
        <v>299.57725414154993</v>
      </c>
      <c r="X55" s="1">
        <f>IF(ISBLANK('1 Child'!I66),"",('1 Child'!I66))</f>
        <v>108.20415701364739</v>
      </c>
      <c r="Y55" s="1">
        <f>IF(ISBLANK('2 Child '!I66),"",('2 Child '!I66))</f>
        <v>153.64990295937929</v>
      </c>
      <c r="Z55" s="1">
        <f>IF(ISBLANK('3 Child'!I66),"",('3 Child'!I66))</f>
        <v>173.1266512218358</v>
      </c>
      <c r="AA55" s="1">
        <f>IF(ISBLANK('4  Child '!I66),"",('4  Child '!I66))</f>
        <v>189.35727477388292</v>
      </c>
      <c r="AB55" s="1">
        <f>IF(ISBLANK('5  Child '!I66),"",('5  Child '!I66))</f>
        <v>203.42381518565708</v>
      </c>
      <c r="AC55" s="1">
        <f>IF(ISBLANK('6  Child'!I66),"",('6  Child'!I66))</f>
        <v>214.24423088702184</v>
      </c>
    </row>
    <row r="56" spans="1:29" ht="15" x14ac:dyDescent="0.25">
      <c r="A56">
        <v>1371</v>
      </c>
      <c r="B56" s="1">
        <f>IF(ISBLANK('1 Child'!K67),"",('1 Child'!K67))</f>
        <v>76.285180974390258</v>
      </c>
      <c r="C56" s="1">
        <f>IF(ISBLANK('2 Child '!J67),"",('2 Child '!J67))</f>
        <v>108.32495698363417</v>
      </c>
      <c r="D56" s="1">
        <f>IF(ISBLANK('3 Child'!J67),"",('3 Child'!J67))</f>
        <v>122.4072013915066</v>
      </c>
      <c r="J56" s="1">
        <f>IF(ISBLANK('1 Child'!J67),"",('1 Child'!J67))</f>
        <v>76.285180974390258</v>
      </c>
      <c r="K56" s="1">
        <f>IF(ISBLANK('2 Child '!K67),"",('2 Child '!K67))</f>
        <v>108.32495698363417</v>
      </c>
      <c r="L56" s="1">
        <f>IF(ISBLANK('3 Child'!K67),"",('3 Child'!K67))</f>
        <v>122.4072013915066</v>
      </c>
      <c r="Q56" s="1">
        <f>IF(ISBLANK('1 Child'!H67),"",('1 Child'!H67))</f>
        <v>156.92141883604998</v>
      </c>
      <c r="R56" s="1">
        <f>IF(ISBLANK('2 Child '!H67),"",('2 Child '!H67))</f>
        <v>208.70548705194648</v>
      </c>
      <c r="S56" s="1">
        <f>IF(ISBLANK('3 Child'!H67),"",('3 Child'!H67))</f>
        <v>249.50505594931946</v>
      </c>
      <c r="T56" s="1">
        <f>IF(ISBLANK('4  Child '!H67),"",('4  Child '!H67))</f>
        <v>284.02776809325047</v>
      </c>
      <c r="U56" s="1">
        <f>IF(ISBLANK('5  Child '!H67),"",('5  Child '!H67))</f>
        <v>309.13519510701849</v>
      </c>
      <c r="V56" s="1">
        <f>IF(ISBLANK('6  Child'!H67),"",('6  Child'!H67))</f>
        <v>329.53497955570498</v>
      </c>
      <c r="X56" s="1">
        <f>IF(ISBLANK('1 Child'!I67),"",('1 Child'!I67))</f>
        <v>113.61436486432976</v>
      </c>
      <c r="Y56" s="1">
        <f>IF(ISBLANK('2 Child '!I67),"",('2 Child '!I67))</f>
        <v>161.33239810734824</v>
      </c>
      <c r="Z56" s="1">
        <f>IF(ISBLANK('3 Child'!I67),"",('3 Child'!I67))</f>
        <v>181.7829837829276</v>
      </c>
      <c r="AA56" s="1">
        <f>IF(ISBLANK('4  Child '!I67),"",('4  Child '!I67))</f>
        <v>198.82513851257707</v>
      </c>
      <c r="AB56" s="1">
        <f>IF(ISBLANK('5  Child '!I67),"",('5  Child '!I67))</f>
        <v>213.59500594493994</v>
      </c>
      <c r="AC56" s="1">
        <f>IF(ISBLANK('6  Child'!I67),"",('6  Child'!I67))</f>
        <v>224.95644243137292</v>
      </c>
    </row>
    <row r="57" spans="1:29" ht="15" x14ac:dyDescent="0.25">
      <c r="A57">
        <v>1381</v>
      </c>
      <c r="B57" s="1">
        <f>IF(ISBLANK('1 Child'!K68),"",('1 Child'!K68))</f>
        <v>79.336588213365872</v>
      </c>
      <c r="C57" s="1">
        <f>IF(ISBLANK('2 Child '!J68),"",('2 Child '!J68))</f>
        <v>112.65795526297953</v>
      </c>
      <c r="D57" s="1">
        <f>IF(ISBLANK('3 Child'!J68),"",('3 Child'!J68))</f>
        <v>127.30348944716687</v>
      </c>
      <c r="J57" s="1">
        <f>IF(ISBLANK('1 Child'!J68),"",('1 Child'!J68))</f>
        <v>79.336588213365872</v>
      </c>
      <c r="K57" s="1">
        <f>IF(ISBLANK('2 Child '!K68),"",('2 Child '!K68))</f>
        <v>112.65795526297953</v>
      </c>
      <c r="L57" s="1">
        <f>IF(ISBLANK('3 Child'!K68),"",('3 Child'!K68))</f>
        <v>127.30348944716687</v>
      </c>
      <c r="Q57" s="1">
        <f>IF(ISBLANK('1 Child'!H68),"",('1 Child'!H68))</f>
        <v>172.61356071965497</v>
      </c>
      <c r="R57" s="1">
        <f>IF(ISBLANK('2 Child '!H68),"",('2 Child '!H68))</f>
        <v>229.57603575714111</v>
      </c>
      <c r="S57" s="1">
        <f>IF(ISBLANK('3 Child'!H68),"",('3 Child'!H68))</f>
        <v>274.4555615442514</v>
      </c>
      <c r="T57" s="1">
        <f>IF(ISBLANK('4  Child '!H68),"",('4  Child '!H68))</f>
        <v>312.43054490257549</v>
      </c>
      <c r="U57" s="1">
        <f>IF(ISBLANK('5  Child '!H68),"",('5  Child '!H68))</f>
        <v>340.04871461772029</v>
      </c>
      <c r="V57" s="1">
        <f>IF(ISBLANK('6  Child'!H68),"",('6  Child'!H68))</f>
        <v>362.48847751127545</v>
      </c>
      <c r="X57" s="1">
        <f>IF(ISBLANK('1 Child'!I68),"",('1 Child'!I68))</f>
        <v>119.29508310754625</v>
      </c>
      <c r="Y57" s="1">
        <f>IF(ISBLANK('2 Child '!I68),"",('2 Child '!I68))</f>
        <v>169.39901801271566</v>
      </c>
      <c r="Z57" s="1">
        <f>IF(ISBLANK('3 Child'!I68),"",('3 Child'!I68))</f>
        <v>190.87213297207398</v>
      </c>
      <c r="AA57" s="1">
        <f>IF(ISBLANK('4  Child '!I68),"",('4  Child '!I68))</f>
        <v>208.76639543820593</v>
      </c>
      <c r="AB57" s="1">
        <f>IF(ISBLANK('5  Child '!I68),"",('5  Child '!I68))</f>
        <v>224.27475624218692</v>
      </c>
      <c r="AC57" s="1">
        <f>IF(ISBLANK('6  Child'!I68),"",('6  Child'!I68))</f>
        <v>236.20426455294157</v>
      </c>
    </row>
    <row r="58" spans="1:29" ht="15" x14ac:dyDescent="0.25">
      <c r="A58">
        <v>1391</v>
      </c>
      <c r="B58" s="1">
        <f>IF(ISBLANK('1 Child'!K69),"",('1 Child'!K69))</f>
        <v>82.510051741900512</v>
      </c>
      <c r="C58" s="1">
        <f>IF(ISBLANK('2 Child '!J69),"",('2 Child '!J69))</f>
        <v>117.16427347349872</v>
      </c>
      <c r="D58" s="1">
        <f>IF(ISBLANK('3 Child'!J69),"",('3 Child'!J69))</f>
        <v>132.39562902505355</v>
      </c>
      <c r="J58" s="1">
        <f>IF(ISBLANK('1 Child'!J69),"",('1 Child'!J69))</f>
        <v>82.510051741900512</v>
      </c>
      <c r="K58" s="1">
        <f>IF(ISBLANK('2 Child '!K69),"",('2 Child '!K69))</f>
        <v>117.16427347349872</v>
      </c>
      <c r="L58" s="1">
        <f>IF(ISBLANK('3 Child'!K69),"",('3 Child'!K69))</f>
        <v>132.39562902505355</v>
      </c>
      <c r="Q58" s="1">
        <f>IF(ISBLANK('1 Child'!H69),"",('1 Child'!H69))</f>
        <v>189.87491679162048</v>
      </c>
      <c r="R58" s="1">
        <f>IF(ISBLANK('2 Child '!H69),"",('2 Child '!H69))</f>
        <v>252.53363933285524</v>
      </c>
      <c r="S58" s="1">
        <f>IF(ISBLANK('3 Child'!H69),"",('3 Child'!H69))</f>
        <v>301.90111769867656</v>
      </c>
      <c r="T58" s="1">
        <f>IF(ISBLANK('4  Child '!H69),"",('4  Child '!H69))</f>
        <v>343.67359939283307</v>
      </c>
      <c r="U58" s="1">
        <f>IF(ISBLANK('5  Child '!H69),"",('5  Child '!H69))</f>
        <v>374.05358607949233</v>
      </c>
      <c r="V58" s="1">
        <f>IF(ISBLANK('6  Child'!H69),"",('6  Child'!H69))</f>
        <v>398.73732526240303</v>
      </c>
      <c r="X58" s="1">
        <f>IF(ISBLANK('1 Child'!I69),"",('1 Child'!I69))</f>
        <v>125.25983726292355</v>
      </c>
      <c r="Y58" s="1">
        <f>IF(ISBLANK('2 Child '!I69),"",('2 Child '!I69))</f>
        <v>177.86896891335144</v>
      </c>
      <c r="Z58" s="1">
        <f>IF(ISBLANK('3 Child'!I69),"",('3 Child'!I69))</f>
        <v>200.4157396206777</v>
      </c>
      <c r="AA58" s="1">
        <f>IF(ISBLANK('4  Child '!I69),"",('4  Child '!I69))</f>
        <v>219.20471521011621</v>
      </c>
      <c r="AB58" s="1">
        <f>IF(ISBLANK('5  Child '!I69),"",('5  Child '!I69))</f>
        <v>235.48849405429627</v>
      </c>
      <c r="AC58" s="1">
        <f>IF(ISBLANK('6  Child'!I69),"",('6  Child'!I69))</f>
        <v>248.01447778058863</v>
      </c>
    </row>
    <row r="59" spans="1:29" ht="15" x14ac:dyDescent="0.25">
      <c r="A59">
        <v>1401</v>
      </c>
      <c r="B59" s="1">
        <f>IF(ISBLANK('1 Child'!K70),"",('1 Child'!K70))</f>
        <v>85.810453811576537</v>
      </c>
      <c r="C59" s="1">
        <f>IF(ISBLANK('2 Child '!J70),"",('2 Child '!J70))</f>
        <v>121.85084441243868</v>
      </c>
      <c r="D59" s="1">
        <f>IF(ISBLANK('3 Child'!J70),"",('3 Child'!J70))</f>
        <v>137.69145418605569</v>
      </c>
      <c r="J59" s="1">
        <f>IF(ISBLANK('1 Child'!J70),"",('1 Child'!J70))</f>
        <v>85.810453811576537</v>
      </c>
      <c r="K59" s="1">
        <f>IF(ISBLANK('2 Child '!K70),"",('2 Child '!K70))</f>
        <v>121.85084441243868</v>
      </c>
      <c r="L59" s="1">
        <f>IF(ISBLANK('3 Child'!K70),"",('3 Child'!K70))</f>
        <v>137.69145418605569</v>
      </c>
      <c r="Q59" s="1">
        <f>IF(ISBLANK('1 Child'!H70),"",('1 Child'!H70))</f>
        <v>208.86240847078253</v>
      </c>
      <c r="R59" s="1">
        <f>IF(ISBLANK('2 Child '!H70),"",('2 Child '!H70))</f>
        <v>277.78700326614074</v>
      </c>
      <c r="S59" s="1">
        <f>IF(ISBLANK('3 Child'!H70),"",('3 Child'!H70))</f>
        <v>332.09122946854421</v>
      </c>
      <c r="T59" s="1">
        <f>IF(ISBLANK('4  Child '!H70),"",('4  Child '!H70))</f>
        <v>378.04095933211636</v>
      </c>
      <c r="U59" s="1">
        <f>IF(ISBLANK('5  Child '!H70),"",('5  Child '!H70))</f>
        <v>411.45894468744154</v>
      </c>
      <c r="V59" s="1">
        <f>IF(ISBLANK('6  Child'!H70),"",('6  Child'!H70))</f>
        <v>438.61105778864334</v>
      </c>
      <c r="X59" s="1">
        <f>IF(ISBLANK('1 Child'!I70),"",('1 Child'!I70))</f>
        <v>131.52282912606972</v>
      </c>
      <c r="Y59" s="1">
        <f>IF(ISBLANK('2 Child '!I70),"",('2 Child '!I70))</f>
        <v>186.762417359019</v>
      </c>
      <c r="Z59" s="1">
        <f>IF(ISBLANK('3 Child'!I70),"",('3 Child'!I70))</f>
        <v>210.43652660171153</v>
      </c>
      <c r="AA59" s="1">
        <f>IF(ISBLANK('4  Child '!I70),"",('4  Child '!I70))</f>
        <v>230.16495097062202</v>
      </c>
      <c r="AB59" s="1">
        <f>IF(ISBLANK('5  Child '!I70),"",('5  Child '!I70))</f>
        <v>247.26291875701108</v>
      </c>
      <c r="AC59" s="1">
        <f>IF(ISBLANK('6  Child'!I70),"",('6  Child'!I70))</f>
        <v>260.41520166961806</v>
      </c>
    </row>
    <row r="60" spans="1:29" ht="15" x14ac:dyDescent="0.25">
      <c r="A60">
        <v>1411</v>
      </c>
      <c r="B60" s="1">
        <f>IF(ISBLANK('1 Child'!K71),"",('1 Child'!K71))</f>
        <v>89.242871964039594</v>
      </c>
      <c r="C60" s="1">
        <f>IF(ISBLANK('2 Child '!J71),"",('2 Child '!J71))</f>
        <v>126.72487818893623</v>
      </c>
      <c r="D60" s="1">
        <f>IF(ISBLANK('3 Child'!J71),"",('3 Child'!J71))</f>
        <v>143.19911235349795</v>
      </c>
      <c r="J60" s="1">
        <f>IF(ISBLANK('1 Child'!J71),"",('1 Child'!J71))</f>
        <v>89.242871964039594</v>
      </c>
      <c r="K60" s="1">
        <f>IF(ISBLANK('2 Child '!K71),"",('2 Child '!K71))</f>
        <v>126.72487818893623</v>
      </c>
      <c r="L60" s="1">
        <f>IF(ISBLANK('3 Child'!K71),"",('3 Child'!K71))</f>
        <v>143.19911235349795</v>
      </c>
      <c r="Q60" s="1">
        <f>IF(ISBLANK('1 Child'!H71),"",('1 Child'!H71))</f>
        <v>229.74864931786078</v>
      </c>
      <c r="R60" s="1">
        <f>IF(ISBLANK('2 Child '!H71),"",('2 Child '!H71))</f>
        <v>305.56570359275486</v>
      </c>
      <c r="S60" s="1">
        <f>IF(ISBLANK('3 Child'!H71),"",('3 Child'!H71))</f>
        <v>365.30035241539861</v>
      </c>
      <c r="T60" s="1">
        <f>IF(ISBLANK('4  Child '!H71),"",('4  Child '!H71))</f>
        <v>415.84505526532803</v>
      </c>
      <c r="U60" s="1">
        <f>IF(ISBLANK('5  Child '!H71),"",('5  Child '!H71))</f>
        <v>452.60483915618573</v>
      </c>
      <c r="V60" s="1">
        <f>IF(ISBLANK('6  Child'!H71),"",('6  Child'!H71))</f>
        <v>482.47216356750766</v>
      </c>
      <c r="X60" s="1">
        <f>IF(ISBLANK('1 Child'!I71),"",('1 Child'!I71))</f>
        <v>138.0989705823732</v>
      </c>
      <c r="Y60" s="1">
        <f>IF(ISBLANK('2 Child '!I71),"",('2 Child '!I71))</f>
        <v>196.10053822696995</v>
      </c>
      <c r="Z60" s="1">
        <f>IF(ISBLANK('3 Child'!I71),"",('3 Child'!I71))</f>
        <v>220.95835293179709</v>
      </c>
      <c r="AA60" s="1">
        <f>IF(ISBLANK('4  Child '!I71),"",('4  Child '!I71))</f>
        <v>241.67319851915309</v>
      </c>
      <c r="AB60" s="1">
        <f>IF(ISBLANK('5  Child '!I71),"",('5  Child '!I71))</f>
        <v>259.62606469486161</v>
      </c>
      <c r="AC60" s="1">
        <f>IF(ISBLANK('6  Child'!I71),"",('6  Child'!I71))</f>
        <v>273.43596175309892</v>
      </c>
    </row>
    <row r="61" spans="1:29" ht="15" x14ac:dyDescent="0.25">
      <c r="A61">
        <v>1421</v>
      </c>
      <c r="B61" s="1">
        <f>IF(ISBLANK('1 Child'!K72),"",('1 Child'!K72))</f>
        <v>92.812586842601178</v>
      </c>
      <c r="C61" s="1">
        <f>IF(ISBLANK('2 Child '!J72),"",('2 Child '!J72))</f>
        <v>131.79387331649366</v>
      </c>
      <c r="D61" s="1">
        <f>IF(ISBLANK('3 Child'!J72),"",('3 Child'!J72))</f>
        <v>148.92707684763784</v>
      </c>
      <c r="J61" s="1">
        <f>IF(ISBLANK('1 Child'!J72),"",('1 Child'!J72))</f>
        <v>92.812586842601178</v>
      </c>
      <c r="K61" s="1">
        <f>IF(ISBLANK('2 Child '!K72),"",('2 Child '!K72))</f>
        <v>131.79387331649366</v>
      </c>
      <c r="L61" s="1">
        <f>IF(ISBLANK('3 Child'!K72),"",('3 Child'!K72))</f>
        <v>148.92707684763784</v>
      </c>
      <c r="Q61" s="1">
        <f>IF(ISBLANK('1 Child'!H72),"",('1 Child'!H72))</f>
        <v>252.72351424964685</v>
      </c>
      <c r="R61" s="1">
        <f>IF(ISBLANK('2 Child '!H72),"",('2 Child '!H72))</f>
        <v>336.12227395203035</v>
      </c>
      <c r="S61" s="1">
        <f>IF(ISBLANK('3 Child'!H72),"",('3 Child'!H72))</f>
        <v>401.83038765693846</v>
      </c>
      <c r="T61" s="1">
        <f>IF(ISBLANK('4  Child '!H72),"",('4  Child '!H72))</f>
        <v>457.42956079186081</v>
      </c>
      <c r="U61" s="1">
        <f>IF(ISBLANK('5  Child '!H72),"",('5  Child '!H72))</f>
        <v>497.86532307180426</v>
      </c>
      <c r="V61" s="1">
        <f>IF(ISBLANK('6  Child'!H72),"",('6  Child'!H72))</f>
        <v>530.71937992425842</v>
      </c>
      <c r="X61" s="1">
        <f>IF(ISBLANK('1 Child'!I72),"",('1 Child'!I72))</f>
        <v>145.00391911149185</v>
      </c>
      <c r="Y61" s="1">
        <f>IF(ISBLANK('2 Child '!I72),"",('2 Child '!I72))</f>
        <v>205.90556513831842</v>
      </c>
      <c r="Z61" s="1">
        <f>IF(ISBLANK('3 Child'!I72),"",('3 Child'!I72))</f>
        <v>232.00627057838696</v>
      </c>
      <c r="AA61" s="1">
        <f>IF(ISBLANK('4  Child '!I72),"",('4  Child '!I72))</f>
        <v>253.75685844511074</v>
      </c>
      <c r="AB61" s="1">
        <f>IF(ISBLANK('5  Child '!I72),"",('5  Child '!I72))</f>
        <v>272.60736792960472</v>
      </c>
      <c r="AC61" s="1">
        <f>IF(ISBLANK('6  Child'!I72),"",('6  Child'!I72))</f>
        <v>287.10775984075383</v>
      </c>
    </row>
    <row r="62" spans="1:29" ht="15" x14ac:dyDescent="0.25">
      <c r="A62">
        <v>1431</v>
      </c>
      <c r="B62" s="1">
        <f>IF(ISBLANK('1 Child'!K73),"",('1 Child'!K73))</f>
        <v>96.525090316305224</v>
      </c>
      <c r="C62" s="1">
        <f>IF(ISBLANK('2 Child '!J73),"",('2 Child '!J73))</f>
        <v>137.06562824915341</v>
      </c>
      <c r="D62" s="1">
        <f>IF(ISBLANK('3 Child'!J73),"",('3 Child'!J73))</f>
        <v>154.88415992154336</v>
      </c>
      <c r="J62" s="1">
        <f>IF(ISBLANK('1 Child'!J73),"",('1 Child'!J73))</f>
        <v>96.525090316305224</v>
      </c>
      <c r="K62" s="1">
        <f>IF(ISBLANK('2 Child '!K73),"",('2 Child '!K73))</f>
        <v>137.06562824915341</v>
      </c>
      <c r="L62" s="1">
        <f>IF(ISBLANK('3 Child'!K73),"",('3 Child'!K73))</f>
        <v>154.88415992154336</v>
      </c>
      <c r="Q62" s="1">
        <f>IF(ISBLANK('1 Child'!H73),"",('1 Child'!H73))</f>
        <v>278</v>
      </c>
      <c r="R62" s="1">
        <f>IF(ISBLANK('2 Child '!H73),"",('2 Child '!H73))</f>
        <v>369.73450134723333</v>
      </c>
      <c r="S62" s="1">
        <f>IF(ISBLANK('3 Child'!H73),"",('3 Child'!H73))</f>
        <v>442.01342642263234</v>
      </c>
      <c r="T62" s="1">
        <f>IF(ISBLANK('4  Child '!H73),"",('4  Child '!H73))</f>
        <v>503.17251687104692</v>
      </c>
      <c r="U62" s="1">
        <f>IF(ISBLANK('5  Child '!H73),"",('5  Child '!H73))</f>
        <v>547.65185537898469</v>
      </c>
      <c r="V62" s="1">
        <f>IF(ISBLANK('6  Child'!H73),"",('6  Child'!H73))</f>
        <v>583.79131791668419</v>
      </c>
      <c r="X62" s="1">
        <f>IF(ISBLANK('1 Child'!I73),"",('1 Child'!I73))</f>
        <v>152.25411506706644</v>
      </c>
      <c r="Y62" s="1">
        <f>IF(ISBLANK('2 Child '!I73),"",('2 Child '!I73))</f>
        <v>216.20084339523433</v>
      </c>
      <c r="Z62" s="1">
        <f>IF(ISBLANK('3 Child'!I73),"",('3 Child'!I73))</f>
        <v>243.60658410730628</v>
      </c>
      <c r="AA62" s="1">
        <f>IF(ISBLANK('4  Child '!I73),"",('4  Child '!I73))</f>
        <v>266.44470136736629</v>
      </c>
      <c r="AB62" s="1">
        <f>IF(ISBLANK('5  Child '!I73),"",('5  Child '!I73))</f>
        <v>286.23773632608493</v>
      </c>
      <c r="AC62" s="1">
        <f>IF(ISBLANK('6  Child'!I73),"",('6  Child'!I73))</f>
        <v>301.46314783279155</v>
      </c>
    </row>
    <row r="63" spans="1:29" ht="15" x14ac:dyDescent="0.25">
      <c r="A63">
        <v>1441</v>
      </c>
      <c r="B63" s="1">
        <f>IF(ISBLANK('1 Child'!K74),"",('1 Child'!K74))</f>
        <v>100.38609392895744</v>
      </c>
      <c r="C63" s="1">
        <f>IF(ISBLANK('2 Child '!J74),"",('2 Child '!J74))</f>
        <v>142.54825337911956</v>
      </c>
      <c r="D63" s="1">
        <f>IF(ISBLANK('3 Child'!J74),"",('3 Child'!J74))</f>
        <v>161.0795263184051</v>
      </c>
      <c r="J63" s="1">
        <f>IF(ISBLANK('1 Child'!J74),"",('1 Child'!J74))</f>
        <v>100.38609392895744</v>
      </c>
      <c r="K63" s="1">
        <f>IF(ISBLANK('2 Child '!K74),"",('2 Child '!K74))</f>
        <v>142.54825337911956</v>
      </c>
      <c r="L63" s="1">
        <f>IF(ISBLANK('3 Child'!K74),"",('3 Child'!K74))</f>
        <v>161.0795263184051</v>
      </c>
      <c r="Q63" s="1" t="str">
        <f>IF(ISBLANK('1 Child'!H74),"",('1 Child'!H74))</f>
        <v/>
      </c>
      <c r="R63" s="1">
        <f>IF(ISBLANK('2 Child '!H74),"",('2 Child '!H74))</f>
        <v>406.70795148195668</v>
      </c>
      <c r="S63" s="1">
        <f>IF(ISBLANK('3 Child'!H74),"",('3 Child'!H74))</f>
        <v>486.21476906489556</v>
      </c>
      <c r="T63" s="1">
        <f>IF(ISBLANK('4  Child '!H74),"",('4  Child '!H74))</f>
        <v>553.48976855815158</v>
      </c>
      <c r="U63" s="1">
        <f>IF(ISBLANK('5  Child '!H74),"",('5  Child '!H74))</f>
        <v>602.41704091688325</v>
      </c>
      <c r="V63" s="1">
        <f>IF(ISBLANK('6  Child'!H74),"",('6  Child'!H74))</f>
        <v>642.17044970835275</v>
      </c>
      <c r="X63" s="1">
        <f>IF(ISBLANK('1 Child'!I74),"",('1 Child'!I74))</f>
        <v>159.86682082041975</v>
      </c>
      <c r="Y63" s="1">
        <f>IF(ISBLANK('2 Child '!I74),"",('2 Child '!I74))</f>
        <v>227.01088556499604</v>
      </c>
      <c r="Z63" s="1">
        <f>IF(ISBLANK('3 Child'!I74),"",('3 Child'!I74))</f>
        <v>255.78691331267157</v>
      </c>
      <c r="AA63" s="1">
        <f>IF(ISBLANK('4  Child '!I74),"",('4  Child '!I74))</f>
        <v>279.76693643573458</v>
      </c>
      <c r="AB63" s="1">
        <f>IF(ISBLANK('5  Child '!I74),"",('5  Child '!I74))</f>
        <v>300.54962314238912</v>
      </c>
      <c r="AC63" s="1">
        <f>IF(ISBLANK('6  Child'!I74),"",('6  Child'!I74))</f>
        <v>316.53630522443109</v>
      </c>
    </row>
    <row r="64" spans="1:29" ht="15" x14ac:dyDescent="0.25">
      <c r="A64">
        <v>1451</v>
      </c>
      <c r="B64" s="1">
        <f>IF(ISBLANK('1 Child'!K75),"",('1 Child'!K75))</f>
        <v>104.40153768611573</v>
      </c>
      <c r="C64" s="1">
        <f>IF(ISBLANK('2 Child '!J75),"",('2 Child '!J75))</f>
        <v>148.25018351428434</v>
      </c>
      <c r="D64" s="1">
        <f>IF(ISBLANK('3 Child'!J75),"",('3 Child'!J75))</f>
        <v>167.52270737114131</v>
      </c>
      <c r="J64" s="1">
        <f>IF(ISBLANK('1 Child'!J75),"",('1 Child'!J75))</f>
        <v>104.40153768611573</v>
      </c>
      <c r="K64" s="1">
        <f>IF(ISBLANK('2 Child '!K75),"",('2 Child '!K75))</f>
        <v>148.25018351428434</v>
      </c>
      <c r="L64" s="1">
        <f>IF(ISBLANK('3 Child'!K75),"",('3 Child'!K75))</f>
        <v>167.52270737114131</v>
      </c>
      <c r="Q64" s="1" t="str">
        <f>IF(ISBLANK('1 Child'!H75),"",('1 Child'!H75))</f>
        <v/>
      </c>
      <c r="R64" s="1">
        <f>IF(ISBLANK('2 Child '!H75),"",('2 Child '!H75))</f>
        <v>447</v>
      </c>
      <c r="S64" s="1" t="str">
        <f>IF(ISBLANK('3 Child'!H75),"",('3 Child'!H75))</f>
        <v/>
      </c>
      <c r="T64" s="1" t="str">
        <f>IF(ISBLANK('4  Child '!H75),"",('4  Child '!H75))</f>
        <v/>
      </c>
      <c r="U64" s="1">
        <f>IF(ISBLANK('5  Child '!H75),"",('5  Child '!H75))</f>
        <v>662</v>
      </c>
      <c r="V64" s="1">
        <f>IF(ISBLANK('6  Child'!H75),"",('6  Child'!H75))</f>
        <v>706</v>
      </c>
      <c r="X64" s="1">
        <f>IF(ISBLANK('1 Child'!I75),"",('1 Child'!I75))</f>
        <v>167.86016186144073</v>
      </c>
      <c r="Y64" s="1">
        <f>IF(ISBLANK('2 Child '!I75),"",('2 Child '!I75))</f>
        <v>238.36142984324584</v>
      </c>
      <c r="Z64" s="1">
        <f>IF(ISBLANK('3 Child'!I75),"",('3 Child'!I75))</f>
        <v>268.57625897830519</v>
      </c>
      <c r="AA64" s="1">
        <f>IF(ISBLANK('4  Child '!I75),"",('4  Child '!I75))</f>
        <v>293.75528325752128</v>
      </c>
      <c r="AB64" s="1">
        <f>IF(ISBLANK('5  Child '!I75),"",('5  Child '!I75))</f>
        <v>315.57710429950856</v>
      </c>
      <c r="AC64" s="1">
        <f>IF(ISBLANK('6  Child'!I75),"",('6  Child'!I75))</f>
        <v>332.36312048565264</v>
      </c>
    </row>
    <row r="65" spans="1:29" ht="15" x14ac:dyDescent="0.25">
      <c r="A65">
        <v>1461</v>
      </c>
      <c r="B65" s="1">
        <f>IF(ISBLANK('1 Child'!K76),"",('1 Child'!K76))</f>
        <v>108.57759919356036</v>
      </c>
      <c r="C65" s="1">
        <f>IF(ISBLANK('2 Child '!J76),"",('2 Child '!J76))</f>
        <v>154.18019085485571</v>
      </c>
      <c r="D65" s="1">
        <f>IF(ISBLANK('3 Child'!J76),"",('3 Child'!J76))</f>
        <v>174.22361566598696</v>
      </c>
      <c r="J65" s="1">
        <f>IF(ISBLANK('1 Child'!J76),"",('1 Child'!J76))</f>
        <v>108.57759919356036</v>
      </c>
      <c r="K65" s="1">
        <f>IF(ISBLANK('2 Child '!K76),"",('2 Child '!K76))</f>
        <v>154.18019085485571</v>
      </c>
      <c r="L65" s="1">
        <f>IF(ISBLANK('3 Child'!K76),"",('3 Child'!K76))</f>
        <v>174.22361566598696</v>
      </c>
      <c r="Q65" s="1" t="str">
        <f>IF(ISBLANK('1 Child'!H76),"",('1 Child'!H76))</f>
        <v/>
      </c>
      <c r="R65" s="1" t="str">
        <f>IF(ISBLANK('2 Child '!H76),"",('2 Child '!H76))</f>
        <v/>
      </c>
      <c r="S65" s="1" t="str">
        <f>IF(ISBLANK('3 Child'!H76),"",('3 Child'!H76))</f>
        <v/>
      </c>
      <c r="T65" s="1" t="str">
        <f>IF(ISBLANK('4  Child '!H76),"",('4  Child '!H76))</f>
        <v/>
      </c>
      <c r="U65" s="1" t="str">
        <f>IF(ISBLANK('5  Child '!H76),"",('5  Child '!H76))</f>
        <v/>
      </c>
      <c r="V65" s="1" t="str">
        <f>IF(ISBLANK('6  Child'!H76),"",('6  Child'!H76))</f>
        <v/>
      </c>
      <c r="X65" s="1">
        <f>IF(ISBLANK('1 Child'!I76),"",('1 Child'!I76))</f>
        <v>176.25316995451277</v>
      </c>
      <c r="Y65" s="1">
        <f>IF(ISBLANK('2 Child '!I76),"",('2 Child '!I76))</f>
        <v>250.27950133540813</v>
      </c>
      <c r="Z65" s="1">
        <f>IF(ISBLANK('3 Child'!I76),"",('3 Child'!I76))</f>
        <v>282.00507192722046</v>
      </c>
      <c r="AA65" s="1">
        <f>IF(ISBLANK('4  Child '!I76),"",('4  Child '!I76))</f>
        <v>308.44304742039736</v>
      </c>
      <c r="AB65" s="1">
        <f>IF(ISBLANK('5  Child '!I76),"",('5  Child '!I76))</f>
        <v>331.35595951448397</v>
      </c>
      <c r="AC65" s="1">
        <f>IF(ISBLANK('6  Child'!I76),"",('6  Child'!I76))</f>
        <v>348.98127650993524</v>
      </c>
    </row>
    <row r="66" spans="1:29" ht="15" x14ac:dyDescent="0.25">
      <c r="A66">
        <v>1471</v>
      </c>
      <c r="B66" s="1">
        <f>IF(ISBLANK('1 Child'!K77),"",('1 Child'!K77))</f>
        <v>112.92070316130277</v>
      </c>
      <c r="C66" s="1">
        <f>IF(ISBLANK('2 Child '!J77),"",('2 Child '!J77))</f>
        <v>160.34739848904994</v>
      </c>
      <c r="D66" s="1">
        <f>IF(ISBLANK('3 Child'!J77),"",('3 Child'!J77))</f>
        <v>181.19256029262644</v>
      </c>
      <c r="J66" s="1">
        <f>IF(ISBLANK('1 Child'!J77),"",('1 Child'!J77))</f>
        <v>112.92070316130277</v>
      </c>
      <c r="K66" s="1">
        <f>IF(ISBLANK('2 Child '!K77),"",('2 Child '!K77))</f>
        <v>160.34739848904994</v>
      </c>
      <c r="L66" s="1">
        <f>IF(ISBLANK('3 Child'!K77),"",('3 Child'!K77))</f>
        <v>181.19256029262644</v>
      </c>
      <c r="Q66" s="1" t="str">
        <f>IF(ISBLANK('1 Child'!H77),"",('1 Child'!H77))</f>
        <v/>
      </c>
      <c r="R66" s="1" t="str">
        <f>IF(ISBLANK('2 Child '!H77),"",('2 Child '!H77))</f>
        <v/>
      </c>
      <c r="S66" s="1" t="str">
        <f>IF(ISBLANK('3 Child'!H77),"",('3 Child'!H77))</f>
        <v/>
      </c>
      <c r="T66" s="1" t="str">
        <f>IF(ISBLANK('4  Child '!H77),"",('4  Child '!H77))</f>
        <v/>
      </c>
      <c r="U66" s="1" t="str">
        <f>IF(ISBLANK('5  Child '!H77),"",('5  Child '!H77))</f>
        <v/>
      </c>
      <c r="V66" s="1" t="str">
        <f>IF(ISBLANK('6  Child'!H77),"",('6  Child'!H77))</f>
        <v/>
      </c>
      <c r="X66" s="1">
        <f>IF(ISBLANK('1 Child'!I77),"",('1 Child'!I77))</f>
        <v>185.06582845223841</v>
      </c>
      <c r="Y66" s="1">
        <f>IF(ISBLANK('2 Child '!I77),"",('2 Child '!I77))</f>
        <v>262.79347640217856</v>
      </c>
      <c r="Z66" s="1">
        <f>IF(ISBLANK('3 Child'!I77),"",('3 Child'!I77))</f>
        <v>296.10532552358143</v>
      </c>
      <c r="AA66" s="1">
        <f>IF(ISBLANK('4  Child '!I77),"",('4  Child '!I77))</f>
        <v>323.86519979141724</v>
      </c>
      <c r="AB66" s="1">
        <f>IF(ISBLANK('5  Child '!I77),"",('5  Child '!I77))</f>
        <v>347.92375749020823</v>
      </c>
      <c r="AC66" s="1">
        <f>IF(ISBLANK('6  Child'!I77),"",('6  Child'!I77))</f>
        <v>366.43034033543205</v>
      </c>
    </row>
    <row r="67" spans="1:29" ht="15" x14ac:dyDescent="0.25">
      <c r="A67">
        <v>1481</v>
      </c>
      <c r="B67" s="1">
        <f>IF(ISBLANK('1 Child'!K78),"",('1 Child'!K78))</f>
        <v>117.43753128775488</v>
      </c>
      <c r="C67" s="1">
        <f>IF(ISBLANK('2 Child '!J78),"",('2 Child '!J78))</f>
        <v>166.76129442861193</v>
      </c>
      <c r="D67" s="1">
        <f>IF(ISBLANK('3 Child'!J78),"",('3 Child'!J78))</f>
        <v>188.44026270433147</v>
      </c>
      <c r="J67" s="1">
        <f>IF(ISBLANK('1 Child'!J78),"",('1 Child'!J78))</f>
        <v>117.43753128775488</v>
      </c>
      <c r="K67" s="1">
        <f>IF(ISBLANK('2 Child '!K78),"",('2 Child '!K78))</f>
        <v>166.76129442861193</v>
      </c>
      <c r="L67" s="1">
        <f>IF(ISBLANK('3 Child'!K78),"",('3 Child'!K78))</f>
        <v>188.44026270433147</v>
      </c>
      <c r="Q67" s="1" t="str">
        <f>IF(ISBLANK('1 Child'!H78),"",('1 Child'!H78))</f>
        <v/>
      </c>
      <c r="R67" s="1" t="str">
        <f>IF(ISBLANK('2 Child '!H78),"",('2 Child '!H78))</f>
        <v/>
      </c>
      <c r="S67" s="1" t="str">
        <f>IF(ISBLANK('3 Child'!H78),"",('3 Child'!H78))</f>
        <v/>
      </c>
      <c r="T67" s="1" t="str">
        <f>IF(ISBLANK('4  Child '!H78),"",('4  Child '!H78))</f>
        <v/>
      </c>
      <c r="U67" s="1" t="str">
        <f>IF(ISBLANK('5  Child '!H78),"",('5  Child '!H78))</f>
        <v/>
      </c>
      <c r="V67" s="1" t="str">
        <f>IF(ISBLANK('6  Child'!H78),"",('6  Child'!H78))</f>
        <v/>
      </c>
      <c r="X67" s="1">
        <f>IF(ISBLANK('1 Child'!I78),"",('1 Child'!I78))</f>
        <v>194.31911987485032</v>
      </c>
      <c r="Y67" s="1">
        <f>IF(ISBLANK('2 Child '!I78),"",('2 Child '!I78))</f>
        <v>275.93315022228745</v>
      </c>
      <c r="Z67" s="1">
        <f>IF(ISBLANK('3 Child'!I78),"",('3 Child'!I78))</f>
        <v>310.91059179976048</v>
      </c>
      <c r="AA67" s="1">
        <f>IF(ISBLANK('4  Child '!I78),"",('4  Child '!I78))</f>
        <v>340.05845978098807</v>
      </c>
      <c r="AB67" s="1">
        <f>IF(ISBLANK('5  Child '!I78),"",('5  Child '!I78))</f>
        <v>365.31994536471859</v>
      </c>
      <c r="AC67" s="1">
        <f>IF(ISBLANK('6  Child'!I78),"",('6  Child'!I78))</f>
        <v>384.75185735220361</v>
      </c>
    </row>
    <row r="68" spans="1:29" ht="15" x14ac:dyDescent="0.25">
      <c r="A68">
        <v>1491</v>
      </c>
      <c r="B68" s="1">
        <f>IF(ISBLANK('1 Child'!K79),"",('1 Child'!K79))</f>
        <v>122.13503253926507</v>
      </c>
      <c r="C68" s="1">
        <f>IF(ISBLANK('2 Child '!J79),"",('2 Child '!J79))</f>
        <v>173.43174620575638</v>
      </c>
      <c r="D68" s="1">
        <f>IF(ISBLANK('3 Child'!J79),"",('3 Child'!J79))</f>
        <v>195.9778732125047</v>
      </c>
      <c r="J68" s="1">
        <f>IF(ISBLANK('1 Child'!J79),"",('1 Child'!J79))</f>
        <v>122.13503253926507</v>
      </c>
      <c r="K68" s="1">
        <f>IF(ISBLANK('2 Child '!K79),"",('2 Child '!K79))</f>
        <v>173.43174620575638</v>
      </c>
      <c r="L68" s="1">
        <f>IF(ISBLANK('3 Child'!K79),"",('3 Child'!K79))</f>
        <v>195.9778732125047</v>
      </c>
      <c r="Q68" s="1" t="str">
        <f>IF(ISBLANK('1 Child'!H79),"",('1 Child'!H79))</f>
        <v/>
      </c>
      <c r="R68" s="1" t="str">
        <f>IF(ISBLANK('2 Child '!H79),"",('2 Child '!H79))</f>
        <v/>
      </c>
      <c r="S68" s="1" t="str">
        <f>IF(ISBLANK('3 Child'!H79),"",('3 Child'!H79))</f>
        <v/>
      </c>
      <c r="T68" s="1" t="str">
        <f>IF(ISBLANK('4  Child '!H79),"",('4  Child '!H79))</f>
        <v/>
      </c>
      <c r="U68" s="1" t="str">
        <f>IF(ISBLANK('5  Child '!H79),"",('5  Child '!H79))</f>
        <v/>
      </c>
      <c r="V68" s="1" t="str">
        <f>IF(ISBLANK('6  Child'!H79),"",('6  Child'!H79))</f>
        <v/>
      </c>
      <c r="X68" s="1">
        <f>IF(ISBLANK('1 Child'!I79),"",('1 Child'!I79))</f>
        <v>204.03507586859283</v>
      </c>
      <c r="Y68" s="1">
        <f>IF(ISBLANK('2 Child '!I79),"",('2 Child '!I79))</f>
        <v>289.7298077334018</v>
      </c>
      <c r="Z68" s="1">
        <f>IF(ISBLANK('3 Child'!I79),"",('3 Child'!I79))</f>
        <v>326.45612138974855</v>
      </c>
      <c r="AA68" s="1">
        <f>IF(ISBLANK('4  Child '!I79),"",('4  Child '!I79))</f>
        <v>357.06138277003743</v>
      </c>
      <c r="AB68" s="1">
        <f>IF(ISBLANK('5  Child '!I79),"",('5  Child '!I79))</f>
        <v>383.58594263295453</v>
      </c>
      <c r="AC68" s="1">
        <f>IF(ISBLANK('6  Child'!I79),"",('6  Child'!I79))</f>
        <v>403.98945021981376</v>
      </c>
    </row>
    <row r="69" spans="1:29" ht="15" x14ac:dyDescent="0.25">
      <c r="A69">
        <v>1501</v>
      </c>
      <c r="B69" s="1">
        <f>IF(ISBLANK('1 Child'!K80),"",('1 Child'!K80))</f>
        <v>127.02043384083566</v>
      </c>
      <c r="C69" s="1">
        <f>IF(ISBLANK('2 Child '!J80),"",('2 Child '!J80))</f>
        <v>180.36901605398663</v>
      </c>
      <c r="D69" s="1">
        <f>IF(ISBLANK('3 Child'!J80),"",('3 Child'!J80))</f>
        <v>203.81698814100488</v>
      </c>
      <c r="J69" s="1">
        <f>IF(ISBLANK('1 Child'!J80),"",('1 Child'!J80))</f>
        <v>127.02043384083566</v>
      </c>
      <c r="K69" s="1">
        <f>IF(ISBLANK('2 Child '!K80),"",('2 Child '!K80))</f>
        <v>180.36901605398663</v>
      </c>
      <c r="L69" s="1">
        <f>IF(ISBLANK('3 Child'!K80),"",('3 Child'!K80))</f>
        <v>203.81698814100488</v>
      </c>
      <c r="Q69" s="1" t="str">
        <f>IF(ISBLANK('1 Child'!H80),"",('1 Child'!H80))</f>
        <v/>
      </c>
      <c r="R69" s="1" t="str">
        <f>IF(ISBLANK('2 Child '!H80),"",('2 Child '!H80))</f>
        <v/>
      </c>
      <c r="S69" s="1" t="str">
        <f>IF(ISBLANK('3 Child'!H80),"",('3 Child'!H80))</f>
        <v/>
      </c>
      <c r="T69" s="1" t="str">
        <f>IF(ISBLANK('4  Child '!H80),"",('4  Child '!H80))</f>
        <v/>
      </c>
      <c r="U69" s="1" t="str">
        <f>IF(ISBLANK('5  Child '!H80),"",('5  Child '!H80))</f>
        <v/>
      </c>
      <c r="V69" s="1" t="str">
        <f>IF(ISBLANK('6  Child'!H80),"",('6  Child'!H80))</f>
        <v/>
      </c>
      <c r="X69" s="1">
        <f>IF(ISBLANK('1 Child'!I80),"",('1 Child'!I80))</f>
        <v>214.23682966202247</v>
      </c>
      <c r="Y69" s="1">
        <f>IF(ISBLANK('2 Child '!I80),"",('2 Child '!I80))</f>
        <v>304</v>
      </c>
      <c r="Z69" s="1">
        <f>IF(ISBLANK('3 Child'!I80),"",('3 Child'!I80))</f>
        <v>342.77892745923594</v>
      </c>
      <c r="AA69" s="1">
        <f>IF(ISBLANK('4  Child '!I80),"",('4  Child '!I80))</f>
        <v>374.91445190853932</v>
      </c>
      <c r="AB69" s="1">
        <f>IF(ISBLANK('5  Child '!I80),"",('5  Child '!I80))</f>
        <v>402.76523976460226</v>
      </c>
      <c r="AC69" s="1">
        <f>IF(ISBLANK('6  Child'!I80),"",('6  Child'!I80))</f>
        <v>424</v>
      </c>
    </row>
    <row r="70" spans="1:29" ht="15" x14ac:dyDescent="0.25">
      <c r="A70">
        <v>1511</v>
      </c>
      <c r="B70" s="1">
        <f>IF(ISBLANK('1 Child'!K81),"",('1 Child'!K81))</f>
        <v>132.10125119446909</v>
      </c>
      <c r="C70" s="1">
        <f>IF(ISBLANK('2 Child '!J81),"",('2 Child '!J81))</f>
        <v>186.68193161587618</v>
      </c>
      <c r="D70" s="1">
        <f>IF(ISBLANK('3 Child'!J81),"",('3 Child'!J81))</f>
        <v>210.95058272594008</v>
      </c>
      <c r="J70" s="1">
        <f>IF(ISBLANK('1 Child'!J81),"",('1 Child'!J81))</f>
        <v>131.46614902526491</v>
      </c>
      <c r="K70" s="1">
        <f>IF(ISBLANK('2 Child '!K81),"",('2 Child '!K81))</f>
        <v>187.58377669614612</v>
      </c>
      <c r="L70" s="1">
        <f>IF(ISBLANK('3 Child'!K81),"",('3 Child'!K81))</f>
        <v>211.96966766664511</v>
      </c>
      <c r="Q70" s="1" t="str">
        <f>IF(ISBLANK('1 Child'!H81),"",('1 Child'!H81))</f>
        <v/>
      </c>
      <c r="R70" s="1" t="str">
        <f>IF(ISBLANK('2 Child '!H81),"",('2 Child '!H81))</f>
        <v/>
      </c>
      <c r="S70" s="1" t="str">
        <f>IF(ISBLANK('3 Child'!H81),"",('3 Child'!H81))</f>
        <v/>
      </c>
      <c r="T70" s="1" t="str">
        <f>IF(ISBLANK('4  Child '!H81),"",('4  Child '!H81))</f>
        <v/>
      </c>
      <c r="U70" s="1" t="str">
        <f>IF(ISBLANK('5  Child '!H81),"",('5  Child '!H81))</f>
        <v/>
      </c>
      <c r="V70" s="1" t="str">
        <f>IF(ISBLANK('6  Child'!H81),"",('6  Child'!H81))</f>
        <v/>
      </c>
      <c r="X70" s="1">
        <f>IF(ISBLANK('1 Child'!I81),"",('1 Child'!I81))</f>
        <v>214</v>
      </c>
      <c r="Y70" s="1">
        <f>IF(ISBLANK('2 Child '!I81),"",('2 Child '!I81))</f>
        <v>304</v>
      </c>
      <c r="Z70" s="1">
        <f>IF(ISBLANK('3 Child'!I81),"",('3 Child'!I81))</f>
        <v>343</v>
      </c>
      <c r="AA70" s="1">
        <f>IF(ISBLANK('4  Child '!I81),"",('4  Child '!I81))</f>
        <v>375</v>
      </c>
      <c r="AB70" s="1">
        <f>IF(ISBLANK('5  Child '!I81),"",('5  Child '!I81))</f>
        <v>403</v>
      </c>
      <c r="AC70" s="1">
        <f>IF(ISBLANK('6  Child'!I81),"",('6  Child'!I81))</f>
        <v>424</v>
      </c>
    </row>
    <row r="71" spans="1:29" ht="15" x14ac:dyDescent="0.25">
      <c r="A71">
        <v>1521</v>
      </c>
      <c r="B71" s="1">
        <f>IF(ISBLANK('1 Child'!K82),"",('1 Child'!K82))</f>
        <v>137.38530124224786</v>
      </c>
      <c r="C71" s="1">
        <f>IF(ISBLANK('2 Child '!J82),"",('2 Child '!J82))</f>
        <v>193.21579922243185</v>
      </c>
      <c r="D71" s="1">
        <f>IF(ISBLANK('3 Child'!J82),"",('3 Child'!J82))</f>
        <v>218.333853121348</v>
      </c>
      <c r="J71" s="1">
        <f>IF(ISBLANK('1 Child'!J82),"",('1 Child'!J82))</f>
        <v>136.0674642411492</v>
      </c>
      <c r="K71" s="1">
        <f>IF(ISBLANK('2 Child '!K82),"",('2 Child '!K82))</f>
        <v>195.08712776399196</v>
      </c>
      <c r="L71" s="1">
        <f>IF(ISBLANK('3 Child'!K82),"",('3 Child'!K82))</f>
        <v>220.44845437331091</v>
      </c>
      <c r="Q71" s="1" t="str">
        <f>IF(ISBLANK('1 Child'!H82),"",('1 Child'!H82))</f>
        <v/>
      </c>
      <c r="R71" s="1" t="str">
        <f>IF(ISBLANK('2 Child '!H82),"",('2 Child '!H82))</f>
        <v/>
      </c>
      <c r="S71" s="1" t="str">
        <f>IF(ISBLANK('3 Child'!H82),"",('3 Child'!H82))</f>
        <v/>
      </c>
      <c r="T71" s="1" t="str">
        <f>IF(ISBLANK('4  Child '!H82),"",('4  Child '!H82))</f>
        <v/>
      </c>
      <c r="U71" s="1" t="str">
        <f>IF(ISBLANK('5  Child '!H82),"",('5  Child '!H82))</f>
        <v/>
      </c>
      <c r="V71" s="1" t="str">
        <f>IF(ISBLANK('6  Child'!H82),"",('6  Child'!H82))</f>
        <v/>
      </c>
      <c r="X71" s="1">
        <f>IF(ISBLANK('1 Child'!I82),"",('1 Child'!I82))</f>
        <v>214</v>
      </c>
      <c r="Y71" s="1">
        <f>IF(ISBLANK('2 Child '!I82),"",('2 Child '!I82))</f>
        <v>304</v>
      </c>
      <c r="Z71" s="1">
        <f>IF(ISBLANK('3 Child'!I82),"",('3 Child'!I82))</f>
        <v>343</v>
      </c>
      <c r="AA71" s="1">
        <f>IF(ISBLANK('4  Child '!I82),"",('4  Child '!I82))</f>
        <v>375.08554809146102</v>
      </c>
      <c r="AB71" s="1">
        <f>IF(ISBLANK('5  Child '!I82),"",('5  Child '!I82))</f>
        <v>403</v>
      </c>
      <c r="AC71" s="1">
        <f>IF(ISBLANK('6  Child'!I82),"",('6  Child'!I82))</f>
        <v>424</v>
      </c>
    </row>
    <row r="72" spans="1:29" ht="15" x14ac:dyDescent="0.25">
      <c r="A72">
        <v>1531</v>
      </c>
      <c r="B72" s="1">
        <f>IF(ISBLANK('1 Child'!K83),"",('1 Child'!K83))</f>
        <v>142.88071329193778</v>
      </c>
      <c r="C72" s="1">
        <f>IF(ISBLANK('2 Child '!J83),"",('2 Child '!J83))</f>
        <v>199.97835219521696</v>
      </c>
      <c r="D72" s="1">
        <f>IF(ISBLANK('3 Child'!J83),"",('3 Child'!J83))</f>
        <v>225.97553798059516</v>
      </c>
      <c r="J72" s="1">
        <f>IF(ISBLANK('1 Child'!J83),"",('1 Child'!J83))</f>
        <v>140.82982548958941</v>
      </c>
      <c r="K72" s="1">
        <f>IF(ISBLANK('2 Child '!K83),"",('2 Child '!K83))</f>
        <v>202.89061287455166</v>
      </c>
      <c r="L72" s="1">
        <f>IF(ISBLANK('3 Child'!K83),"",('3 Child'!K83))</f>
        <v>229.26639254824337</v>
      </c>
      <c r="Q72" s="1" t="str">
        <f>IF(ISBLANK('1 Child'!H83),"",('1 Child'!H83))</f>
        <v/>
      </c>
      <c r="R72" s="1" t="str">
        <f>IF(ISBLANK('2 Child '!H83),"",('2 Child '!H83))</f>
        <v/>
      </c>
      <c r="S72" s="1" t="str">
        <f>IF(ISBLANK('3 Child'!H83),"",('3 Child'!H83))</f>
        <v/>
      </c>
      <c r="T72" s="1" t="str">
        <f>IF(ISBLANK('4  Child '!H83),"",('4  Child '!H83))</f>
        <v/>
      </c>
      <c r="U72" s="1" t="str">
        <f>IF(ISBLANK('5  Child '!H83),"",('5  Child '!H83))</f>
        <v/>
      </c>
      <c r="V72" s="1" t="str">
        <f>IF(ISBLANK('6  Child'!H83),"",('6  Child'!H83))</f>
        <v/>
      </c>
      <c r="X72" s="1">
        <f>IF(ISBLANK('1 Child'!I83),"",('1 Child'!I83))</f>
        <v>214</v>
      </c>
      <c r="Y72" s="1">
        <f>IF(ISBLANK('2 Child '!I83),"",('2 Child '!I83))</f>
        <v>304</v>
      </c>
      <c r="Z72" s="1">
        <f>IF(ISBLANK('3 Child'!I83),"",('3 Child'!I83))</f>
        <v>343</v>
      </c>
      <c r="AA72" s="1">
        <f>IF(ISBLANK('4  Child '!I83),"",('4  Child '!I83))</f>
        <v>375.17109618292102</v>
      </c>
      <c r="AB72" s="1">
        <f>IF(ISBLANK('5  Child '!I83),"",('5  Child '!I83))</f>
        <v>403</v>
      </c>
      <c r="AC72" s="1">
        <f>IF(ISBLANK('6  Child'!I83),"",('6  Child'!I83))</f>
        <v>424</v>
      </c>
    </row>
    <row r="73" spans="1:29" ht="15" x14ac:dyDescent="0.25">
      <c r="A73">
        <v>1541</v>
      </c>
      <c r="B73" s="1">
        <f>IF(ISBLANK('1 Child'!K84),"",('1 Child'!K84))</f>
        <v>148.59594182361531</v>
      </c>
      <c r="C73" s="1">
        <f>IF(ISBLANK('2 Child '!J84),"",('2 Child '!J84))</f>
        <v>206.97759452204957</v>
      </c>
      <c r="D73" s="1">
        <f>IF(ISBLANK('3 Child'!J84),"",('3 Child'!J84))</f>
        <v>233.884681809916</v>
      </c>
      <c r="J73" s="1">
        <f>IF(ISBLANK('1 Child'!J84),"",('1 Child'!J84))</f>
        <v>145.75886938172505</v>
      </c>
      <c r="K73" s="1">
        <f>IF(ISBLANK('2 Child '!K84),"",('2 Child '!K84))</f>
        <v>211.00623738953374</v>
      </c>
      <c r="L73" s="1">
        <f>IF(ISBLANK('3 Child'!K84),"",('3 Child'!K84))</f>
        <v>238.43704825017312</v>
      </c>
      <c r="Q73" s="1" t="str">
        <f>IF(ISBLANK('1 Child'!H84),"",('1 Child'!H84))</f>
        <v/>
      </c>
      <c r="R73" s="1" t="str">
        <f>IF(ISBLANK('2 Child '!H84),"",('2 Child '!H84))</f>
        <v/>
      </c>
      <c r="S73" s="1" t="str">
        <f>IF(ISBLANK('3 Child'!H84),"",('3 Child'!H84))</f>
        <v/>
      </c>
      <c r="T73" s="1" t="str">
        <f>IF(ISBLANK('4  Child '!H84),"",('4  Child '!H84))</f>
        <v/>
      </c>
      <c r="U73" s="1" t="str">
        <f>IF(ISBLANK('5  Child '!H84),"",('5  Child '!H84))</f>
        <v/>
      </c>
      <c r="V73" s="1" t="str">
        <f>IF(ISBLANK('6  Child'!H84),"",('6  Child'!H84))</f>
        <v/>
      </c>
      <c r="X73" s="1">
        <f>IF(ISBLANK('1 Child'!I84),"",('1 Child'!I84))</f>
        <v>214</v>
      </c>
      <c r="Y73" s="1">
        <f>IF(ISBLANK('2 Child '!I84),"",('2 Child '!I84))</f>
        <v>304</v>
      </c>
      <c r="Z73" s="1">
        <f>IF(ISBLANK('3 Child'!I84),"",('3 Child'!I84))</f>
        <v>343</v>
      </c>
      <c r="AA73" s="1">
        <f>IF(ISBLANK('4  Child '!I84),"",('4  Child '!I84))</f>
        <v>375.25664427438198</v>
      </c>
      <c r="AB73" s="1">
        <f>IF(ISBLANK('5  Child '!I84),"",('5  Child '!I84))</f>
        <v>403</v>
      </c>
      <c r="AC73" s="1">
        <f>IF(ISBLANK('6  Child'!I84),"",('6  Child'!I84))</f>
        <v>424</v>
      </c>
    </row>
    <row r="74" spans="1:29" ht="15" x14ac:dyDescent="0.25">
      <c r="A74">
        <v>1551</v>
      </c>
      <c r="B74" s="1">
        <f>IF(ISBLANK('1 Child'!K85),"",('1 Child'!K85))</f>
        <v>154.53977949655993</v>
      </c>
      <c r="C74" s="1">
        <f>IF(ISBLANK('2 Child '!J85),"",('2 Child '!J85))</f>
        <v>214.22181033032132</v>
      </c>
      <c r="D74" s="1">
        <f>IF(ISBLANK('3 Child'!J85),"",('3 Child'!J85))</f>
        <v>242.0706456732631</v>
      </c>
      <c r="J74" s="1">
        <f>IF(ISBLANK('1 Child'!J85),"",('1 Child'!J85))</f>
        <v>150.86042981008544</v>
      </c>
      <c r="K74" s="1">
        <f>IF(ISBLANK('2 Child '!K85),"",('2 Child '!K85))</f>
        <v>219.44648688511509</v>
      </c>
      <c r="L74" s="1">
        <f>IF(ISBLANK('3 Child'!K85),"",('3 Child'!K85))</f>
        <v>247.97453018018007</v>
      </c>
      <c r="Q74" s="1" t="str">
        <f>IF(ISBLANK('1 Child'!H85),"",('1 Child'!H85))</f>
        <v/>
      </c>
      <c r="R74" s="1" t="str">
        <f>IF(ISBLANK('2 Child '!H85),"",('2 Child '!H85))</f>
        <v/>
      </c>
      <c r="S74" s="1" t="str">
        <f>IF(ISBLANK('3 Child'!H85),"",('3 Child'!H85))</f>
        <v/>
      </c>
      <c r="T74" s="1" t="str">
        <f>IF(ISBLANK('4  Child '!H85),"",('4  Child '!H85))</f>
        <v/>
      </c>
      <c r="U74" s="1" t="str">
        <f>IF(ISBLANK('5  Child '!H85),"",('5  Child '!H85))</f>
        <v/>
      </c>
      <c r="V74" s="1" t="str">
        <f>IF(ISBLANK('6  Child'!H85),"",('6  Child'!H85))</f>
        <v/>
      </c>
      <c r="X74" s="1">
        <f>IF(ISBLANK('1 Child'!I85),"",('1 Child'!I85))</f>
        <v>225</v>
      </c>
      <c r="Y74" s="1">
        <f>IF(ISBLANK('2 Child '!I85),"",('2 Child '!I85))</f>
        <v>319</v>
      </c>
      <c r="Z74" s="1">
        <f>IF(ISBLANK('3 Child'!I85),"",('3 Child'!I85))</f>
        <v>360</v>
      </c>
      <c r="AA74" s="1">
        <f>IF(ISBLANK('4  Child '!I85),"",('4  Child '!I85))</f>
        <v>394</v>
      </c>
      <c r="AB74" s="1">
        <f>IF(ISBLANK('5  Child '!I85),"",('5  Child '!I85))</f>
        <v>423</v>
      </c>
      <c r="AC74" s="1">
        <f>IF(ISBLANK('6  Child'!I85),"",('6  Child'!I85))</f>
        <v>445</v>
      </c>
    </row>
    <row r="75" spans="1:29" ht="15" x14ac:dyDescent="0.25">
      <c r="A75">
        <v>1561</v>
      </c>
      <c r="B75" s="1">
        <f>IF(ISBLANK('1 Child'!K86),"",('1 Child'!K86))</f>
        <v>160.72137067642234</v>
      </c>
      <c r="C75" s="1">
        <f>IF(ISBLANK('2 Child '!J86),"",('2 Child '!J86))</f>
        <v>221.71957369188254</v>
      </c>
      <c r="D75" s="1">
        <f>IF(ISBLANK('3 Child'!J86),"",('3 Child'!J86))</f>
        <v>250.54311827182727</v>
      </c>
      <c r="J75" s="1">
        <f>IF(ISBLANK('1 Child'!J86),"",('1 Child'!J86))</f>
        <v>156.14054485343843</v>
      </c>
      <c r="K75" s="1">
        <f>IF(ISBLANK('2 Child '!K86),"",('2 Child '!K86))</f>
        <v>228.22434636051972</v>
      </c>
      <c r="L75" s="1">
        <f>IF(ISBLANK('3 Child'!K86),"",('3 Child'!K86))</f>
        <v>257.89351138738726</v>
      </c>
      <c r="Q75" s="1" t="str">
        <f>IF(ISBLANK('1 Child'!H86),"",('1 Child'!H86))</f>
        <v/>
      </c>
      <c r="R75" s="1" t="str">
        <f>IF(ISBLANK('2 Child '!H86),"",('2 Child '!H86))</f>
        <v/>
      </c>
      <c r="S75" s="1" t="str">
        <f>IF(ISBLANK('3 Child'!H86),"",('3 Child'!H86))</f>
        <v/>
      </c>
      <c r="T75" s="1" t="str">
        <f>IF(ISBLANK('4  Child '!H86),"",('4  Child '!H86))</f>
        <v/>
      </c>
      <c r="U75" s="1" t="str">
        <f>IF(ISBLANK('5  Child '!H86),"",('5  Child '!H86))</f>
        <v/>
      </c>
      <c r="V75" s="1" t="str">
        <f>IF(ISBLANK('6  Child'!H86),"",('6  Child'!H86))</f>
        <v/>
      </c>
      <c r="X75" s="1">
        <f>IF(ISBLANK('1 Child'!I86),"",('1 Child'!I86))</f>
        <v>225</v>
      </c>
      <c r="Y75" s="1">
        <f>IF(ISBLANK('2 Child '!I86),"",('2 Child '!I86))</f>
        <v>319</v>
      </c>
      <c r="Z75" s="1">
        <f>IF(ISBLANK('3 Child'!I86),"",('3 Child'!I86))</f>
        <v>360</v>
      </c>
      <c r="AA75" s="1">
        <f>IF(ISBLANK('4  Child '!I86),"",('4  Child '!I86))</f>
        <v>394</v>
      </c>
      <c r="AB75" s="1">
        <f>IF(ISBLANK('5  Child '!I86),"",('5  Child '!I86))</f>
        <v>423</v>
      </c>
      <c r="AC75" s="1">
        <f>IF(ISBLANK('6  Child'!I86),"",('6  Child'!I86))</f>
        <v>445</v>
      </c>
    </row>
    <row r="76" spans="1:29" ht="15" x14ac:dyDescent="0.25">
      <c r="A76">
        <v>1571</v>
      </c>
      <c r="B76" s="1">
        <f>IF(ISBLANK('1 Child'!K87),"",('1 Child'!K87))</f>
        <v>167.15022550347922</v>
      </c>
      <c r="C76" s="1">
        <f>IF(ISBLANK('2 Child '!J87),"",('2 Child '!J87))</f>
        <v>229.47975877109846</v>
      </c>
      <c r="D76" s="1">
        <f>IF(ISBLANK('3 Child'!J87),"",('3 Child'!J87))</f>
        <v>259.31212741134124</v>
      </c>
      <c r="J76" s="1">
        <f>IF(ISBLANK('1 Child'!J87),"",('1 Child'!J87))</f>
        <v>161.60546392330878</v>
      </c>
      <c r="K76" s="1">
        <f>IF(ISBLANK('2 Child '!K87),"",('2 Child '!K87))</f>
        <v>237.35332021494048</v>
      </c>
      <c r="L76" s="1">
        <f>IF(ISBLANK('3 Child'!K87),"",('3 Child'!K87))</f>
        <v>268.20925184288274</v>
      </c>
      <c r="Q76" s="1" t="str">
        <f>IF(ISBLANK('1 Child'!H87),"",('1 Child'!H87))</f>
        <v/>
      </c>
      <c r="R76" s="1" t="str">
        <f>IF(ISBLANK('2 Child '!H87),"",('2 Child '!H87))</f>
        <v/>
      </c>
      <c r="S76" s="1" t="str">
        <f>IF(ISBLANK('3 Child'!H87),"",('3 Child'!H87))</f>
        <v/>
      </c>
      <c r="T76" s="1" t="str">
        <f>IF(ISBLANK('4  Child '!H87),"",('4  Child '!H87))</f>
        <v/>
      </c>
      <c r="U76" s="1" t="str">
        <f>IF(ISBLANK('5  Child '!H87),"",('5  Child '!H87))</f>
        <v/>
      </c>
      <c r="V76" s="1" t="str">
        <f>IF(ISBLANK('6  Child'!H87),"",('6  Child'!H87))</f>
        <v/>
      </c>
      <c r="X76" s="1">
        <f>IF(ISBLANK('1 Child'!I87),"",('1 Child'!I87))</f>
        <v>225</v>
      </c>
      <c r="Y76" s="1">
        <f>IF(ISBLANK('2 Child '!I87),"",('2 Child '!I87))</f>
        <v>319</v>
      </c>
      <c r="Z76" s="1">
        <f>IF(ISBLANK('3 Child'!I87),"",('3 Child'!I87))</f>
        <v>360</v>
      </c>
      <c r="AA76" s="1">
        <f>IF(ISBLANK('4  Child '!I87),"",('4  Child '!I87))</f>
        <v>394</v>
      </c>
      <c r="AB76" s="1">
        <f>IF(ISBLANK('5  Child '!I87),"",('5  Child '!I87))</f>
        <v>423</v>
      </c>
      <c r="AC76" s="1">
        <f>IF(ISBLANK('6  Child'!I87),"",('6  Child'!I87))</f>
        <v>445</v>
      </c>
    </row>
    <row r="77" spans="1:29" ht="15" x14ac:dyDescent="0.25">
      <c r="A77">
        <v>1581</v>
      </c>
      <c r="B77" s="1">
        <f>IF(ISBLANK('1 Child'!K88),"",('1 Child'!K88))</f>
        <v>173.8362345236184</v>
      </c>
      <c r="C77" s="1">
        <f>IF(ISBLANK('2 Child '!J88),"",('2 Child '!J88))</f>
        <v>237.51155032808688</v>
      </c>
      <c r="D77" s="1">
        <f>IF(ISBLANK('3 Child'!J88),"",('3 Child'!J88))</f>
        <v>268.3880518707382</v>
      </c>
      <c r="J77" s="1">
        <f>IF(ISBLANK('1 Child'!J88),"",('1 Child'!J88))</f>
        <v>167.26165516062457</v>
      </c>
      <c r="K77" s="1">
        <f>IF(ISBLANK('2 Child '!K88),"",('2 Child '!K88))</f>
        <v>246.84745302353812</v>
      </c>
      <c r="L77" s="1">
        <f>IF(ISBLANK('3 Child'!K88),"",('3 Child'!K88))</f>
        <v>278.93762191659806</v>
      </c>
      <c r="Q77" s="1" t="str">
        <f>IF(ISBLANK('1 Child'!H88),"",('1 Child'!H88))</f>
        <v/>
      </c>
      <c r="R77" s="1" t="str">
        <f>IF(ISBLANK('2 Child '!H88),"",('2 Child '!H88))</f>
        <v/>
      </c>
      <c r="S77" s="1" t="str">
        <f>IF(ISBLANK('3 Child'!H88),"",('3 Child'!H88))</f>
        <v/>
      </c>
      <c r="T77" s="1" t="str">
        <f>IF(ISBLANK('4  Child '!H88),"",('4  Child '!H88))</f>
        <v/>
      </c>
      <c r="U77" s="1" t="str">
        <f>IF(ISBLANK('5  Child '!H88),"",('5  Child '!H88))</f>
        <v/>
      </c>
      <c r="V77" s="1" t="str">
        <f>IF(ISBLANK('6  Child'!H88),"",('6  Child'!H88))</f>
        <v/>
      </c>
      <c r="X77" s="1">
        <f>IF(ISBLANK('1 Child'!I88),"",('1 Child'!I88))</f>
        <v>225</v>
      </c>
      <c r="Y77" s="1">
        <f>IF(ISBLANK('2 Child '!I88),"",('2 Child '!I88))</f>
        <v>319.42711302607552</v>
      </c>
      <c r="Z77" s="1">
        <f>IF(ISBLANK('3 Child'!I88),"",('3 Child'!I88))</f>
        <v>360</v>
      </c>
      <c r="AA77" s="1">
        <f>IF(ISBLANK('4  Child '!I88),"",('4  Child '!I88))</f>
        <v>394</v>
      </c>
      <c r="AB77" s="1">
        <f>IF(ISBLANK('5  Child '!I88),"",('5  Child '!I88))</f>
        <v>423</v>
      </c>
      <c r="AC77" s="1">
        <f>IF(ISBLANK('6  Child'!I88),"",('6  Child'!I88))</f>
        <v>445</v>
      </c>
    </row>
    <row r="78" spans="1:29" ht="15" x14ac:dyDescent="0.25">
      <c r="A78">
        <v>1591</v>
      </c>
      <c r="B78" s="1">
        <f>IF(ISBLANK('1 Child'!K89),"",('1 Child'!K89))</f>
        <v>180.78968390456313</v>
      </c>
      <c r="C78" s="1">
        <f>IF(ISBLANK('2 Child '!J89),"",('2 Child '!J89))</f>
        <v>244.6368968379295</v>
      </c>
      <c r="D78" s="1">
        <f>IF(ISBLANK('3 Child'!J89),"",('3 Child'!J89))</f>
        <v>276.43969342686034</v>
      </c>
      <c r="J78" s="1">
        <f>IF(ISBLANK('1 Child'!J89),"",('1 Child'!J89))</f>
        <v>172.27950481544332</v>
      </c>
      <c r="K78" s="1">
        <f>IF(ISBLANK('2 Child '!K89),"",('2 Child '!K89))</f>
        <v>256.72135114447963</v>
      </c>
      <c r="L78" s="1">
        <f>IF(ISBLANK('3 Child'!K89),"",('3 Child'!K89))</f>
        <v>290.09512679326201</v>
      </c>
      <c r="Q78" s="1" t="str">
        <f>IF(ISBLANK('1 Child'!H89),"",('1 Child'!H89))</f>
        <v/>
      </c>
      <c r="R78" s="1" t="str">
        <f>IF(ISBLANK('2 Child '!H89),"",('2 Child '!H89))</f>
        <v/>
      </c>
      <c r="S78" s="1" t="str">
        <f>IF(ISBLANK('3 Child'!H89),"",('3 Child'!H89))</f>
        <v/>
      </c>
      <c r="T78" s="1" t="str">
        <f>IF(ISBLANK('4  Child '!H89),"",('4  Child '!H89))</f>
        <v/>
      </c>
      <c r="U78" s="1" t="str">
        <f>IF(ISBLANK('5  Child '!H89),"",('5  Child '!H89))</f>
        <v/>
      </c>
      <c r="V78" s="1" t="str">
        <f>IF(ISBLANK('6  Child'!H89),"",('6  Child'!H89))</f>
        <v/>
      </c>
      <c r="X78" s="1">
        <f>IF(ISBLANK('1 Child'!I89),"",('1 Child'!I89))</f>
        <v>225</v>
      </c>
      <c r="Y78" s="1">
        <f>IF(ISBLANK('2 Child '!I89),"",('2 Child '!I89))</f>
        <v>319</v>
      </c>
      <c r="Z78" s="1">
        <f>IF(ISBLANK('3 Child'!I89),"",('3 Child'!I89))</f>
        <v>360</v>
      </c>
      <c r="AA78" s="1">
        <f>IF(ISBLANK('4  Child '!I89),"",('4  Child '!I89))</f>
        <v>394</v>
      </c>
      <c r="AB78" s="1">
        <f>IF(ISBLANK('5  Child '!I89),"",('5  Child '!I89))</f>
        <v>423</v>
      </c>
      <c r="AC78" s="1">
        <f>IF(ISBLANK('6  Child'!I89),"",('6  Child'!I89))</f>
        <v>445</v>
      </c>
    </row>
    <row r="79" spans="1:29" ht="15" x14ac:dyDescent="0.25">
      <c r="A79">
        <v>1601</v>
      </c>
      <c r="B79" s="1">
        <f>IF(ISBLANK('1 Child'!K90),"",('1 Child'!K90))</f>
        <v>188.02127126074566</v>
      </c>
      <c r="C79" s="1">
        <f>IF(ISBLANK('2 Child '!J90),"",('2 Child '!J90))</f>
        <v>251.97600374306739</v>
      </c>
      <c r="D79" s="1">
        <f>IF(ISBLANK('3 Child'!J90),"",('3 Child'!J90))</f>
        <v>284.73288422966618</v>
      </c>
      <c r="J79" s="1">
        <f>IF(ISBLANK('1 Child'!J90),"",('1 Child'!J90))</f>
        <v>177.4478899599066</v>
      </c>
      <c r="K79" s="1">
        <f>IF(ISBLANK('2 Child '!K90),"",('2 Child '!K90))</f>
        <v>266.99020519025885</v>
      </c>
      <c r="L79" s="1">
        <f>IF(ISBLANK('3 Child'!K90),"",('3 Child'!K90))</f>
        <v>301.69893186499252</v>
      </c>
      <c r="Q79" s="1" t="str">
        <f>IF(ISBLANK('1 Child'!H90),"",('1 Child'!H90))</f>
        <v/>
      </c>
      <c r="R79" s="1" t="str">
        <f>IF(ISBLANK('2 Child '!H90),"",('2 Child '!H90))</f>
        <v/>
      </c>
      <c r="S79" s="1" t="str">
        <f>IF(ISBLANK('3 Child'!H90),"",('3 Child'!H90))</f>
        <v/>
      </c>
      <c r="T79" s="1" t="str">
        <f>IF(ISBLANK('4  Child '!H90),"",('4  Child '!H90))</f>
        <v/>
      </c>
      <c r="U79" s="1" t="str">
        <f>IF(ISBLANK('5  Child '!H90),"",('5  Child '!H90))</f>
        <v/>
      </c>
      <c r="V79" s="1" t="str">
        <f>IF(ISBLANK('6  Child'!H90),"",('6  Child'!H90))</f>
        <v/>
      </c>
      <c r="X79" s="1">
        <f>IF(ISBLANK('1 Child'!I90),"",('1 Child'!I90))</f>
        <v>236</v>
      </c>
      <c r="Y79" s="1">
        <f>IF(ISBLANK('2 Child '!I90),"",('2 Child '!I90))</f>
        <v>335</v>
      </c>
      <c r="Z79" s="1">
        <f>IF(ISBLANK('3 Child'!I90),"",('3 Child'!I90))</f>
        <v>378</v>
      </c>
      <c r="AA79" s="1">
        <f>IF(ISBLANK('4  Child '!I90),"",('4  Child '!I90))</f>
        <v>413</v>
      </c>
      <c r="AB79" s="1">
        <f>IF(ISBLANK('5  Child '!I90),"",('5  Child '!I90))</f>
        <v>444</v>
      </c>
      <c r="AC79" s="1">
        <f>IF(ISBLANK('6  Child'!I90),"",('6  Child'!I90))</f>
        <v>468</v>
      </c>
    </row>
    <row r="80" spans="1:29" ht="15" x14ac:dyDescent="0.25">
      <c r="A80">
        <v>1611</v>
      </c>
      <c r="B80" s="1">
        <f>IF(ISBLANK('1 Child'!K91),"",('1 Child'!K91))</f>
        <v>194.60201575487176</v>
      </c>
      <c r="C80" s="1">
        <f>IF(ISBLANK('2 Child '!J91),"",('2 Child '!J91))</f>
        <v>259.53528385535941</v>
      </c>
      <c r="D80" s="1">
        <f>IF(ISBLANK('3 Child'!J91),"",('3 Child'!J91))</f>
        <v>293.27487075655614</v>
      </c>
      <c r="J80" s="1">
        <f>IF(ISBLANK('1 Child'!J91),"",('1 Child'!J91))</f>
        <v>182.7713266587038</v>
      </c>
      <c r="K80" s="1">
        <f>IF(ISBLANK('2 Child '!K91),"",('2 Child '!K91))</f>
        <v>276.33486237191789</v>
      </c>
      <c r="L80" s="1">
        <f>IF(ISBLANK('3 Child'!K91),"",('3 Child'!K91))</f>
        <v>312.25839448026721</v>
      </c>
      <c r="Q80" s="1" t="str">
        <f>IF(ISBLANK('1 Child'!H91),"",('1 Child'!H91))</f>
        <v/>
      </c>
      <c r="R80" s="1" t="str">
        <f>IF(ISBLANK('2 Child '!H91),"",('2 Child '!H91))</f>
        <v/>
      </c>
      <c r="S80" s="1" t="str">
        <f>IF(ISBLANK('3 Child'!H91),"",('3 Child'!H91))</f>
        <v/>
      </c>
      <c r="T80" s="1" t="str">
        <f>IF(ISBLANK('4  Child '!H91),"",('4  Child '!H91))</f>
        <v/>
      </c>
      <c r="U80" s="1" t="str">
        <f>IF(ISBLANK('5  Child '!H91),"",('5  Child '!H91))</f>
        <v/>
      </c>
      <c r="V80" s="1" t="str">
        <f>IF(ISBLANK('6  Child'!H91),"",('6  Child'!H91))</f>
        <v/>
      </c>
      <c r="X80" s="1">
        <f>IF(ISBLANK('1 Child'!I91),"",('1 Child'!I91))</f>
        <v>236</v>
      </c>
      <c r="Y80" s="1">
        <f>IF(ISBLANK('2 Child '!I91),"",('2 Child '!I91))</f>
        <v>335</v>
      </c>
      <c r="Z80" s="1">
        <f>IF(ISBLANK('3 Child'!I91),"",('3 Child'!I91))</f>
        <v>378</v>
      </c>
      <c r="AA80" s="1">
        <f>IF(ISBLANK('4  Child '!I91),"",('4  Child '!I91))</f>
        <v>413</v>
      </c>
      <c r="AB80" s="1">
        <f>IF(ISBLANK('5  Child '!I91),"",('5  Child '!I91))</f>
        <v>444</v>
      </c>
      <c r="AC80" s="1">
        <f>IF(ISBLANK('6  Child'!I91),"",('6  Child'!I91))</f>
        <v>468</v>
      </c>
    </row>
    <row r="81" spans="1:29" ht="15" x14ac:dyDescent="0.25">
      <c r="A81">
        <v>1621</v>
      </c>
      <c r="B81" s="1">
        <f>IF(ISBLANK('1 Child'!K92),"",('1 Child'!K92))</f>
        <v>201.41308630629226</v>
      </c>
      <c r="C81" s="1">
        <f>IF(ISBLANK('2 Child '!J92),"",('2 Child '!J92))</f>
        <v>267.32134237102019</v>
      </c>
      <c r="D81" s="1">
        <f>IF(ISBLANK('3 Child'!J92),"",('3 Child'!J92))</f>
        <v>302.07311687925284</v>
      </c>
      <c r="J81" s="1">
        <f>IF(ISBLANK('1 Child'!J92),"",('1 Child'!J92))</f>
        <v>188.25446645846492</v>
      </c>
      <c r="K81" s="1">
        <f>IF(ISBLANK('2 Child '!K92),"",('2 Child '!K92))</f>
        <v>286.00658255493499</v>
      </c>
      <c r="L81" s="1">
        <f>IF(ISBLANK('3 Child'!K92),"",('3 Child'!K92))</f>
        <v>323.18743828707653</v>
      </c>
      <c r="Q81" s="1" t="str">
        <f>IF(ISBLANK('1 Child'!H92),"",('1 Child'!H92))</f>
        <v/>
      </c>
      <c r="R81" s="1" t="str">
        <f>IF(ISBLANK('2 Child '!H92),"",('2 Child '!H92))</f>
        <v/>
      </c>
      <c r="S81" s="1" t="str">
        <f>IF(ISBLANK('3 Child'!H92),"",('3 Child'!H92))</f>
        <v/>
      </c>
      <c r="T81" s="1" t="str">
        <f>IF(ISBLANK('4  Child '!H92),"",('4  Child '!H92))</f>
        <v/>
      </c>
      <c r="U81" s="1" t="str">
        <f>IF(ISBLANK('5  Child '!H92),"",('5  Child '!H92))</f>
        <v/>
      </c>
      <c r="V81" s="1" t="str">
        <f>IF(ISBLANK('6  Child'!H92),"",('6  Child'!H92))</f>
        <v/>
      </c>
      <c r="X81" s="1">
        <f>IF(ISBLANK('1 Child'!I92),"",('1 Child'!I92))</f>
        <v>236</v>
      </c>
      <c r="Y81" s="1">
        <f>IF(ISBLANK('2 Child '!I92),"",('2 Child '!I92))</f>
        <v>335</v>
      </c>
      <c r="Z81" s="1">
        <f>IF(ISBLANK('3 Child'!I92),"",('3 Child'!I92))</f>
        <v>378</v>
      </c>
      <c r="AA81" s="1">
        <f>IF(ISBLANK('4  Child '!I92),"",('4  Child '!I92))</f>
        <v>413</v>
      </c>
      <c r="AB81" s="1">
        <f>IF(ISBLANK('5  Child '!I92),"",('5  Child '!I92))</f>
        <v>444</v>
      </c>
      <c r="AC81" s="1">
        <f>IF(ISBLANK('6  Child'!I92),"",('6  Child'!I92))</f>
        <v>468</v>
      </c>
    </row>
    <row r="82" spans="1:29" ht="15" x14ac:dyDescent="0.25">
      <c r="A82">
        <v>1631</v>
      </c>
      <c r="B82" s="1">
        <f>IF(ISBLANK('1 Child'!K93),"",('1 Child'!K93))</f>
        <v>208.46254432701249</v>
      </c>
      <c r="C82" s="1">
        <f>IF(ISBLANK('2 Child '!J93),"",('2 Child '!J93))</f>
        <v>275.34098264215078</v>
      </c>
      <c r="D82" s="1">
        <f>IF(ISBLANK('3 Child'!J93),"",('3 Child'!J93))</f>
        <v>311.13531038563036</v>
      </c>
      <c r="J82" s="1">
        <f>IF(ISBLANK('1 Child'!J93),"",('1 Child'!J93))</f>
        <v>193.90210045221886</v>
      </c>
      <c r="K82" s="1">
        <f>IF(ISBLANK('2 Child '!K93),"",('2 Child '!K93))</f>
        <v>296.01681294435775</v>
      </c>
      <c r="L82" s="1">
        <f>IF(ISBLANK('3 Child'!K93),"",('3 Child'!K93))</f>
        <v>334.49899862712425</v>
      </c>
      <c r="Q82" s="1" t="str">
        <f>IF(ISBLANK('1 Child'!H93),"",('1 Child'!H93))</f>
        <v/>
      </c>
      <c r="R82" s="1" t="str">
        <f>IF(ISBLANK('2 Child '!H93),"",('2 Child '!H93))</f>
        <v/>
      </c>
      <c r="S82" s="1" t="str">
        <f>IF(ISBLANK('3 Child'!H93),"",('3 Child'!H93))</f>
        <v/>
      </c>
      <c r="T82" s="1" t="str">
        <f>IF(ISBLANK('4  Child '!H93),"",('4  Child '!H93))</f>
        <v/>
      </c>
      <c r="U82" s="1" t="str">
        <f>IF(ISBLANK('5  Child '!H93),"",('5  Child '!H93))</f>
        <v/>
      </c>
      <c r="V82" s="1" t="str">
        <f>IF(ISBLANK('6  Child'!H93),"",('6  Child'!H93))</f>
        <v/>
      </c>
      <c r="X82" s="1">
        <f>IF(ISBLANK('1 Child'!I93),"",('1 Child'!I93))</f>
        <v>236</v>
      </c>
      <c r="Y82" s="1">
        <f>IF(ISBLANK('2 Child '!I93),"",('2 Child '!I93))</f>
        <v>335</v>
      </c>
      <c r="Z82" s="1">
        <f>IF(ISBLANK('3 Child'!I93),"",('3 Child'!I93))</f>
        <v>378</v>
      </c>
      <c r="AA82" s="1">
        <f>IF(ISBLANK('4  Child '!I93),"",('4  Child '!I93))</f>
        <v>413</v>
      </c>
      <c r="AB82" s="1">
        <f>IF(ISBLANK('5  Child '!I93),"",('5  Child '!I93))</f>
        <v>444</v>
      </c>
      <c r="AC82" s="1">
        <f>IF(ISBLANK('6  Child'!I93),"",('6  Child'!I93))</f>
        <v>468</v>
      </c>
    </row>
    <row r="83" spans="1:29" ht="15" x14ac:dyDescent="0.25">
      <c r="A83">
        <v>1641</v>
      </c>
      <c r="B83" s="1">
        <f>IF(ISBLANK('1 Child'!K94),"",('1 Child'!K94))</f>
        <v>215.75873337845792</v>
      </c>
      <c r="C83" s="1">
        <f>IF(ISBLANK('2 Child '!J94),"",('2 Child '!J94))</f>
        <v>283.6012121214153</v>
      </c>
      <c r="D83" s="1">
        <f>IF(ISBLANK('3 Child'!J94),"",('3 Child'!J94))</f>
        <v>320.46936969719928</v>
      </c>
      <c r="J83" s="1">
        <f>IF(ISBLANK('1 Child'!J94),"",('1 Child'!J94))</f>
        <v>199.71916346578541</v>
      </c>
      <c r="K83" s="1">
        <f>IF(ISBLANK('2 Child '!K94),"",('2 Child '!K94))</f>
        <v>306.37740139741027</v>
      </c>
      <c r="L83" s="1">
        <f>IF(ISBLANK('3 Child'!K94),"",('3 Child'!K94))</f>
        <v>346.20646357907361</v>
      </c>
      <c r="Q83" s="1" t="str">
        <f>IF(ISBLANK('1 Child'!H94),"",('1 Child'!H94))</f>
        <v/>
      </c>
      <c r="R83" s="1" t="str">
        <f>IF(ISBLANK('2 Child '!H94),"",('2 Child '!H94))</f>
        <v/>
      </c>
      <c r="S83" s="1" t="str">
        <f>IF(ISBLANK('3 Child'!H94),"",('3 Child'!H94))</f>
        <v/>
      </c>
      <c r="T83" s="1" t="str">
        <f>IF(ISBLANK('4  Child '!H94),"",('4  Child '!H94))</f>
        <v/>
      </c>
      <c r="U83" s="1" t="str">
        <f>IF(ISBLANK('5  Child '!H94),"",('5  Child '!H94))</f>
        <v/>
      </c>
      <c r="V83" s="1" t="str">
        <f>IF(ISBLANK('6  Child'!H94),"",('6  Child'!H94))</f>
        <v/>
      </c>
      <c r="X83" s="1">
        <f>IF(ISBLANK('1 Child'!I94),"",('1 Child'!I94))</f>
        <v>236</v>
      </c>
      <c r="Y83" s="1">
        <f>IF(ISBLANK('2 Child '!I94),"",('2 Child '!I94))</f>
        <v>335</v>
      </c>
      <c r="Z83" s="1">
        <f>IF(ISBLANK('3 Child'!I94),"",('3 Child'!I94))</f>
        <v>378</v>
      </c>
      <c r="AA83" s="1">
        <f>IF(ISBLANK('4  Child '!I94),"",('4  Child '!I94))</f>
        <v>413</v>
      </c>
      <c r="AB83" s="1">
        <f>IF(ISBLANK('5  Child '!I94),"",('5  Child '!I94))</f>
        <v>444</v>
      </c>
      <c r="AC83" s="1">
        <f>IF(ISBLANK('6  Child'!I94),"",('6  Child'!I94))</f>
        <v>468</v>
      </c>
    </row>
    <row r="84" spans="1:29" ht="15" x14ac:dyDescent="0.25">
      <c r="A84">
        <v>1651</v>
      </c>
      <c r="B84" s="1">
        <f>IF(ISBLANK('1 Child'!K95),"",('1 Child'!K95))</f>
        <v>223.31028904670396</v>
      </c>
      <c r="C84" s="1">
        <f>IF(ISBLANK('2 Child '!J95),"",('2 Child '!J95))</f>
        <v>292.10924848505778</v>
      </c>
      <c r="D84" s="1">
        <f>IF(ISBLANK('3 Child'!J95),"",('3 Child'!J95))</f>
        <v>330.08345078811527</v>
      </c>
      <c r="J84" s="1">
        <f>IF(ISBLANK('1 Child'!J95),"",('1 Child'!J95))</f>
        <v>205.71073836975899</v>
      </c>
      <c r="K84" s="1">
        <f>IF(ISBLANK('2 Child '!K95),"",('2 Child '!K95))</f>
        <v>317.10061044631959</v>
      </c>
      <c r="L84" s="1">
        <f>IF(ISBLANK('3 Child'!K95),"",('3 Child'!K95))</f>
        <v>358.32368980434114</v>
      </c>
      <c r="Q84" s="1" t="str">
        <f>IF(ISBLANK('1 Child'!H95),"",('1 Child'!H95))</f>
        <v/>
      </c>
      <c r="R84" s="1" t="str">
        <f>IF(ISBLANK('2 Child '!H95),"",('2 Child '!H95))</f>
        <v/>
      </c>
      <c r="S84" s="1" t="str">
        <f>IF(ISBLANK('3 Child'!H95),"",('3 Child'!H95))</f>
        <v/>
      </c>
      <c r="T84" s="1" t="str">
        <f>IF(ISBLANK('4  Child '!H95),"",('4  Child '!H95))</f>
        <v/>
      </c>
      <c r="U84" s="1" t="str">
        <f>IF(ISBLANK('5  Child '!H95),"",('5  Child '!H95))</f>
        <v/>
      </c>
      <c r="V84" s="1" t="str">
        <f>IF(ISBLANK('6  Child'!H95),"",('6  Child'!H95))</f>
        <v/>
      </c>
      <c r="X84" s="1">
        <f>IF(ISBLANK('1 Child'!I95),"",('1 Child'!I95))</f>
        <v>248</v>
      </c>
      <c r="Y84" s="1">
        <f>IF(ISBLANK('2 Child '!I95),"",('2 Child '!I95))</f>
        <v>352</v>
      </c>
      <c r="Z84" s="1">
        <f>IF(ISBLANK('3 Child'!I95),"",('3 Child'!I95))</f>
        <v>397</v>
      </c>
      <c r="AA84" s="1">
        <f>IF(ISBLANK('4  Child '!I95),"",('4  Child '!I95))</f>
        <v>434</v>
      </c>
      <c r="AB84" s="1">
        <f>IF(ISBLANK('5  Child '!I95),"",('5  Child '!I95))</f>
        <v>466</v>
      </c>
      <c r="AC84" s="1">
        <f>IF(ISBLANK('6  Child'!I95),"",('6  Child'!I95))</f>
        <v>491</v>
      </c>
    </row>
    <row r="85" spans="1:29" ht="15" x14ac:dyDescent="0.25">
      <c r="A85">
        <v>1661</v>
      </c>
      <c r="B85" s="1">
        <f>IF(ISBLANK('1 Child'!K96),"",('1 Child'!K96))</f>
        <v>231.1261491633386</v>
      </c>
      <c r="C85" s="1">
        <f>IF(ISBLANK('2 Child '!J96),"",('2 Child '!J96))</f>
        <v>299.41197969718417</v>
      </c>
      <c r="D85" s="1">
        <f>IF(ISBLANK('3 Child'!J96),"",('3 Child'!J96))</f>
        <v>338.3355370578181</v>
      </c>
      <c r="J85" s="1">
        <f>IF(ISBLANK('1 Child'!J96),"",('1 Child'!J96))</f>
        <v>210.85350682900295</v>
      </c>
      <c r="K85" s="1">
        <f>IF(ISBLANK('2 Child '!K96),"",('2 Child '!K96))</f>
        <v>328.19913181194079</v>
      </c>
      <c r="L85" s="1">
        <f>IF(ISBLANK('3 Child'!K96),"",('3 Child'!K96))</f>
        <v>370.86501894749307</v>
      </c>
      <c r="Q85" s="1" t="str">
        <f>IF(ISBLANK('1 Child'!H96),"",('1 Child'!H96))</f>
        <v/>
      </c>
      <c r="R85" s="1" t="str">
        <f>IF(ISBLANK('2 Child '!H96),"",('2 Child '!H96))</f>
        <v/>
      </c>
      <c r="S85" s="1" t="str">
        <f>IF(ISBLANK('3 Child'!H96),"",('3 Child'!H96))</f>
        <v/>
      </c>
      <c r="T85" s="1" t="str">
        <f>IF(ISBLANK('4  Child '!H96),"",('4  Child '!H96))</f>
        <v/>
      </c>
      <c r="U85" s="1" t="str">
        <f>IF(ISBLANK('5  Child '!H96),"",('5  Child '!H96))</f>
        <v/>
      </c>
      <c r="V85" s="1" t="str">
        <f>IF(ISBLANK('6  Child'!H96),"",('6  Child'!H96))</f>
        <v/>
      </c>
      <c r="X85" s="1">
        <f>IF(ISBLANK('1 Child'!I96),"",('1 Child'!I96))</f>
        <v>248</v>
      </c>
      <c r="Y85" s="1">
        <f>IF(ISBLANK('2 Child '!I96),"",('2 Child '!I96))</f>
        <v>352</v>
      </c>
      <c r="Z85" s="1">
        <f>IF(ISBLANK('3 Child'!I96),"",('3 Child'!I96))</f>
        <v>397</v>
      </c>
      <c r="AA85" s="1">
        <f>IF(ISBLANK('4  Child '!I96),"",('4  Child '!I96))</f>
        <v>434</v>
      </c>
      <c r="AB85" s="1">
        <f>IF(ISBLANK('5  Child '!I96),"",('5  Child '!I96))</f>
        <v>466</v>
      </c>
      <c r="AC85" s="1">
        <f>IF(ISBLANK('6  Child'!I96),"",('6  Child'!I96))</f>
        <v>491</v>
      </c>
    </row>
    <row r="86" spans="1:29" ht="15" x14ac:dyDescent="0.25">
      <c r="A86">
        <v>1671</v>
      </c>
      <c r="B86" s="1">
        <f>IF(ISBLANK('1 Child'!K97),"",('1 Child'!K97))</f>
        <v>239.21556438405545</v>
      </c>
      <c r="C86" s="1">
        <f>IF(ISBLANK('2 Child '!J97),"",('2 Child '!J97))</f>
        <v>306.89727918961381</v>
      </c>
      <c r="D86" s="1">
        <f>IF(ISBLANK('3 Child'!J97),"",('3 Child'!J97))</f>
        <v>346.79392548426358</v>
      </c>
      <c r="J86" s="1">
        <f>IF(ISBLANK('1 Child'!J97),"",('1 Child'!J97))</f>
        <v>216.12484449972803</v>
      </c>
      <c r="K86" s="1">
        <f>IF(ISBLANK('2 Child '!K97),"",('2 Child '!K97))</f>
        <v>339.68610142535874</v>
      </c>
      <c r="L86" s="1">
        <f>IF(ISBLANK('3 Child'!K97),"",('3 Child'!K97))</f>
        <v>383.8452946106554</v>
      </c>
      <c r="Q86" s="1" t="str">
        <f>IF(ISBLANK('1 Child'!H97),"",('1 Child'!H97))</f>
        <v/>
      </c>
      <c r="R86" s="1" t="str">
        <f>IF(ISBLANK('2 Child '!H97),"",('2 Child '!H97))</f>
        <v/>
      </c>
      <c r="S86" s="1" t="str">
        <f>IF(ISBLANK('3 Child'!H97),"",('3 Child'!H97))</f>
        <v/>
      </c>
      <c r="T86" s="1" t="str">
        <f>IF(ISBLANK('4  Child '!H97),"",('4  Child '!H97))</f>
        <v/>
      </c>
      <c r="U86" s="1" t="str">
        <f>IF(ISBLANK('5  Child '!H97),"",('5  Child '!H97))</f>
        <v/>
      </c>
      <c r="V86" s="1" t="str">
        <f>IF(ISBLANK('6  Child'!H97),"",('6  Child'!H97))</f>
        <v/>
      </c>
      <c r="X86" s="1">
        <f>IF(ISBLANK('1 Child'!I97),"",('1 Child'!I97))</f>
        <v>248</v>
      </c>
      <c r="Y86" s="1">
        <f>IF(ISBLANK('2 Child '!I97),"",('2 Child '!I97))</f>
        <v>352</v>
      </c>
      <c r="Z86" s="1">
        <f>IF(ISBLANK('3 Child'!I97),"",('3 Child'!I97))</f>
        <v>397</v>
      </c>
      <c r="AA86" s="1">
        <f>IF(ISBLANK('4  Child '!I97),"",('4  Child '!I97))</f>
        <v>434</v>
      </c>
      <c r="AB86" s="1">
        <f>IF(ISBLANK('5  Child '!I97),"",('5  Child '!I97))</f>
        <v>466</v>
      </c>
      <c r="AC86" s="1">
        <f>IF(ISBLANK('6  Child'!I97),"",('6  Child'!I97))</f>
        <v>491</v>
      </c>
    </row>
    <row r="87" spans="1:29" ht="15" x14ac:dyDescent="0.25">
      <c r="A87">
        <v>1681</v>
      </c>
      <c r="B87" s="1">
        <f>IF(ISBLANK('1 Child'!K98),"",('1 Child'!K98))</f>
        <v>247.58810913749738</v>
      </c>
      <c r="C87" s="1">
        <f>IF(ISBLANK('2 Child '!J98),"",('2 Child '!J98))</f>
        <v>314.56971116935415</v>
      </c>
      <c r="D87" s="1">
        <f>IF(ISBLANK('3 Child'!J98),"",('3 Child'!J98))</f>
        <v>355.46377362137019</v>
      </c>
      <c r="J87" s="1">
        <f>IF(ISBLANK('1 Child'!J98),"",('1 Child'!J98))</f>
        <v>221.52796561222124</v>
      </c>
      <c r="K87" s="1">
        <f>IF(ISBLANK('2 Child '!K98),"",('2 Child '!K98))</f>
        <v>351.57511497524627</v>
      </c>
      <c r="L87" s="1">
        <f>IF(ISBLANK('3 Child'!K98),"",('3 Child'!K98))</f>
        <v>397.27987992202827</v>
      </c>
      <c r="Q87" s="1" t="str">
        <f>IF(ISBLANK('1 Child'!H98),"",('1 Child'!H98))</f>
        <v/>
      </c>
      <c r="R87" s="1" t="str">
        <f>IF(ISBLANK('2 Child '!H98),"",('2 Child '!H98))</f>
        <v/>
      </c>
      <c r="S87" s="1" t="str">
        <f>IF(ISBLANK('3 Child'!H98),"",('3 Child'!H98))</f>
        <v/>
      </c>
      <c r="T87" s="1" t="str">
        <f>IF(ISBLANK('4  Child '!H98),"",('4  Child '!H98))</f>
        <v/>
      </c>
      <c r="U87" s="1" t="str">
        <f>IF(ISBLANK('5  Child '!H98),"",('5  Child '!H98))</f>
        <v/>
      </c>
      <c r="V87" s="1" t="str">
        <f>IF(ISBLANK('6  Child'!H98),"",('6  Child'!H98))</f>
        <v/>
      </c>
      <c r="X87" s="1">
        <f>IF(ISBLANK('1 Child'!I98),"",('1 Child'!I98))</f>
        <v>248</v>
      </c>
      <c r="Y87" s="1">
        <f>IF(ISBLANK('2 Child '!I98),"",('2 Child '!I98))</f>
        <v>352</v>
      </c>
      <c r="Z87" s="1">
        <f>IF(ISBLANK('3 Child'!I98),"",('3 Child'!I98))</f>
        <v>397</v>
      </c>
      <c r="AA87" s="1">
        <f>IF(ISBLANK('4  Child '!I98),"",('4  Child '!I98))</f>
        <v>434</v>
      </c>
      <c r="AB87" s="1">
        <f>IF(ISBLANK('5  Child '!I98),"",('5  Child '!I98))</f>
        <v>466</v>
      </c>
      <c r="AC87" s="1">
        <f>IF(ISBLANK('6  Child'!I98),"",('6  Child'!I98))</f>
        <v>491</v>
      </c>
    </row>
    <row r="88" spans="1:29" ht="15" x14ac:dyDescent="0.25">
      <c r="A88">
        <v>1691</v>
      </c>
      <c r="B88" s="1">
        <f>IF(ISBLANK('1 Child'!K99),"",('1 Child'!K99))</f>
        <v>256.2536929573098</v>
      </c>
      <c r="C88" s="1">
        <f>IF(ISBLANK('2 Child '!J99),"",('2 Child '!J99))</f>
        <v>322.433953948588</v>
      </c>
      <c r="D88" s="1">
        <f>IF(ISBLANK('3 Child'!J99),"",('3 Child'!J99))</f>
        <v>364.35036796190445</v>
      </c>
      <c r="J88" s="1">
        <f>IF(ISBLANK('1 Child'!J99),"",('1 Child'!J99))</f>
        <v>227.06616475252676</v>
      </c>
      <c r="K88" s="1">
        <f>IF(ISBLANK('2 Child '!K99),"",('2 Child '!K99))</f>
        <v>363.8802439993799</v>
      </c>
      <c r="L88" s="1">
        <f>IF(ISBLANK('3 Child'!K99),"",('3 Child'!K99))</f>
        <v>411.18467571929926</v>
      </c>
      <c r="Q88" s="1" t="str">
        <f>IF(ISBLANK('1 Child'!H99),"",('1 Child'!H99))</f>
        <v/>
      </c>
      <c r="R88" s="1" t="str">
        <f>IF(ISBLANK('2 Child '!H99),"",('2 Child '!H99))</f>
        <v/>
      </c>
      <c r="S88" s="1" t="str">
        <f>IF(ISBLANK('3 Child'!H99),"",('3 Child'!H99))</f>
        <v/>
      </c>
      <c r="T88" s="1" t="str">
        <f>IF(ISBLANK('4  Child '!H99),"",('4  Child '!H99))</f>
        <v/>
      </c>
      <c r="U88" s="1" t="str">
        <f>IF(ISBLANK('5  Child '!H99),"",('5  Child '!H99))</f>
        <v/>
      </c>
      <c r="V88" s="1" t="str">
        <f>IF(ISBLANK('6  Child'!H99),"",('6  Child'!H99))</f>
        <v/>
      </c>
      <c r="X88" s="1">
        <f>IF(ISBLANK('1 Child'!I99),"",('1 Child'!I99))</f>
        <v>248</v>
      </c>
      <c r="Y88" s="1">
        <f>IF(ISBLANK('2 Child '!I99),"",('2 Child '!I99))</f>
        <v>352</v>
      </c>
      <c r="Z88" s="1">
        <f>IF(ISBLANK('3 Child'!I99),"",('3 Child'!I99))</f>
        <v>397</v>
      </c>
      <c r="AA88" s="1">
        <f>IF(ISBLANK('4  Child '!I99),"",('4  Child '!I99))</f>
        <v>434</v>
      </c>
      <c r="AB88" s="1">
        <f>IF(ISBLANK('5  Child '!I99),"",('5  Child '!I99))</f>
        <v>466</v>
      </c>
      <c r="AC88" s="1">
        <f>IF(ISBLANK('6  Child'!I99),"",('6  Child'!I99))</f>
        <v>491</v>
      </c>
    </row>
    <row r="89" spans="1:29" ht="15" x14ac:dyDescent="0.25">
      <c r="A89">
        <v>1701</v>
      </c>
      <c r="B89" s="1">
        <f>IF(ISBLANK('1 Child'!K100),"",('1 Child'!K100))</f>
        <v>265.22257221081566</v>
      </c>
      <c r="C89" s="1">
        <f>IF(ISBLANK('2 Child '!J100),"",('2 Child '!J100))</f>
        <v>330.49480279730267</v>
      </c>
      <c r="D89" s="1">
        <f>IF(ISBLANK('3 Child'!J100),"",('3 Child'!J100))</f>
        <v>373.45912716095199</v>
      </c>
      <c r="J89" s="1">
        <f>IF(ISBLANK('1 Child'!J100),"",('1 Child'!J100))</f>
        <v>232.74281887133992</v>
      </c>
      <c r="K89" s="1">
        <f>IF(ISBLANK('2 Child '!K100),"",('2 Child '!K100))</f>
        <v>376.61605253935824</v>
      </c>
      <c r="L89" s="1">
        <f>IF(ISBLANK('3 Child'!K100),"",('3 Child'!K100))</f>
        <v>425.57613936947479</v>
      </c>
      <c r="Q89" s="1" t="str">
        <f>IF(ISBLANK('1 Child'!H100),"",('1 Child'!H100))</f>
        <v/>
      </c>
      <c r="R89" s="1" t="str">
        <f>IF(ISBLANK('2 Child '!H100),"",('2 Child '!H100))</f>
        <v/>
      </c>
      <c r="S89" s="1" t="str">
        <f>IF(ISBLANK('3 Child'!H100),"",('3 Child'!H100))</f>
        <v/>
      </c>
      <c r="T89" s="1" t="str">
        <f>IF(ISBLANK('4  Child '!H100),"",('4  Child '!H100))</f>
        <v/>
      </c>
      <c r="U89" s="1" t="str">
        <f>IF(ISBLANK('5  Child '!H100),"",('5  Child '!H100))</f>
        <v/>
      </c>
      <c r="V89" s="1" t="str">
        <f>IF(ISBLANK('6  Child'!H100),"",('6  Child'!H100))</f>
        <v/>
      </c>
      <c r="X89" s="1">
        <f>IF(ISBLANK('1 Child'!I100),"",('1 Child'!I100))</f>
        <v>260</v>
      </c>
      <c r="Y89" s="1">
        <f>IF(ISBLANK('2 Child '!I100),"",('2 Child '!I100))</f>
        <v>370</v>
      </c>
      <c r="Z89" s="1">
        <f>IF(ISBLANK('3 Child'!I100),"",('3 Child'!I100))</f>
        <v>417</v>
      </c>
      <c r="AA89" s="1">
        <f>IF(ISBLANK('4  Child '!I100),"",('4  Child '!I100))</f>
        <v>456</v>
      </c>
      <c r="AB89" s="1">
        <f>IF(ISBLANK('5  Child '!I100),"",('5  Child '!I100))</f>
        <v>490</v>
      </c>
      <c r="AC89" s="1">
        <f>IF(ISBLANK('6  Child'!I100),"",('6  Child'!I100))</f>
        <v>516</v>
      </c>
    </row>
    <row r="90" spans="1:29" ht="15" x14ac:dyDescent="0.25">
      <c r="A90">
        <v>1711</v>
      </c>
      <c r="B90" s="1">
        <f>IF(ISBLANK('1 Child'!K101),"",('1 Child'!K101))</f>
        <v>273.17924937714014</v>
      </c>
      <c r="C90" s="1">
        <f>IF(ISBLANK('2 Child '!J101),"",('2 Child '!J101))</f>
        <v>338.75717286723523</v>
      </c>
      <c r="D90" s="1">
        <f>IF(ISBLANK('3 Child'!J101),"",('3 Child'!J101))</f>
        <v>382.79560533997579</v>
      </c>
      <c r="J90" s="1">
        <f>IF(ISBLANK('1 Child'!J101),"",('1 Child'!J101))</f>
        <v>238.56138934312341</v>
      </c>
      <c r="K90" s="1">
        <f>IF(ISBLANK('2 Child '!K101),"",('2 Child '!K101))</f>
        <v>387.91453411553903</v>
      </c>
      <c r="L90" s="1">
        <f>IF(ISBLANK('3 Child'!K101),"",('3 Child'!K101))</f>
        <v>438.34342355055912</v>
      </c>
      <c r="Q90" s="1" t="str">
        <f>IF(ISBLANK('1 Child'!H101),"",('1 Child'!H101))</f>
        <v/>
      </c>
      <c r="R90" s="1" t="str">
        <f>IF(ISBLANK('2 Child '!H101),"",('2 Child '!H101))</f>
        <v/>
      </c>
      <c r="S90" s="1" t="str">
        <f>IF(ISBLANK('3 Child'!H101),"",('3 Child'!H101))</f>
        <v/>
      </c>
      <c r="T90" s="1" t="str">
        <f>IF(ISBLANK('4  Child '!H101),"",('4  Child '!H101))</f>
        <v/>
      </c>
      <c r="U90" s="1" t="str">
        <f>IF(ISBLANK('5  Child '!H101),"",('5  Child '!H101))</f>
        <v/>
      </c>
      <c r="V90" s="1" t="str">
        <f>IF(ISBLANK('6  Child'!H101),"",('6  Child'!H101))</f>
        <v/>
      </c>
      <c r="X90" s="1">
        <f>IF(ISBLANK('1 Child'!I101),"",('1 Child'!I101))</f>
        <v>260</v>
      </c>
      <c r="Y90" s="1">
        <f>IF(ISBLANK('2 Child '!I101),"",('2 Child '!I101))</f>
        <v>370</v>
      </c>
      <c r="Z90" s="1">
        <f>IF(ISBLANK('3 Child'!I101),"",('3 Child'!I101))</f>
        <v>417</v>
      </c>
      <c r="AA90" s="1">
        <f>IF(ISBLANK('4  Child '!I101),"",('4  Child '!I101))</f>
        <v>456</v>
      </c>
      <c r="AB90" s="1">
        <f>IF(ISBLANK('5  Child '!I101),"",('5  Child '!I101))</f>
        <v>490</v>
      </c>
      <c r="AC90" s="1">
        <f>IF(ISBLANK('6  Child'!I101),"",('6  Child'!I101))</f>
        <v>516</v>
      </c>
    </row>
    <row r="91" spans="1:29" ht="15" x14ac:dyDescent="0.25">
      <c r="A91">
        <v>1721</v>
      </c>
      <c r="B91" s="1">
        <f>IF(ISBLANK('1 Child'!K102),"",('1 Child'!K102))</f>
        <v>281.37462685845435</v>
      </c>
      <c r="C91" s="1">
        <f>IF(ISBLANK('2 Child '!J102),"",('2 Child '!J102))</f>
        <v>347.22610218891612</v>
      </c>
      <c r="D91" s="1">
        <f>IF(ISBLANK('3 Child'!J102),"",('3 Child'!J102))</f>
        <v>392.36549547347522</v>
      </c>
      <c r="J91" s="1">
        <f>IF(ISBLANK('1 Child'!J102),"",('1 Child'!J102))</f>
        <v>244.52542407670148</v>
      </c>
      <c r="K91" s="1">
        <f>IF(ISBLANK('2 Child '!K102),"",('2 Child '!K102))</f>
        <v>399.55197013900516</v>
      </c>
      <c r="L91" s="1">
        <f>IF(ISBLANK('3 Child'!K102),"",('3 Child'!K102))</f>
        <v>451.49372625707582</v>
      </c>
      <c r="Q91" s="1" t="str">
        <f>IF(ISBLANK('1 Child'!H102),"",('1 Child'!H102))</f>
        <v/>
      </c>
      <c r="X91" s="1">
        <f>IF(ISBLANK('1 Child'!I102),"",('1 Child'!I102))</f>
        <v>260</v>
      </c>
      <c r="Y91" s="1">
        <f>IF(ISBLANK('2 Child '!I102),"",('2 Child '!I102))</f>
        <v>370</v>
      </c>
      <c r="Z91" s="1">
        <f>IF(ISBLANK('3 Child'!I102),"",('3 Child'!I102))</f>
        <v>417</v>
      </c>
      <c r="AA91" s="1">
        <f>IF(ISBLANK('4  Child '!I102),"",('4  Child '!I102))</f>
        <v>456</v>
      </c>
      <c r="AB91" s="1">
        <f>IF(ISBLANK('5  Child '!I102),"",('5  Child '!I102))</f>
        <v>490</v>
      </c>
      <c r="AC91" s="1">
        <f>IF(ISBLANK('6  Child'!I102),"",('6  Child'!I102))</f>
        <v>516</v>
      </c>
    </row>
    <row r="92" spans="1:29" ht="15" x14ac:dyDescent="0.25">
      <c r="A92">
        <v>1731</v>
      </c>
      <c r="B92" s="1">
        <f>IF(ISBLANK('1 Child'!K103),"",('1 Child'!K103))</f>
        <v>289.81586566420799</v>
      </c>
      <c r="C92" s="1">
        <f>IF(ISBLANK('2 Child '!J103),"",('2 Child '!J103))</f>
        <v>354.17062423269442</v>
      </c>
      <c r="D92" s="1">
        <f>IF(ISBLANK('3 Child'!J103),"",('3 Child'!J103))</f>
        <v>400.21280538294468</v>
      </c>
      <c r="J92" s="1">
        <f>IF(ISBLANK('1 Child'!J103),"",('1 Child'!J103))</f>
        <v>249.41593255823551</v>
      </c>
      <c r="K92" s="1">
        <f>IF(ISBLANK('2 Child '!K103),"",('2 Child '!K103))</f>
        <v>411.53852924317533</v>
      </c>
      <c r="L92" s="1">
        <f>IF(ISBLANK('3 Child'!K103),"",('3 Child'!K103))</f>
        <v>465.03853804478814</v>
      </c>
      <c r="Q92" s="1" t="str">
        <f>IF(ISBLANK('1 Child'!H103),"",('1 Child'!H103))</f>
        <v/>
      </c>
      <c r="X92" s="1">
        <f>IF(ISBLANK('1 Child'!I103),"",('1 Child'!I103))</f>
        <v>260</v>
      </c>
      <c r="Y92" s="1">
        <f>IF(ISBLANK('2 Child '!I103),"",('2 Child '!I103))</f>
        <v>370</v>
      </c>
      <c r="Z92" s="1">
        <f>IF(ISBLANK('3 Child'!I103),"",('3 Child'!I103))</f>
        <v>417</v>
      </c>
      <c r="AA92" s="1">
        <f>IF(ISBLANK('4  Child '!I103),"",('4  Child '!I103))</f>
        <v>456</v>
      </c>
      <c r="AB92" s="1">
        <f>IF(ISBLANK('5  Child '!I103),"",('5  Child '!I103))</f>
        <v>490</v>
      </c>
      <c r="AC92" s="1">
        <f>IF(ISBLANK('6  Child'!I103),"",('6  Child'!I103))</f>
        <v>516</v>
      </c>
    </row>
    <row r="93" spans="1:29" ht="15" x14ac:dyDescent="0.25">
      <c r="A93">
        <v>1741</v>
      </c>
      <c r="B93" s="1">
        <f>IF(ISBLANK('1 Child'!K104),"",('1 Child'!K104))</f>
        <v>298.51034163413425</v>
      </c>
      <c r="C93" s="1">
        <f>IF(ISBLANK('2 Child '!J104),"",('2 Child '!J104))</f>
        <v>361.2540367173483</v>
      </c>
      <c r="D93" s="1">
        <f>IF(ISBLANK('3 Child'!J104),"",('3 Child'!J104))</f>
        <v>408.21706149060356</v>
      </c>
      <c r="J93" s="1">
        <f>IF(ISBLANK('1 Child'!J104),"",('1 Child'!J104))</f>
        <v>254.40425120940023</v>
      </c>
      <c r="K93" s="1">
        <f>IF(ISBLANK('2 Child '!K104),"",('2 Child '!K104))</f>
        <v>423.88468512047064</v>
      </c>
      <c r="L93" s="1">
        <f>IF(ISBLANK('3 Child'!K104),"",('3 Child'!K104))</f>
        <v>478.98969418613183</v>
      </c>
      <c r="Q93" s="1" t="str">
        <f>IF(ISBLANK('1 Child'!H104),"",('1 Child'!H104))</f>
        <v/>
      </c>
      <c r="X93" s="1">
        <f>IF(ISBLANK('1 Child'!I104),"",('1 Child'!I104))</f>
        <v>260</v>
      </c>
      <c r="Y93" s="1">
        <f>IF(ISBLANK('2 Child '!I104),"",('2 Child '!I104))</f>
        <v>370</v>
      </c>
      <c r="Z93" s="1">
        <f>IF(ISBLANK('3 Child'!I104),"",('3 Child'!I104))</f>
        <v>417</v>
      </c>
      <c r="AA93" s="1">
        <f>IF(ISBLANK('4  Child '!I104),"",('4  Child '!I104))</f>
        <v>456</v>
      </c>
      <c r="AB93" s="1">
        <f>IF(ISBLANK('5  Child '!I104),"",('5  Child '!I104))</f>
        <v>490</v>
      </c>
      <c r="AC93" s="1">
        <f>IF(ISBLANK('6  Child'!I104),"",('6  Child'!I104))</f>
        <v>516</v>
      </c>
    </row>
    <row r="94" spans="1:29" ht="15" x14ac:dyDescent="0.25">
      <c r="A94">
        <v>1751</v>
      </c>
      <c r="B94" s="1">
        <f>IF(ISBLANK('1 Child'!K105),"",('1 Child'!K105))</f>
        <v>307.46565188315827</v>
      </c>
      <c r="C94" s="1">
        <f>IF(ISBLANK('2 Child '!J105),"",('2 Child '!J105))</f>
        <v>368.47911745169529</v>
      </c>
      <c r="D94" s="1">
        <f>IF(ISBLANK('3 Child'!J105),"",('3 Child'!J105))</f>
        <v>416.38140272041568</v>
      </c>
      <c r="J94" s="1">
        <f>IF(ISBLANK('1 Child'!J105),"",('1 Child'!J105))</f>
        <v>259.49233623358822</v>
      </c>
      <c r="K94" s="1">
        <f>IF(ISBLANK('2 Child '!K105),"",('2 Child '!K105))</f>
        <v>436.60122567408473</v>
      </c>
      <c r="L94" s="1">
        <f>IF(ISBLANK('3 Child'!K105),"",('3 Child'!K105))</f>
        <v>493.35938501171574</v>
      </c>
      <c r="Q94" s="1" t="str">
        <f>IF(ISBLANK('1 Child'!H105),"",('1 Child'!H105))</f>
        <v/>
      </c>
      <c r="X94" s="1">
        <f>IF(ISBLANK('1 Child'!I105),"",('1 Child'!I105))</f>
        <v>273</v>
      </c>
      <c r="Y94" s="1">
        <f>IF(ISBLANK('2 Child '!I105),"",('2 Child '!I105))</f>
        <v>388</v>
      </c>
      <c r="Z94" s="1">
        <f>IF(ISBLANK('3 Child'!I105),"",('3 Child'!I105))</f>
        <v>437</v>
      </c>
      <c r="AA94" s="1">
        <f>IF(ISBLANK('4  Child '!I105),"",('4  Child '!I105))</f>
        <v>478</v>
      </c>
      <c r="AB94" s="1">
        <f>IF(ISBLANK('5  Child '!I105),"",('5  Child '!I105))</f>
        <v>514</v>
      </c>
      <c r="AC94" s="1">
        <f>IF(ISBLANK('6  Child'!I105),"",('6  Child'!I105))</f>
        <v>541</v>
      </c>
    </row>
    <row r="95" spans="1:29" ht="15" x14ac:dyDescent="0.25">
      <c r="A95">
        <v>1761</v>
      </c>
      <c r="B95" s="1">
        <f>IF(ISBLANK('1 Child'!K106),"",('1 Child'!K106))</f>
        <v>316.68962143965302</v>
      </c>
      <c r="C95" s="1">
        <f>IF(ISBLANK('2 Child '!J106),"",('2 Child '!J106))</f>
        <v>374.92750200709992</v>
      </c>
      <c r="D95" s="1">
        <f>IF(ISBLANK('3 Child'!J106),"",('3 Child'!J106))</f>
        <v>423.6680772680229</v>
      </c>
      <c r="J95" s="1">
        <f>IF(ISBLANK('1 Child'!J106),"",('1 Child'!J106))</f>
        <v>264.03345211767601</v>
      </c>
      <c r="K95" s="1">
        <f>IF(ISBLANK('2 Child '!K106),"",('2 Child '!K106))</f>
        <v>449.69926244430729</v>
      </c>
      <c r="L95" s="1">
        <f>IF(ISBLANK('3 Child'!K106),"",('3 Child'!K106))</f>
        <v>508.16016656206727</v>
      </c>
      <c r="Q95" s="1" t="str">
        <f>IF(ISBLANK('1 Child'!H106),"",('1 Child'!H106))</f>
        <v/>
      </c>
      <c r="X95" s="1">
        <f>IF(ISBLANK('1 Child'!I106),"",('1 Child'!I106))</f>
        <v>273</v>
      </c>
      <c r="Y95" s="1">
        <f>IF(ISBLANK('2 Child '!I106),"",('2 Child '!I106))</f>
        <v>388</v>
      </c>
      <c r="Z95" s="1">
        <f>IF(ISBLANK('3 Child'!I106),"",('3 Child'!I106))</f>
        <v>437</v>
      </c>
      <c r="AA95" s="1">
        <f>IF(ISBLANK('4  Child '!I106),"",('4  Child '!I106))</f>
        <v>478</v>
      </c>
      <c r="AB95" s="1">
        <f>IF(ISBLANK('5  Child '!I106),"",('5  Child '!I106))</f>
        <v>514</v>
      </c>
      <c r="AC95" s="1">
        <f>IF(ISBLANK('6  Child'!I106),"",('6  Child'!I106))</f>
        <v>541</v>
      </c>
    </row>
    <row r="96" spans="1:29" ht="15" x14ac:dyDescent="0.25">
      <c r="A96">
        <v>1771</v>
      </c>
      <c r="B96" s="1">
        <f>IF(ISBLANK('1 Child'!K107),"",('1 Child'!K107))</f>
        <v>326.19031008284264</v>
      </c>
      <c r="C96" s="1">
        <f>IF(ISBLANK('2 Child '!J107),"",('2 Child '!J107))</f>
        <v>381.48873329222414</v>
      </c>
      <c r="D96" s="1">
        <f>IF(ISBLANK('3 Child'!J107),"",('3 Child'!J107))</f>
        <v>431.08226862021326</v>
      </c>
      <c r="J96" s="1">
        <f>IF(ISBLANK('1 Child'!J107),"",('1 Child'!J107))</f>
        <v>268.65403752973532</v>
      </c>
      <c r="K96" s="1">
        <f>IF(ISBLANK('2 Child '!K107),"",('2 Child '!K107))</f>
        <v>463.19024031763655</v>
      </c>
      <c r="L96" s="1">
        <f>IF(ISBLANK('3 Child'!K107),"",('3 Child'!K107))</f>
        <v>523.40497155892933</v>
      </c>
      <c r="Q96" s="1" t="str">
        <f>IF(ISBLANK('1 Child'!H107),"",('1 Child'!H107))</f>
        <v/>
      </c>
      <c r="X96" s="1">
        <f>IF(ISBLANK('1 Child'!I107),"",('1 Child'!I107))</f>
        <v>273</v>
      </c>
      <c r="Y96" s="1">
        <f>IF(ISBLANK('2 Child '!I107),"",('2 Child '!I107))</f>
        <v>388.26565230265123</v>
      </c>
      <c r="Z96" s="1">
        <f>IF(ISBLANK('3 Child'!I107),"",('3 Child'!I107))</f>
        <v>437</v>
      </c>
      <c r="AA96" s="1">
        <f>IF(ISBLANK('4  Child '!I107),"",('4  Child '!I107))</f>
        <v>478</v>
      </c>
      <c r="AB96" s="1">
        <f>IF(ISBLANK('5  Child '!I107),"",('5  Child '!I107))</f>
        <v>514</v>
      </c>
      <c r="AC96" s="1">
        <f>IF(ISBLANK('6  Child'!I107),"",('6  Child'!I107))</f>
        <v>541</v>
      </c>
    </row>
    <row r="97" spans="1:29" ht="15" x14ac:dyDescent="0.25">
      <c r="A97">
        <v>1781</v>
      </c>
      <c r="B97" s="1">
        <f>IF(ISBLANK('1 Child'!K108),"",('1 Child'!K108))</f>
        <v>335.9760193853279</v>
      </c>
      <c r="C97" s="1">
        <f>IF(ISBLANK('2 Child '!J108),"",('2 Child '!J108))</f>
        <v>388.16478612483809</v>
      </c>
      <c r="D97" s="1">
        <f>IF(ISBLANK('3 Child'!J108),"",('3 Child'!J108))</f>
        <v>438.62620832106705</v>
      </c>
      <c r="J97" s="1">
        <f>IF(ISBLANK('1 Child'!J108),"",('1 Child'!J108))</f>
        <v>273.35548318650569</v>
      </c>
      <c r="K97" s="1">
        <f>IF(ISBLANK('2 Child '!K108),"",('2 Child '!K108))</f>
        <v>477.08594752716562</v>
      </c>
      <c r="L97" s="1">
        <f>IF(ISBLANK('3 Child'!K108),"",('3 Child'!K108))</f>
        <v>539.10712070569718</v>
      </c>
      <c r="Q97" s="1" t="str">
        <f>IF(ISBLANK('1 Child'!H108),"",('1 Child'!H108))</f>
        <v/>
      </c>
      <c r="X97" s="1">
        <f>IF(ISBLANK('1 Child'!I108),"",('1 Child'!I108))</f>
        <v>273</v>
      </c>
      <c r="Y97" s="1">
        <f>IF(ISBLANK('2 Child '!I108),"",('2 Child '!I108))</f>
        <v>388.354203070202</v>
      </c>
      <c r="Z97" s="1">
        <f>IF(ISBLANK('3 Child'!I108),"",('3 Child'!I108))</f>
        <v>437</v>
      </c>
      <c r="AA97" s="1">
        <f>IF(ISBLANK('4  Child '!I108),"",('4  Child '!I108))</f>
        <v>478</v>
      </c>
      <c r="AB97" s="1">
        <f>IF(ISBLANK('5  Child '!I108),"",('5  Child '!I108))</f>
        <v>514</v>
      </c>
      <c r="AC97" s="1">
        <f>IF(ISBLANK('6  Child'!I108),"",('6  Child'!I108))</f>
        <v>541</v>
      </c>
    </row>
    <row r="98" spans="1:29" ht="15" x14ac:dyDescent="0.25">
      <c r="A98">
        <v>1791</v>
      </c>
      <c r="B98" s="1" t="str">
        <f>IF(ISBLANK('1 Child'!K109),"",('1 Child'!K109))</f>
        <v/>
      </c>
      <c r="C98" s="1">
        <f>IF(ISBLANK('2 Child '!J109),"",('2 Child '!J109))</f>
        <v>394.95766988202274</v>
      </c>
      <c r="D98" s="1">
        <f>IF(ISBLANK('3 Child'!J109),"",('3 Child'!J109))</f>
        <v>446.30216696668572</v>
      </c>
      <c r="J98" s="1">
        <f>IF(ISBLANK('1 Child'!J109),"",('1 Child'!J109))</f>
        <v>278.13920414226953</v>
      </c>
      <c r="K98" s="1">
        <f>IF(ISBLANK('2 Child '!K109),"",('2 Child '!K109))</f>
        <v>491</v>
      </c>
      <c r="L98" s="1">
        <f>IF(ISBLANK('3 Child'!K109),"",('3 Child'!K109))</f>
        <v>555</v>
      </c>
      <c r="Q98" s="1" t="str">
        <f>IF(ISBLANK('1 Child'!H109),"",('1 Child'!H109))</f>
        <v/>
      </c>
      <c r="X98" s="1">
        <f>IF(ISBLANK('1 Child'!I109),"",('1 Child'!I109))</f>
        <v>273</v>
      </c>
      <c r="Y98" s="1">
        <f>IF(ISBLANK('2 Child '!I109),"",('2 Child '!I109))</f>
        <v>388.487029221527</v>
      </c>
      <c r="Z98" s="1">
        <f>IF(ISBLANK('3 Child'!I109),"",('3 Child'!I109))</f>
        <v>437</v>
      </c>
      <c r="AA98" s="1">
        <f>IF(ISBLANK('4  Child '!I109),"",('4  Child '!I109))</f>
        <v>478</v>
      </c>
      <c r="AB98" s="1">
        <f>IF(ISBLANK('5  Child '!I109),"",('5  Child '!I109))</f>
        <v>514</v>
      </c>
      <c r="AC98" s="1">
        <f>IF(ISBLANK('6  Child'!I109),"",('6  Child'!I109))</f>
        <v>541</v>
      </c>
    </row>
    <row r="99" spans="1:29" ht="15" x14ac:dyDescent="0.25">
      <c r="A99">
        <v>1801</v>
      </c>
      <c r="B99" s="1" t="str">
        <f>IF(ISBLANK('1 Child'!K110),"",('1 Child'!K110))</f>
        <v/>
      </c>
      <c r="C99" s="1">
        <f>IF(ISBLANK('2 Child '!J110),"",('2 Child '!J110))</f>
        <v>401.86942910495816</v>
      </c>
      <c r="D99" s="1">
        <f>IF(ISBLANK('3 Child'!J110),"",('3 Child'!J110))</f>
        <v>454.11245488860271</v>
      </c>
      <c r="J99" s="1">
        <f>IF(ISBLANK('1 Child'!J110),"",('1 Child'!J110))</f>
        <v>283.00664021475927</v>
      </c>
      <c r="K99" s="1">
        <f>IF(ISBLANK('2 Child '!K110),"",('2 Child '!K110))</f>
        <v>505</v>
      </c>
      <c r="L99" s="1">
        <f>IF(ISBLANK('3 Child'!K110),"",('3 Child'!K110))</f>
        <v>571</v>
      </c>
      <c r="Q99" s="1" t="str">
        <f>IF(ISBLANK('1 Child'!H110),"",('1 Child'!H110))</f>
        <v/>
      </c>
      <c r="X99" s="1">
        <f>IF(ISBLANK('1 Child'!I110),"",('1 Child'!I110))</f>
        <v>287</v>
      </c>
      <c r="Y99" s="1">
        <f>IF(ISBLANK('2 Child '!I110),"",('2 Child '!I110))</f>
        <v>408</v>
      </c>
      <c r="Z99" s="1">
        <f>IF(ISBLANK('3 Child'!I110),"",('3 Child'!I110))</f>
        <v>459</v>
      </c>
      <c r="AA99" s="1">
        <f>IF(ISBLANK('4  Child '!I110),"",('4  Child '!I110))</f>
        <v>502</v>
      </c>
      <c r="AB99" s="1">
        <f>IF(ISBLANK('5  Child '!I110),"",('5  Child '!I110))</f>
        <v>540</v>
      </c>
      <c r="AC99" s="1">
        <f>IF(ISBLANK('6  Child'!I110),"",('6  Child'!I110))</f>
        <v>568</v>
      </c>
    </row>
    <row r="100" spans="1:29" ht="15" x14ac:dyDescent="0.25">
      <c r="A100">
        <v>1811</v>
      </c>
      <c r="B100" s="1" t="str">
        <f>IF(ISBLANK('1 Child'!K111),"",('1 Child'!K111))</f>
        <v/>
      </c>
      <c r="C100" s="1">
        <f>IF(ISBLANK('2 Child '!J111),"",('2 Child '!J111))</f>
        <v>408.90214411429491</v>
      </c>
      <c r="D100" s="1">
        <f>IF(ISBLANK('3 Child'!J111),"",('3 Child'!J111))</f>
        <v>462.05942284915324</v>
      </c>
      <c r="J100" s="1">
        <f>IF(ISBLANK('1 Child'!J111),"",('1 Child'!J111))</f>
        <v>287.95925641851755</v>
      </c>
      <c r="K100" s="1">
        <f>IF(ISBLANK('2 Child '!K111),"",('2 Child '!K111))</f>
        <v>519</v>
      </c>
      <c r="L100" s="1">
        <f>IF(ISBLANK('3 Child'!K111),"",('3 Child'!K111))</f>
        <v>587</v>
      </c>
      <c r="Q100" s="1" t="str">
        <f>IF(ISBLANK('1 Child'!H111),"",('1 Child'!H111))</f>
        <v/>
      </c>
      <c r="X100" s="1">
        <f>IF(ISBLANK('1 Child'!I111),"",('1 Child'!I111))</f>
        <v>287</v>
      </c>
      <c r="Y100" s="1">
        <f>IF(ISBLANK('2 Child '!I111),"",('2 Child '!I111))</f>
        <v>408</v>
      </c>
      <c r="Z100" s="1">
        <f>IF(ISBLANK('3 Child'!I111),"",('3 Child'!I111))</f>
        <v>459</v>
      </c>
      <c r="AA100" s="1">
        <f>IF(ISBLANK('4  Child '!I111),"",('4  Child '!I111))</f>
        <v>502</v>
      </c>
      <c r="AB100" s="1">
        <f>IF(ISBLANK('5  Child '!I111),"",('5  Child '!I111))</f>
        <v>540</v>
      </c>
      <c r="AC100" s="1">
        <f>IF(ISBLANK('6  Child'!I111),"",('6  Child'!I111))</f>
        <v>568</v>
      </c>
    </row>
    <row r="101" spans="1:29" ht="15" x14ac:dyDescent="0.25">
      <c r="A101">
        <v>1821</v>
      </c>
      <c r="B101" s="1" t="str">
        <f>IF(ISBLANK('1 Child'!K112),"",('1 Child'!K112))</f>
        <v/>
      </c>
      <c r="C101" s="1">
        <f>IF(ISBLANK('2 Child '!J112),"",('2 Child '!J112))</f>
        <v>416.05793163629505</v>
      </c>
      <c r="D101" s="1">
        <f>IF(ISBLANK('3 Child'!J112),"",('3 Child'!J112))</f>
        <v>470.1454627490134</v>
      </c>
      <c r="J101" s="1">
        <f>IF(ISBLANK('1 Child'!J112),"",('1 Child'!J112))</f>
        <v>292.99854340584159</v>
      </c>
      <c r="K101" s="1">
        <f>IF(ISBLANK('2 Child '!K112),"",('2 Child '!K112))</f>
        <v>533</v>
      </c>
      <c r="L101" s="1">
        <f>IF(ISBLANK('3 Child'!K112),"",('3 Child'!K112))</f>
        <v>603</v>
      </c>
      <c r="Q101" s="1" t="str">
        <f>IF(ISBLANK('1 Child'!H112),"",('1 Child'!H112))</f>
        <v/>
      </c>
      <c r="X101" s="1">
        <f>IF(ISBLANK('1 Child'!I112),"",('1 Child'!I112))</f>
        <v>287</v>
      </c>
      <c r="Y101" s="1">
        <f>IF(ISBLANK('2 Child '!I112),"",('2 Child '!I112))</f>
        <v>408</v>
      </c>
      <c r="Z101" s="1">
        <f>IF(ISBLANK('3 Child'!I112),"",('3 Child'!I112))</f>
        <v>459</v>
      </c>
      <c r="AA101" s="1">
        <f>IF(ISBLANK('4  Child '!I112),"",('4  Child '!I112))</f>
        <v>502</v>
      </c>
      <c r="AB101" s="1">
        <f>IF(ISBLANK('5  Child '!I112),"",('5  Child '!I112))</f>
        <v>540</v>
      </c>
      <c r="AC101" s="1">
        <f>IF(ISBLANK('6  Child'!I112),"",('6  Child'!I112))</f>
        <v>568</v>
      </c>
    </row>
    <row r="102" spans="1:29" ht="15" x14ac:dyDescent="0.25">
      <c r="A102">
        <v>1831</v>
      </c>
      <c r="B102" s="1" t="str">
        <f>IF(ISBLANK('1 Child'!K113),"",('1 Child'!K113))</f>
        <v/>
      </c>
      <c r="C102" s="1">
        <f>IF(ISBLANK('2 Child '!J113),"",('2 Child '!J113))</f>
        <v>423.33894543993017</v>
      </c>
      <c r="D102" s="1">
        <f>IF(ISBLANK('3 Child'!J113),"",('3 Child'!J113))</f>
        <v>478.37300834712107</v>
      </c>
      <c r="J102" s="1">
        <f>IF(ISBLANK('1 Child'!J113),"",('1 Child'!J113))</f>
        <v>298.12601791544381</v>
      </c>
      <c r="K102" s="1" t="str">
        <f>IF(ISBLANK('2 Child '!K113),"",('2 Child '!K113))</f>
        <v/>
      </c>
      <c r="L102" s="1">
        <f>IF(ISBLANK('3 Child'!K113),"",('3 Child'!K113))</f>
        <v>619</v>
      </c>
      <c r="Q102" s="1" t="str">
        <f>IF(ISBLANK('1 Child'!H113),"",('1 Child'!H113))</f>
        <v/>
      </c>
      <c r="X102" s="1">
        <f>IF(ISBLANK('1 Child'!I113),"",('1 Child'!I113))</f>
        <v>287</v>
      </c>
      <c r="Y102" s="1">
        <f>IF(ISBLANK('2 Child '!I113),"",('2 Child '!I113))</f>
        <v>408</v>
      </c>
      <c r="Z102" s="1">
        <f>IF(ISBLANK('3 Child'!I113),"",('3 Child'!I113))</f>
        <v>459</v>
      </c>
      <c r="AA102" s="1">
        <f>IF(ISBLANK('4  Child '!I113),"",('4  Child '!I113))</f>
        <v>502</v>
      </c>
      <c r="AB102" s="1">
        <f>IF(ISBLANK('5  Child '!I113),"",('5  Child '!I113))</f>
        <v>540</v>
      </c>
      <c r="AC102" s="1">
        <f>IF(ISBLANK('6  Child'!I113),"",('6  Child'!I113))</f>
        <v>568</v>
      </c>
    </row>
    <row r="103" spans="1:29" ht="15" x14ac:dyDescent="0.25">
      <c r="A103">
        <v>1841</v>
      </c>
      <c r="B103" s="1" t="str">
        <f>IF(ISBLANK('1 Child'!K114),"",('1 Child'!K114))</f>
        <v/>
      </c>
      <c r="C103" s="1">
        <f>IF(ISBLANK('2 Child '!J114),"",('2 Child '!J114))</f>
        <v>430.74737698512899</v>
      </c>
      <c r="D103" s="1">
        <f>IF(ISBLANK('3 Child'!J114),"",('3 Child'!J114))</f>
        <v>486.74453599319577</v>
      </c>
      <c r="J103" s="1">
        <f>IF(ISBLANK('1 Child'!J114),"",('1 Child'!J114))</f>
        <v>303.34322322896406</v>
      </c>
      <c r="K103" s="1" t="str">
        <f>IF(ISBLANK('2 Child '!K114),"",('2 Child '!K114))</f>
        <v/>
      </c>
      <c r="L103" s="1" t="str">
        <f>IF(ISBLANK('3 Child'!K114),"",('3 Child'!K114))</f>
        <v/>
      </c>
      <c r="Q103" s="1" t="str">
        <f>IF(ISBLANK('1 Child'!H114),"",('1 Child'!H114))</f>
        <v/>
      </c>
      <c r="X103" s="1">
        <f>IF(ISBLANK('1 Child'!I114),"",('1 Child'!I114))</f>
        <v>287</v>
      </c>
      <c r="Y103" s="1">
        <f>IF(ISBLANK('2 Child '!I114),"",('2 Child '!I114))</f>
        <v>408</v>
      </c>
      <c r="Z103" s="1">
        <f>IF(ISBLANK('3 Child'!I114),"",('3 Child'!I114))</f>
        <v>459</v>
      </c>
      <c r="AA103" s="1">
        <f>IF(ISBLANK('4  Child '!I114),"",('4  Child '!I114))</f>
        <v>502</v>
      </c>
      <c r="AB103" s="1">
        <f>IF(ISBLANK('5  Child '!I114),"",('5  Child '!I114))</f>
        <v>540</v>
      </c>
      <c r="AC103" s="1">
        <f>IF(ISBLANK('6  Child'!I114),"",('6  Child'!I114))</f>
        <v>568</v>
      </c>
    </row>
    <row r="104" spans="1:29" ht="15" x14ac:dyDescent="0.25">
      <c r="A104">
        <v>1851</v>
      </c>
      <c r="B104" s="1" t="str">
        <f>IF(ISBLANK('1 Child'!K115),"",('1 Child'!K115))</f>
        <v/>
      </c>
      <c r="C104" s="1">
        <f>IF(ISBLANK('2 Child '!J115),"",('2 Child '!J115))</f>
        <v>438.28545608236868</v>
      </c>
      <c r="D104" s="1">
        <f>IF(ISBLANK('3 Child'!J115),"",('3 Child'!J115))</f>
        <v>495.2625653730766</v>
      </c>
      <c r="J104" s="1">
        <f>IF(ISBLANK('1 Child'!J115),"",('1 Child'!J115))</f>
        <v>308.65172963547093</v>
      </c>
      <c r="K104" s="1" t="str">
        <f>IF(ISBLANK('2 Child '!K115),"",('2 Child '!K115))</f>
        <v/>
      </c>
      <c r="L104" s="1" t="str">
        <f>IF(ISBLANK('3 Child'!K115),"",('3 Child'!K115))</f>
        <v/>
      </c>
      <c r="Q104" s="1" t="str">
        <f>IF(ISBLANK('1 Child'!H115),"",('1 Child'!H115))</f>
        <v/>
      </c>
      <c r="X104" s="1">
        <f>IF(ISBLANK('1 Child'!I115),"",('1 Child'!I115))</f>
        <v>301</v>
      </c>
      <c r="Y104" s="1">
        <f>IF(ISBLANK('2 Child '!I115),"",('2 Child '!I115))</f>
        <v>428</v>
      </c>
      <c r="Z104" s="1">
        <f>IF(ISBLANK('3 Child'!I115),"",('3 Child'!I115))</f>
        <v>482</v>
      </c>
      <c r="AA104" s="1">
        <f>IF(ISBLANK('4  Child '!I115),"",('4  Child '!I115))</f>
        <v>528</v>
      </c>
      <c r="AB104" s="1">
        <f>IF(ISBLANK('5  Child '!I115),"",('5  Child '!I115))</f>
        <v>567</v>
      </c>
      <c r="AC104" s="1">
        <f>IF(ISBLANK('6  Child'!I115),"",('6  Child'!I115))</f>
        <v>597</v>
      </c>
    </row>
    <row r="105" spans="1:29" ht="15" x14ac:dyDescent="0.25">
      <c r="A105">
        <v>1861</v>
      </c>
      <c r="B105" s="1" t="str">
        <f>IF(ISBLANK('1 Child'!K116),"",('1 Child'!K116))</f>
        <v/>
      </c>
      <c r="C105" s="1">
        <f>IF(ISBLANK('2 Child '!J116),"",('2 Child '!J116))</f>
        <v>445.95545156381019</v>
      </c>
      <c r="D105" s="1">
        <f>IF(ISBLANK('3 Child'!J116),"",('3 Child'!J116))</f>
        <v>503.92966026710553</v>
      </c>
      <c r="J105" s="1">
        <f>IF(ISBLANK('1 Child'!J116),"",('1 Child'!J116))</f>
        <v>314.05313490409168</v>
      </c>
      <c r="K105" s="1" t="str">
        <f>IF(ISBLANK('2 Child '!K116),"",('2 Child '!K116))</f>
        <v/>
      </c>
      <c r="L105" s="1" t="str">
        <f>IF(ISBLANK('3 Child'!K116),"",('3 Child'!K116))</f>
        <v/>
      </c>
      <c r="Q105" s="1" t="str">
        <f>IF(ISBLANK('1 Child'!H116),"",('1 Child'!H116))</f>
        <v/>
      </c>
      <c r="X105" s="1">
        <f>IF(ISBLANK('1 Child'!I116),"",('1 Child'!I116))</f>
        <v>301</v>
      </c>
      <c r="Y105" s="1">
        <f>IF(ISBLANK('2 Child '!I116),"",('2 Child '!I116))</f>
        <v>428</v>
      </c>
      <c r="Z105" s="1">
        <f>IF(ISBLANK('3 Child'!I116),"",('3 Child'!I116))</f>
        <v>482</v>
      </c>
      <c r="AA105" s="1">
        <f>IF(ISBLANK('4  Child '!I116),"",('4  Child '!I116))</f>
        <v>528</v>
      </c>
      <c r="AB105" s="1">
        <f>IF(ISBLANK('5  Child '!I116),"",('5  Child '!I116))</f>
        <v>567</v>
      </c>
      <c r="AC105" s="1">
        <f>IF(ISBLANK('6  Child'!I116),"",('6  Child'!I116))</f>
        <v>597</v>
      </c>
    </row>
    <row r="106" spans="1:29" ht="15" x14ac:dyDescent="0.25">
      <c r="A106">
        <v>1871</v>
      </c>
      <c r="B106" s="1" t="str">
        <f>IF(ISBLANK('1 Child'!K117),"",('1 Child'!K117))</f>
        <v/>
      </c>
      <c r="C106" s="1">
        <f>IF(ISBLANK('2 Child '!J117),"",('2 Child '!J117))</f>
        <v>453.75967196617682</v>
      </c>
      <c r="D106" s="1">
        <f>IF(ISBLANK('3 Child'!J117),"",('3 Child'!J117))</f>
        <v>512.74842932177978</v>
      </c>
      <c r="J106" s="1">
        <f>IF(ISBLANK('1 Child'!J117),"",('1 Child'!J117))</f>
        <v>319.54906476491328</v>
      </c>
      <c r="K106" s="1" t="str">
        <f>IF(ISBLANK('2 Child '!K117),"",('2 Child '!K117))</f>
        <v/>
      </c>
      <c r="L106" s="1" t="str">
        <f>IF(ISBLANK('3 Child'!K117),"",('3 Child'!K117))</f>
        <v/>
      </c>
      <c r="Q106" s="1" t="str">
        <f>IF(ISBLANK('1 Child'!H117),"",('1 Child'!H117))</f>
        <v/>
      </c>
      <c r="X106" s="1">
        <f>IF(ISBLANK('1 Child'!I117),"",('1 Child'!I117))</f>
        <v>301</v>
      </c>
      <c r="Y106" s="1">
        <f>IF(ISBLANK('2 Child '!I117),"",('2 Child '!I117))</f>
        <v>428</v>
      </c>
      <c r="Z106" s="1">
        <f>IF(ISBLANK('3 Child'!I117),"",('3 Child'!I117))</f>
        <v>482</v>
      </c>
      <c r="AA106" s="1">
        <f>IF(ISBLANK('4  Child '!I117),"",('4  Child '!I117))</f>
        <v>528</v>
      </c>
      <c r="AB106" s="1">
        <f>IF(ISBLANK('5  Child '!I117),"",('5  Child '!I117))</f>
        <v>567</v>
      </c>
      <c r="AC106" s="1">
        <f>IF(ISBLANK('6  Child'!I117),"",('6  Child'!I117))</f>
        <v>597</v>
      </c>
    </row>
    <row r="107" spans="1:29" ht="15" x14ac:dyDescent="0.25">
      <c r="A107">
        <v>1881</v>
      </c>
      <c r="B107" s="1" t="str">
        <f>IF(ISBLANK('1 Child'!K118),"",('1 Child'!K118))</f>
        <v/>
      </c>
      <c r="C107" s="1">
        <f>IF(ISBLANK('2 Child '!J118),"",('2 Child '!J118))</f>
        <v>461.70046622558493</v>
      </c>
      <c r="D107" s="1">
        <f>IF(ISBLANK('3 Child'!J118),"",('3 Child'!J118))</f>
        <v>521.72152683491095</v>
      </c>
      <c r="J107" s="1">
        <f>IF(ISBLANK('1 Child'!J118),"",('1 Child'!J118))</f>
        <v>325.14117339829926</v>
      </c>
      <c r="K107" s="1" t="str">
        <f>IF(ISBLANK('2 Child '!K118),"",('2 Child '!K118))</f>
        <v/>
      </c>
      <c r="L107" s="1" t="str">
        <f>IF(ISBLANK('3 Child'!K118),"",('3 Child'!K118))</f>
        <v/>
      </c>
      <c r="Q107" s="1" t="str">
        <f>IF(ISBLANK('1 Child'!H118),"",('1 Child'!H118))</f>
        <v/>
      </c>
      <c r="X107" s="1">
        <f>IF(ISBLANK('1 Child'!I118),"",('1 Child'!I118))</f>
        <v>301</v>
      </c>
      <c r="Y107" s="1">
        <f>IF(ISBLANK('2 Child '!I118),"",('2 Child '!I118))</f>
        <v>428</v>
      </c>
      <c r="Z107" s="1">
        <f>IF(ISBLANK('3 Child'!I118),"",('3 Child'!I118))</f>
        <v>482</v>
      </c>
      <c r="AA107" s="1">
        <f>IF(ISBLANK('4  Child '!I118),"",('4  Child '!I118))</f>
        <v>528</v>
      </c>
      <c r="AB107" s="1">
        <f>IF(ISBLANK('5  Child '!I118),"",('5  Child '!I118))</f>
        <v>567</v>
      </c>
      <c r="AC107" s="1">
        <f>IF(ISBLANK('6  Child'!I118),"",('6  Child'!I118))</f>
        <v>597</v>
      </c>
    </row>
    <row r="108" spans="1:29" ht="15" x14ac:dyDescent="0.25">
      <c r="A108">
        <v>1891</v>
      </c>
      <c r="B108" s="1" t="str">
        <f>IF(ISBLANK('1 Child'!K119),"",('1 Child'!K119))</f>
        <v/>
      </c>
      <c r="C108" s="1">
        <f>IF(ISBLANK('2 Child '!J119),"",('2 Child '!J119))</f>
        <v>469.78022438453274</v>
      </c>
      <c r="D108" s="1">
        <f>IF(ISBLANK('3 Child'!J119),"",('3 Child'!J119))</f>
        <v>530.85165355452204</v>
      </c>
      <c r="J108" s="1">
        <f>IF(ISBLANK('1 Child'!J119),"",('1 Child'!J119))</f>
        <v>330.83114393276952</v>
      </c>
      <c r="K108" s="1" t="str">
        <f>IF(ISBLANK('2 Child '!K119),"",('2 Child '!K119))</f>
        <v/>
      </c>
      <c r="L108" s="1" t="str">
        <f>IF(ISBLANK('3 Child'!K119),"",('3 Child'!K119))</f>
        <v/>
      </c>
      <c r="Q108" s="1" t="str">
        <f>IF(ISBLANK('1 Child'!H119),"",('1 Child'!H119))</f>
        <v/>
      </c>
      <c r="X108" s="1">
        <f>IF(ISBLANK('1 Child'!I119),"",('1 Child'!I119))</f>
        <v>301</v>
      </c>
      <c r="Y108" s="1">
        <f>IF(ISBLANK('2 Child '!I119),"",('2 Child '!I119))</f>
        <v>428</v>
      </c>
      <c r="Z108" s="1">
        <f>IF(ISBLANK('3 Child'!I119),"",('3 Child'!I119))</f>
        <v>482</v>
      </c>
      <c r="AA108" s="1">
        <f>IF(ISBLANK('4  Child '!I119),"",('4  Child '!I119))</f>
        <v>528</v>
      </c>
      <c r="AB108" s="1">
        <f>IF(ISBLANK('5  Child '!I119),"",('5  Child '!I119))</f>
        <v>567</v>
      </c>
      <c r="AC108" s="1">
        <f>IF(ISBLANK('6  Child'!I119),"",('6  Child'!I119))</f>
        <v>597</v>
      </c>
    </row>
    <row r="109" spans="1:29" ht="15" x14ac:dyDescent="0.25">
      <c r="A109">
        <v>1901</v>
      </c>
      <c r="B109" s="1" t="str">
        <f>IF(ISBLANK('1 Child'!K120),"",('1 Child'!K120))</f>
        <v/>
      </c>
      <c r="C109" s="1">
        <f>IF(ISBLANK('2 Child '!J120),"",('2 Child '!J120))</f>
        <v>478.00137831126199</v>
      </c>
      <c r="D109" s="1">
        <f>IF(ISBLANK('3 Child'!J120),"",('3 Child'!J120))</f>
        <v>540.14155749172608</v>
      </c>
      <c r="J109" s="1">
        <f>IF(ISBLANK('1 Child'!J120),"",('1 Child'!J120))</f>
        <v>336.62068895159297</v>
      </c>
      <c r="K109" s="1" t="str">
        <f>IF(ISBLANK('2 Child '!K120),"",('2 Child '!K120))</f>
        <v/>
      </c>
      <c r="L109" s="1" t="str">
        <f>IF(ISBLANK('3 Child'!K120),"",('3 Child'!K120))</f>
        <v/>
      </c>
      <c r="Q109" s="1" t="str">
        <f>IF(ISBLANK('1 Child'!H120),"",('1 Child'!H120))</f>
        <v/>
      </c>
      <c r="X109" s="1">
        <f>IF(ISBLANK('1 Child'!I120),"",('1 Child'!I120))</f>
        <v>316</v>
      </c>
      <c r="Y109" s="1">
        <f>IF(ISBLANK('2 Child '!I120),"",('2 Child '!I120))</f>
        <v>449</v>
      </c>
      <c r="Z109" s="1">
        <f>IF(ISBLANK('3 Child'!I120),"",('3 Child'!I120))</f>
        <v>506</v>
      </c>
      <c r="AA109" s="1">
        <f>IF(ISBLANK('4  Child '!I120),"",('4  Child '!I120))</f>
        <v>554</v>
      </c>
      <c r="AB109" s="1">
        <f>IF(ISBLANK('5  Child '!I120),"",('5  Child '!I120))</f>
        <v>595</v>
      </c>
      <c r="AC109" s="1">
        <f>IF(ISBLANK('6  Child'!I120),"",('6  Child'!I120))</f>
        <v>627</v>
      </c>
    </row>
    <row r="110" spans="1:29" ht="15" x14ac:dyDescent="0.25">
      <c r="A110">
        <v>1911</v>
      </c>
      <c r="B110" s="1" t="str">
        <f>IF(ISBLANK('1 Child'!K121),"",('1 Child'!K121))</f>
        <v/>
      </c>
      <c r="C110" s="1">
        <f>IF(ISBLANK('2 Child '!J121),"",('2 Child '!J121))</f>
        <v>486.36640243170905</v>
      </c>
      <c r="D110" s="1">
        <f>IF(ISBLANK('3 Child'!J121),"",('3 Child'!J121))</f>
        <v>549.59403474783119</v>
      </c>
      <c r="J110" s="1">
        <f>IF(ISBLANK('1 Child'!J121),"",('1 Child'!J121))</f>
        <v>342.51155100824582</v>
      </c>
      <c r="K110" s="1" t="str">
        <f>IF(ISBLANK('2 Child '!K121),"",('2 Child '!K121))</f>
        <v/>
      </c>
      <c r="L110" s="1" t="str">
        <f>IF(ISBLANK('3 Child'!K121),"",('3 Child'!K121))</f>
        <v/>
      </c>
      <c r="Q110" s="1" t="str">
        <f>IF(ISBLANK('1 Child'!H121),"",('1 Child'!H121))</f>
        <v/>
      </c>
      <c r="X110" s="1">
        <f>IF(ISBLANK('1 Child'!I121),"",('1 Child'!I121))</f>
        <v>316</v>
      </c>
      <c r="Y110" s="1">
        <f>IF(ISBLANK('2 Child '!I121),"",('2 Child '!I121))</f>
        <v>449</v>
      </c>
      <c r="Z110" s="1">
        <f>IF(ISBLANK('3 Child'!I121),"",('3 Child'!I121))</f>
        <v>506</v>
      </c>
      <c r="AA110" s="1">
        <f>IF(ISBLANK('4  Child '!I121),"",('4  Child '!I121))</f>
        <v>554</v>
      </c>
      <c r="AB110" s="1">
        <f>IF(ISBLANK('5  Child '!I121),"",('5  Child '!I121))</f>
        <v>595</v>
      </c>
      <c r="AC110" s="1">
        <f>IF(ISBLANK('6  Child'!I121),"",('6  Child'!I121))</f>
        <v>627</v>
      </c>
    </row>
    <row r="111" spans="1:29" ht="15" x14ac:dyDescent="0.25">
      <c r="A111">
        <v>1921</v>
      </c>
      <c r="B111" s="1" t="str">
        <f>IF(ISBLANK('1 Child'!K122),"",('1 Child'!K122))</f>
        <v/>
      </c>
      <c r="C111" s="1">
        <f>IF(ISBLANK('2 Child '!J122),"",('2 Child '!J122))</f>
        <v>494.87781447426391</v>
      </c>
      <c r="D111" s="1">
        <f>IF(ISBLANK('3 Child'!J122),"",('3 Child'!J122))</f>
        <v>559.21193035591818</v>
      </c>
      <c r="J111" s="1">
        <f>IF(ISBLANK('1 Child'!J122),"",('1 Child'!J122))</f>
        <v>348.50550315089009</v>
      </c>
      <c r="K111" s="1" t="str">
        <f>IF(ISBLANK('2 Child '!K122),"",('2 Child '!K122))</f>
        <v/>
      </c>
      <c r="L111" s="1" t="str">
        <f>IF(ISBLANK('3 Child'!K122),"",('3 Child'!K122))</f>
        <v/>
      </c>
      <c r="X111" s="1">
        <f>IF(ISBLANK('1 Child'!I122),"",('1 Child'!I122))</f>
        <v>316</v>
      </c>
      <c r="Y111" s="1">
        <f>IF(ISBLANK('2 Child '!I122),"",('2 Child '!I122))</f>
        <v>449</v>
      </c>
      <c r="Z111" s="1">
        <f>IF(ISBLANK('3 Child'!I122),"",('3 Child'!I122))</f>
        <v>506</v>
      </c>
      <c r="AA111" s="1">
        <f>IF(ISBLANK('4  Child '!I122),"",('4  Child '!I122))</f>
        <v>554</v>
      </c>
      <c r="AB111" s="1">
        <f>IF(ISBLANK('5  Child '!I122),"",('5  Child '!I122))</f>
        <v>595</v>
      </c>
      <c r="AC111" s="1">
        <f>IF(ISBLANK('6  Child'!I122),"",('6  Child'!I122))</f>
        <v>627</v>
      </c>
    </row>
    <row r="112" spans="1:29" ht="15" x14ac:dyDescent="0.25">
      <c r="A112">
        <v>1931</v>
      </c>
      <c r="B112" s="1" t="str">
        <f>IF(ISBLANK('1 Child'!K123),"",('1 Child'!K123))</f>
        <v/>
      </c>
      <c r="C112" s="1">
        <f>IF(ISBLANK('2 Child '!J123),"",('2 Child '!J123))</f>
        <v>503.53817622756355</v>
      </c>
      <c r="D112" s="1">
        <f>IF(ISBLANK('3 Child'!J123),"",('3 Child'!J123))</f>
        <v>569</v>
      </c>
      <c r="J112" s="1">
        <f>IF(ISBLANK('1 Child'!J123),"",('1 Child'!J123))</f>
        <v>354.60434945603066</v>
      </c>
      <c r="K112" s="1" t="str">
        <f>IF(ISBLANK('2 Child '!K123),"",('2 Child '!K123))</f>
        <v/>
      </c>
      <c r="L112" s="1" t="str">
        <f>IF(ISBLANK('3 Child'!K123),"",('3 Child'!K123))</f>
        <v/>
      </c>
      <c r="X112" s="1">
        <f>IF(ISBLANK('1 Child'!I123),"",('1 Child'!I123))</f>
        <v>316</v>
      </c>
      <c r="Y112" s="1">
        <f>IF(ISBLANK('2 Child '!I123),"",('2 Child '!I123))</f>
        <v>449</v>
      </c>
      <c r="Z112" s="1">
        <f>IF(ISBLANK('3 Child'!I123),"",('3 Child'!I123))</f>
        <v>506</v>
      </c>
      <c r="AA112" s="1">
        <f>IF(ISBLANK('4  Child '!I123),"",('4  Child '!I123))</f>
        <v>554</v>
      </c>
      <c r="AB112" s="1">
        <f>IF(ISBLANK('5  Child '!I123),"",('5  Child '!I123))</f>
        <v>595</v>
      </c>
      <c r="AC112" s="1">
        <f>IF(ISBLANK('6  Child'!I123),"",('6  Child'!I123))</f>
        <v>627</v>
      </c>
    </row>
    <row r="113" spans="1:29" ht="15" x14ac:dyDescent="0.25">
      <c r="A113">
        <v>1941</v>
      </c>
      <c r="B113" s="1" t="str">
        <f>IF(ISBLANK('1 Child'!K124),"",('1 Child'!K124))</f>
        <v/>
      </c>
      <c r="C113" s="1">
        <f>IF(ISBLANK('2 Child '!J124),"",('2 Child '!J124))</f>
        <v>512.35009431154594</v>
      </c>
      <c r="D113" s="1">
        <f>IF(ISBLANK('3 Child'!J124),"",('3 Child'!J124))</f>
        <v>580</v>
      </c>
      <c r="J113" s="1">
        <f>IF(ISBLANK('1 Child'!J124),"",('1 Child'!J124))</f>
        <v>360.8099255715112</v>
      </c>
      <c r="K113" s="1" t="str">
        <f>IF(ISBLANK('2 Child '!K124),"",('2 Child '!K124))</f>
        <v/>
      </c>
      <c r="L113" s="1" t="str">
        <f>IF(ISBLANK('3 Child'!K124),"",('3 Child'!K124))</f>
        <v/>
      </c>
      <c r="X113" s="1">
        <f>IF(ISBLANK('1 Child'!I124),"",('1 Child'!I124))</f>
        <v>316</v>
      </c>
      <c r="Y113" s="1">
        <f>IF(ISBLANK('2 Child '!I124),"",('2 Child '!I124))</f>
        <v>449</v>
      </c>
      <c r="Z113" s="1">
        <f>IF(ISBLANK('3 Child'!I124),"",('3 Child'!I124))</f>
        <v>506</v>
      </c>
      <c r="AA113" s="1">
        <f>IF(ISBLANK('4  Child '!I124),"",('4  Child '!I124))</f>
        <v>554</v>
      </c>
      <c r="AB113" s="1">
        <f>IF(ISBLANK('5  Child '!I124),"",('5  Child '!I124))</f>
        <v>595</v>
      </c>
      <c r="AC113" s="1">
        <f>IF(ISBLANK('6  Child'!I124),"",('6  Child'!I124))</f>
        <v>627</v>
      </c>
    </row>
    <row r="114" spans="1:29" ht="15" x14ac:dyDescent="0.25">
      <c r="A114">
        <v>1951</v>
      </c>
      <c r="B114" s="1" t="str">
        <f>IF(ISBLANK('1 Child'!K125),"",('1 Child'!K125))</f>
        <v/>
      </c>
      <c r="C114" s="1">
        <f>IF(ISBLANK('2 Child '!J125),"",('2 Child '!J125))</f>
        <v>521.31622096199794</v>
      </c>
      <c r="D114" s="1">
        <f>IF(ISBLANK('3 Child'!J125),"",('3 Child'!J125))</f>
        <v>591</v>
      </c>
      <c r="J114" s="1">
        <f>IF(ISBLANK('1 Child'!J125),"",('1 Child'!J125))</f>
        <v>367.12409926901267</v>
      </c>
      <c r="K114" s="1" t="str">
        <f>IF(ISBLANK('2 Child '!K125),"",('2 Child '!K125))</f>
        <v/>
      </c>
      <c r="L114" s="1" t="str">
        <f>IF(ISBLANK('3 Child'!K125),"",('3 Child'!K125))</f>
        <v/>
      </c>
      <c r="X114" s="1">
        <f>IF(ISBLANK('1 Child'!I125),"",('1 Child'!I125))</f>
        <v>332</v>
      </c>
      <c r="Y114" s="1">
        <f>IF(ISBLANK('2 Child '!I125),"",('2 Child '!I125))</f>
        <v>472</v>
      </c>
      <c r="Z114" s="1">
        <f>IF(ISBLANK('3 Child'!I125),"",('3 Child'!I125))</f>
        <v>532</v>
      </c>
      <c r="AA114" s="1">
        <f>IF(ISBLANK('4  Child '!I125),"",('4  Child '!I125))</f>
        <v>582</v>
      </c>
      <c r="AB114" s="1">
        <f>IF(ISBLANK('5  Child '!I125),"",('5  Child '!I125))</f>
        <v>625</v>
      </c>
      <c r="AC114" s="1">
        <f>IF(ISBLANK('6  Child'!I125),"",('6  Child'!I125))</f>
        <v>658</v>
      </c>
    </row>
    <row r="115" spans="1:29" ht="15" x14ac:dyDescent="0.25">
      <c r="A115">
        <v>1961</v>
      </c>
      <c r="B115" s="1" t="str">
        <f>IF(ISBLANK('1 Child'!K126),"",('1 Child'!K126))</f>
        <v/>
      </c>
      <c r="C115" s="1">
        <f>IF(ISBLANK('2 Child '!J126),"",('2 Child '!J126))</f>
        <v>530.43925482883299</v>
      </c>
      <c r="D115" s="1">
        <f>IF(ISBLANK('3 Child'!J126),"",('3 Child'!J126))</f>
        <v>603</v>
      </c>
      <c r="J115" s="1">
        <f>IF(ISBLANK('1 Child'!J126),"",('1 Child'!J126))</f>
        <v>373.54877100622042</v>
      </c>
      <c r="K115" s="1" t="str">
        <f>IF(ISBLANK('2 Child '!K126),"",('2 Child '!K126))</f>
        <v/>
      </c>
      <c r="L115" s="1" t="str">
        <f>IF(ISBLANK('3 Child'!K126),"",('3 Child'!K126))</f>
        <v/>
      </c>
      <c r="X115" s="1">
        <f>IF(ISBLANK('1 Child'!I126),"",('1 Child'!I126))</f>
        <v>332</v>
      </c>
      <c r="Y115" s="1">
        <f>IF(ISBLANK('2 Child '!I126),"",('2 Child '!I126))</f>
        <v>472</v>
      </c>
      <c r="Z115" s="1">
        <f>IF(ISBLANK('3 Child'!I126),"",('3 Child'!I126))</f>
        <v>532</v>
      </c>
      <c r="AA115" s="1">
        <f>IF(ISBLANK('4  Child '!I126),"",('4  Child '!I126))</f>
        <v>582</v>
      </c>
      <c r="AB115" s="1">
        <f>IF(ISBLANK('5  Child '!I126),"",('5  Child '!I126))</f>
        <v>625</v>
      </c>
      <c r="AC115" s="1">
        <f>IF(ISBLANK('6  Child'!I126),"",('6  Child'!I126))</f>
        <v>658</v>
      </c>
    </row>
    <row r="116" spans="1:29" ht="15" x14ac:dyDescent="0.25">
      <c r="A116">
        <v>1971</v>
      </c>
      <c r="B116" s="1" t="str">
        <f>IF(ISBLANK('1 Child'!K127),"",('1 Child'!K127))</f>
        <v/>
      </c>
      <c r="C116" s="1">
        <f>IF(ISBLANK('2 Child '!J127),"",('2 Child '!J127))</f>
        <v>539</v>
      </c>
      <c r="D116" s="1">
        <f>IF(ISBLANK('3 Child'!J127),"",('3 Child'!J127))</f>
        <v>615</v>
      </c>
      <c r="J116" s="1" t="str">
        <f>IF(ISBLANK('1 Child'!J127),"",('1 Child'!J127))</f>
        <v/>
      </c>
      <c r="K116" s="1" t="str">
        <f>IF(ISBLANK('2 Child '!K127),"",('2 Child '!K127))</f>
        <v/>
      </c>
      <c r="L116" s="1" t="str">
        <f>IF(ISBLANK('3 Child'!K127),"",('3 Child'!K127))</f>
        <v/>
      </c>
      <c r="X116" s="1">
        <f>IF(ISBLANK('1 Child'!I127),"",('1 Child'!I127))</f>
        <v>332</v>
      </c>
      <c r="Y116" s="1">
        <f>IF(ISBLANK('2 Child '!I127),"",('2 Child '!I127))</f>
        <v>472</v>
      </c>
      <c r="Z116" s="1">
        <f>IF(ISBLANK('3 Child'!I127),"",('3 Child'!I127))</f>
        <v>532</v>
      </c>
      <c r="AA116" s="1">
        <f>IF(ISBLANK('4  Child '!I127),"",('4  Child '!I127))</f>
        <v>582</v>
      </c>
      <c r="AB116" s="1">
        <f>IF(ISBLANK('5  Child '!I127),"",('5  Child '!I127))</f>
        <v>625</v>
      </c>
      <c r="AC116" s="1">
        <f>IF(ISBLANK('6  Child'!I127),"",('6  Child'!I127))</f>
        <v>658</v>
      </c>
    </row>
    <row r="117" spans="1:29" ht="15" x14ac:dyDescent="0.25">
      <c r="A117">
        <v>1981</v>
      </c>
      <c r="B117" s="1" t="str">
        <f>IF(ISBLANK('1 Child'!K128),"",('1 Child'!K128))</f>
        <v/>
      </c>
      <c r="C117" s="1">
        <f>IF(ISBLANK('2 Child '!J128),"",('2 Child '!J128))</f>
        <v>549</v>
      </c>
      <c r="D117" s="1">
        <f>IF(ISBLANK('3 Child'!J128),"",('3 Child'!J128))</f>
        <v>628</v>
      </c>
      <c r="J117" s="1" t="str">
        <f>IF(ISBLANK('1 Child'!J128),"",('1 Child'!J128))</f>
        <v/>
      </c>
      <c r="K117" s="1" t="str">
        <f>IF(ISBLANK('2 Child '!K128),"",('2 Child '!K128))</f>
        <v/>
      </c>
      <c r="L117" s="1" t="str">
        <f>IF(ISBLANK('3 Child'!K128),"",('3 Child'!K128))</f>
        <v/>
      </c>
      <c r="X117" s="1">
        <f>IF(ISBLANK('1 Child'!I128),"",('1 Child'!I128))</f>
        <v>332</v>
      </c>
      <c r="Y117" s="1">
        <f>IF(ISBLANK('2 Child '!I128),"",('2 Child '!I128))</f>
        <v>472</v>
      </c>
      <c r="Z117" s="1">
        <f>IF(ISBLANK('3 Child'!I128),"",('3 Child'!I128))</f>
        <v>532</v>
      </c>
      <c r="AA117" s="1">
        <f>IF(ISBLANK('4  Child '!I128),"",('4  Child '!I128))</f>
        <v>582</v>
      </c>
      <c r="AB117" s="1">
        <f>IF(ISBLANK('5  Child '!I128),"",('5  Child '!I128))</f>
        <v>625</v>
      </c>
      <c r="AC117" s="1">
        <f>IF(ISBLANK('6  Child'!I128),"",('6  Child'!I128))</f>
        <v>658</v>
      </c>
    </row>
    <row r="118" spans="1:29" ht="15" x14ac:dyDescent="0.25">
      <c r="A118">
        <v>1991</v>
      </c>
      <c r="B118" s="1" t="str">
        <f>IF(ISBLANK('1 Child'!K129),"",('1 Child'!K129))</f>
        <v/>
      </c>
      <c r="C118" s="1">
        <f>IF(ISBLANK('2 Child '!J129),"",('2 Child '!J129))</f>
        <v>561</v>
      </c>
      <c r="D118" s="1">
        <f>IF(ISBLANK('3 Child'!J129),"",('3 Child'!J129))</f>
        <v>642</v>
      </c>
      <c r="J118" s="1" t="str">
        <f>IF(ISBLANK('1 Child'!J129),"",('1 Child'!J129))</f>
        <v/>
      </c>
      <c r="K118" s="1" t="str">
        <f>IF(ISBLANK('2 Child '!K129),"",('2 Child '!K129))</f>
        <v/>
      </c>
      <c r="L118" s="1" t="str">
        <f>IF(ISBLANK('3 Child'!K129),"",('3 Child'!K129))</f>
        <v/>
      </c>
      <c r="X118" s="1">
        <f>IF(ISBLANK('1 Child'!I129),"",('1 Child'!I129))</f>
        <v>332</v>
      </c>
      <c r="Y118" s="1">
        <f>IF(ISBLANK('2 Child '!I129),"",('2 Child '!I129))</f>
        <v>472</v>
      </c>
      <c r="Z118" s="1">
        <f>IF(ISBLANK('3 Child'!I129),"",('3 Child'!I129))</f>
        <v>532</v>
      </c>
      <c r="AA118" s="1">
        <f>IF(ISBLANK('4  Child '!I129),"",('4  Child '!I129))</f>
        <v>582</v>
      </c>
      <c r="AB118" s="1">
        <f>IF(ISBLANK('5  Child '!I129),"",('5  Child '!I129))</f>
        <v>625</v>
      </c>
      <c r="AC118" s="1">
        <f>IF(ISBLANK('6  Child'!I129),"",('6  Child'!I129))</f>
        <v>658</v>
      </c>
    </row>
    <row r="119" spans="1:29" ht="15" x14ac:dyDescent="0.25">
      <c r="A119">
        <v>2001</v>
      </c>
      <c r="B119" s="1" t="str">
        <f>IF(ISBLANK('1 Child'!K130),"",('1 Child'!K130))</f>
        <v/>
      </c>
      <c r="C119" s="1">
        <f>IF(ISBLANK('2 Child '!J130),"",('2 Child '!J130))</f>
        <v>572</v>
      </c>
      <c r="D119" s="1">
        <f>IF(ISBLANK('3 Child'!J130),"",('3 Child'!J130))</f>
        <v>657</v>
      </c>
      <c r="J119" s="1" t="str">
        <f>IF(ISBLANK('1 Child'!J130),"",('1 Child'!J130))</f>
        <v/>
      </c>
      <c r="K119" s="1" t="str">
        <f>IF(ISBLANK('2 Child '!K130),"",('2 Child '!K130))</f>
        <v/>
      </c>
      <c r="L119" s="1" t="str">
        <f>IF(ISBLANK('3 Child'!K130),"",('3 Child'!K130))</f>
        <v/>
      </c>
      <c r="X119" s="1">
        <f>IF(ISBLANK('1 Child'!I130),"",('1 Child'!I130))</f>
        <v>349</v>
      </c>
      <c r="Y119" s="1">
        <f>IF(ISBLANK('2 Child '!I130),"",('2 Child '!I130))</f>
        <v>496</v>
      </c>
      <c r="Z119" s="1">
        <f>IF(ISBLANK('3 Child'!I130),"",('3 Child'!I130))</f>
        <v>558</v>
      </c>
      <c r="AA119" s="1">
        <f>IF(ISBLANK('4  Child '!I130),"",('4  Child '!I130))</f>
        <v>611</v>
      </c>
      <c r="AB119" s="1">
        <f>IF(ISBLANK('5  Child '!I130),"",('5  Child '!I130))</f>
        <v>656</v>
      </c>
      <c r="AC119" s="1">
        <f>IF(ISBLANK('6  Child'!I130),"",('6  Child'!I130))</f>
        <v>691</v>
      </c>
    </row>
    <row r="120" spans="1:29" ht="15" x14ac:dyDescent="0.25">
      <c r="A120">
        <v>2051</v>
      </c>
      <c r="B120" s="1" t="str">
        <f>IF(ISBLANK('1 Child'!K131),"",('1 Child'!K131))</f>
        <v/>
      </c>
      <c r="C120" s="1">
        <f>IF(ISBLANK('2 Child '!J131),"",('2 Child '!J131))</f>
        <v>586</v>
      </c>
      <c r="D120" s="1">
        <f>IF(ISBLANK('3 Child'!J131),"",('3 Child'!J131))</f>
        <v>673</v>
      </c>
      <c r="J120" s="1" t="str">
        <f>IF(ISBLANK('1 Child'!J131),"",('1 Child'!J131))</f>
        <v/>
      </c>
      <c r="K120" s="1" t="str">
        <f>IF(ISBLANK('2 Child '!K131),"",('2 Child '!K131))</f>
        <v/>
      </c>
      <c r="L120" s="1" t="str">
        <f>IF(ISBLANK('3 Child'!K131),"",('3 Child'!K131))</f>
        <v/>
      </c>
      <c r="X120" s="1">
        <f>IF(ISBLANK('1 Child'!I131),"",('1 Child'!I131))</f>
        <v>349</v>
      </c>
      <c r="Y120" s="1">
        <f>IF(ISBLANK('2 Child '!I131),"",('2 Child '!I131))</f>
        <v>495.53629338590957</v>
      </c>
      <c r="Z120" s="1">
        <f>IF(ISBLANK('3 Child'!I131),"",('3 Child'!I131))</f>
        <v>558</v>
      </c>
      <c r="AA120" s="1">
        <f>IF(ISBLANK('4  Child '!I131),"",('4  Child '!I131))</f>
        <v>611</v>
      </c>
      <c r="AB120" s="1">
        <f>IF(ISBLANK('5  Child '!I131),"",('5  Child '!I131))</f>
        <v>656</v>
      </c>
      <c r="AC120" s="1">
        <f>IF(ISBLANK('6  Child'!I131),"",('6  Child'!I131))</f>
        <v>691</v>
      </c>
    </row>
    <row r="121" spans="1:29" ht="15" x14ac:dyDescent="0.25">
      <c r="A121">
        <v>2101</v>
      </c>
      <c r="B121" s="1" t="str">
        <f>IF(ISBLANK('1 Child'!K132),"",('1 Child'!K132))</f>
        <v/>
      </c>
      <c r="C121" s="1" t="str">
        <f>IF(ISBLANK('2 Child '!J132),"",('2 Child '!J132))</f>
        <v/>
      </c>
      <c r="D121" s="1" t="str">
        <f>IF(ISBLANK('3 Child'!J132),"",('3 Child'!J132))</f>
        <v/>
      </c>
      <c r="J121" s="1" t="str">
        <f>IF(ISBLANK('1 Child'!J132),"",('1 Child'!J132))</f>
        <v/>
      </c>
      <c r="K121" s="1" t="str">
        <f>IF(ISBLANK('2 Child '!K132),"",('2 Child '!K132))</f>
        <v/>
      </c>
      <c r="L121" s="1" t="str">
        <f>IF(ISBLANK('3 Child'!K132),"",('3 Child'!K132))</f>
        <v/>
      </c>
      <c r="X121" s="1">
        <f>IF(ISBLANK('1 Child'!I132),"",('1 Child'!I132))</f>
        <v>366</v>
      </c>
      <c r="Y121" s="1">
        <f>IF(ISBLANK('2 Child '!I132),"",('2 Child '!I132))</f>
        <v>520.31310805520502</v>
      </c>
      <c r="Z121" s="1">
        <f>IF(ISBLANK('3 Child'!I132),"",('3 Child'!I132))</f>
        <v>586</v>
      </c>
      <c r="AA121" s="1">
        <f>IF(ISBLANK('4  Child '!I132),"",('4  Child '!I132))</f>
        <v>641</v>
      </c>
      <c r="AB121" s="1">
        <f>IF(ISBLANK('5  Child '!I132),"",('5  Child '!I132))</f>
        <v>689</v>
      </c>
      <c r="AC121" s="1">
        <f>IF(ISBLANK('6  Child'!I132),"",('6  Child'!I132))</f>
        <v>726</v>
      </c>
    </row>
    <row r="122" spans="1:29" ht="15" x14ac:dyDescent="0.25">
      <c r="A122">
        <v>2151</v>
      </c>
      <c r="B122" s="1" t="str">
        <f>IF(ISBLANK('1 Child'!K133),"",('1 Child'!K133))</f>
        <v/>
      </c>
      <c r="C122" s="1" t="str">
        <f>IF(ISBLANK('2 Child '!J133),"",('2 Child '!J133))</f>
        <v/>
      </c>
      <c r="D122" s="1" t="str">
        <f>IF(ISBLANK('3 Child'!J133),"",('3 Child'!J133))</f>
        <v/>
      </c>
      <c r="J122" s="1" t="str">
        <f>IF(ISBLANK('1 Child'!J133),"",('1 Child'!J133))</f>
        <v/>
      </c>
      <c r="K122" s="1" t="str">
        <f>IF(ISBLANK('2 Child '!K133),"",('2 Child '!K133))</f>
        <v/>
      </c>
      <c r="L122" s="1" t="str">
        <f>IF(ISBLANK('3 Child'!K133),"",('3 Child'!K133))</f>
        <v/>
      </c>
      <c r="X122" s="1">
        <f>IF(ISBLANK('1 Child'!I133),"",('1 Child'!I133))</f>
        <v>366</v>
      </c>
      <c r="Y122" s="1">
        <f>IF(ISBLANK('2 Child '!I133),"",('2 Child '!I133))</f>
        <v>520</v>
      </c>
      <c r="Z122" s="1">
        <f>IF(ISBLANK('3 Child'!I133),"",('3 Child'!I133))</f>
        <v>586</v>
      </c>
      <c r="AA122" s="1">
        <f>IF(ISBLANK('4  Child '!I133),"",('4  Child '!I133))</f>
        <v>641</v>
      </c>
      <c r="AB122" s="1">
        <f>IF(ISBLANK('5  Child '!I133),"",('5  Child '!I133))</f>
        <v>689</v>
      </c>
      <c r="AC122" s="1">
        <f>IF(ISBLANK('6  Child'!I133),"",('6  Child'!I133))</f>
        <v>726</v>
      </c>
    </row>
    <row r="123" spans="1:29" ht="15" x14ac:dyDescent="0.25">
      <c r="A123">
        <v>2201</v>
      </c>
      <c r="B123" s="1" t="str">
        <f>IF(ISBLANK('1 Child'!K134),"",('1 Child'!K134))</f>
        <v/>
      </c>
      <c r="C123" s="1" t="str">
        <f>IF(ISBLANK('2 Child '!J134),"",('2 Child '!J134))</f>
        <v/>
      </c>
      <c r="D123" s="1" t="str">
        <f>IF(ISBLANK('3 Child'!J134),"",('3 Child'!J134))</f>
        <v/>
      </c>
      <c r="J123" s="1" t="str">
        <f>IF(ISBLANK('1 Child'!J134),"",('1 Child'!J134))</f>
        <v/>
      </c>
      <c r="K123" s="1" t="str">
        <f>IF(ISBLANK('2 Child '!K134),"",('2 Child '!K134))</f>
        <v/>
      </c>
      <c r="L123" s="1" t="str">
        <f>IF(ISBLANK('3 Child'!K134),"",('3 Child'!K134))</f>
        <v/>
      </c>
      <c r="X123" s="1">
        <f>IF(ISBLANK('1 Child'!I134),"",('1 Child'!I134))</f>
        <v>385</v>
      </c>
      <c r="Y123" s="1">
        <f>IF(ISBLANK('2 Child '!I134),"",('2 Child '!I134))</f>
        <v>546</v>
      </c>
      <c r="Z123" s="1">
        <f>IF(ISBLANK('3 Child'!I134),"",('3 Child'!I134))</f>
        <v>616</v>
      </c>
      <c r="AA123" s="1">
        <f>IF(ISBLANK('4  Child '!I134),"",('4  Child '!I134))</f>
        <v>673</v>
      </c>
      <c r="AB123" s="1">
        <f>IF(ISBLANK('5  Child '!I134),"",('5  Child '!I134))</f>
        <v>723</v>
      </c>
      <c r="AC123" s="1">
        <f>IF(ISBLANK('6  Child'!I134),"",('6  Child'!I134))</f>
        <v>762</v>
      </c>
    </row>
    <row r="124" spans="1:29" ht="15" x14ac:dyDescent="0.25">
      <c r="A124">
        <v>2251</v>
      </c>
      <c r="B124" s="1" t="str">
        <f>IF(ISBLANK('1 Child'!K135),"",('1 Child'!K135))</f>
        <v/>
      </c>
      <c r="C124" s="1" t="str">
        <f>IF(ISBLANK('2 Child '!J135),"",('2 Child '!J135))</f>
        <v/>
      </c>
      <c r="D124" s="1" t="str">
        <f>IF(ISBLANK('3 Child'!J135),"",('3 Child'!J135))</f>
        <v/>
      </c>
      <c r="J124" s="1" t="str">
        <f>IF(ISBLANK('1 Child'!J135),"",('1 Child'!J135))</f>
        <v/>
      </c>
      <c r="K124" s="1" t="str">
        <f>IF(ISBLANK('2 Child '!K135),"",('2 Child '!K135))</f>
        <v/>
      </c>
      <c r="L124" s="1" t="str">
        <f>IF(ISBLANK('3 Child'!K135),"",('3 Child'!K135))</f>
        <v/>
      </c>
      <c r="X124" s="1">
        <f>IF(ISBLANK('1 Child'!I135),"",('1 Child'!I135))</f>
        <v>385</v>
      </c>
      <c r="Y124" s="1">
        <f>IF(ISBLANK('2 Child '!I135),"",('2 Child '!I135))</f>
        <v>546</v>
      </c>
      <c r="Z124" s="1">
        <f>IF(ISBLANK('3 Child'!I135),"",('3 Child'!I135))</f>
        <v>616</v>
      </c>
      <c r="AA124" s="1">
        <f>IF(ISBLANK('4  Child '!I135),"",('4  Child '!I135))</f>
        <v>673</v>
      </c>
      <c r="AB124" s="1">
        <f>IF(ISBLANK('5  Child '!I135),"",('5  Child '!I135))</f>
        <v>723</v>
      </c>
      <c r="AC124" s="1">
        <f>IF(ISBLANK('6  Child'!I135),"",('6  Child'!I135))</f>
        <v>762</v>
      </c>
    </row>
    <row r="125" spans="1:29" x14ac:dyDescent="0.3">
      <c r="A125">
        <v>2301</v>
      </c>
      <c r="B125" s="1" t="str">
        <f>IF(ISBLANK('1 Child'!K136),"",('1 Child'!K136))</f>
        <v/>
      </c>
      <c r="C125" s="1" t="str">
        <f>IF(ISBLANK('2 Child '!J136),"",('2 Child '!J136))</f>
        <v/>
      </c>
      <c r="D125" s="1" t="str">
        <f>IF(ISBLANK('3 Child'!J136),"",('3 Child'!J136))</f>
        <v/>
      </c>
      <c r="J125" s="1" t="str">
        <f>IF(ISBLANK('1 Child'!J136),"",('1 Child'!J136))</f>
        <v/>
      </c>
      <c r="K125" s="1" t="str">
        <f>IF(ISBLANK('2 Child '!K136),"",('2 Child '!K136))</f>
        <v/>
      </c>
      <c r="L125" s="1" t="str">
        <f>IF(ISBLANK('3 Child'!K136),"",('3 Child'!K136))</f>
        <v/>
      </c>
      <c r="X125" s="1">
        <f>IF(ISBLANK('1 Child'!I136),"",('1 Child'!I136))</f>
        <v>404</v>
      </c>
      <c r="Y125" s="1">
        <f>IF(ISBLANK('2 Child '!I136),"",('2 Child '!I136))</f>
        <v>574</v>
      </c>
      <c r="Z125" s="1">
        <f>IF(ISBLANK('3 Child'!I136),"",('3 Child'!I136))</f>
        <v>646</v>
      </c>
      <c r="AA125" s="1">
        <f>IF(ISBLANK('4  Child '!I136),"",('4  Child '!I136))</f>
        <v>707</v>
      </c>
      <c r="AB125" s="1">
        <f>IF(ISBLANK('5  Child '!I136),"",('5  Child '!I136))</f>
        <v>759</v>
      </c>
      <c r="AC125" s="1">
        <f>IF(ISBLANK('6  Child'!I136),"",('6  Child'!I136))</f>
        <v>800</v>
      </c>
    </row>
    <row r="126" spans="1:29" x14ac:dyDescent="0.3">
      <c r="A126">
        <v>2351</v>
      </c>
      <c r="B126" s="1" t="str">
        <f>IF(ISBLANK('1 Child'!K137),"",('1 Child'!K137))</f>
        <v/>
      </c>
      <c r="C126" s="1" t="str">
        <f>IF(ISBLANK('2 Child '!J137),"",('2 Child '!J137))</f>
        <v/>
      </c>
      <c r="D126" s="1" t="str">
        <f>IF(ISBLANK('3 Child'!J137),"",('3 Child'!J137))</f>
        <v/>
      </c>
      <c r="J126" s="1" t="str">
        <f>IF(ISBLANK('1 Child'!J137),"",('1 Child'!J137))</f>
        <v/>
      </c>
      <c r="K126" s="1" t="str">
        <f>IF(ISBLANK('2 Child '!K137),"",('2 Child '!K137))</f>
        <v/>
      </c>
      <c r="L126" s="1" t="str">
        <f>IF(ISBLANK('3 Child'!K137),"",('3 Child'!K137))</f>
        <v/>
      </c>
      <c r="X126" s="1">
        <f>IF(ISBLANK('1 Child'!I137),"",('1 Child'!I137))</f>
        <v>404</v>
      </c>
      <c r="Y126" s="1">
        <f>IF(ISBLANK('2 Child '!I137),"",('2 Child '!I137))</f>
        <v>574</v>
      </c>
      <c r="Z126" s="1">
        <f>IF(ISBLANK('3 Child'!I137),"",('3 Child'!I137))</f>
        <v>646</v>
      </c>
      <c r="AA126" s="1">
        <f>IF(ISBLANK('4  Child '!I137),"",('4  Child '!I137))</f>
        <v>707</v>
      </c>
      <c r="AB126" s="1">
        <f>IF(ISBLANK('5  Child '!I137),"",('5  Child '!I137))</f>
        <v>759</v>
      </c>
      <c r="AC126" s="1">
        <f>IF(ISBLANK('6  Child'!I137),"",('6  Child'!I137))</f>
        <v>800</v>
      </c>
    </row>
    <row r="127" spans="1:29" x14ac:dyDescent="0.3">
      <c r="A127">
        <v>2401</v>
      </c>
      <c r="B127" s="1" t="str">
        <f>IF(ISBLANK('1 Child'!K138),"",('1 Child'!K138))</f>
        <v/>
      </c>
      <c r="C127" s="1" t="str">
        <f>IF(ISBLANK('2 Child '!J138),"",('2 Child '!J138))</f>
        <v/>
      </c>
      <c r="D127" s="1" t="str">
        <f>IF(ISBLANK('3 Child'!J138),"",('3 Child'!J138))</f>
        <v/>
      </c>
      <c r="J127" s="1" t="str">
        <f>IF(ISBLANK('1 Child'!J138),"",('1 Child'!J138))</f>
        <v/>
      </c>
      <c r="K127" s="1" t="str">
        <f>IF(ISBLANK('2 Child '!K138),"",('2 Child '!K138))</f>
        <v/>
      </c>
      <c r="L127" s="1" t="str">
        <f>IF(ISBLANK('3 Child'!K138),"",('3 Child'!K138))</f>
        <v/>
      </c>
      <c r="X127" s="1">
        <f>IF(ISBLANK('1 Child'!I138),"",('1 Child'!I138))</f>
        <v>424</v>
      </c>
      <c r="Y127" s="1">
        <f>IF(ISBLANK('2 Child '!I138),"",('2 Child '!I138))</f>
        <v>602</v>
      </c>
      <c r="Z127" s="1">
        <f>IF(ISBLANK('3 Child'!I138),"",('3 Child'!I138))</f>
        <v>679</v>
      </c>
      <c r="AA127" s="1">
        <f>IF(ISBLANK('4  Child '!I138),"",('4  Child '!I138))</f>
        <v>742</v>
      </c>
      <c r="AB127" s="1">
        <f>IF(ISBLANK('5  Child '!I138),"",('5  Child '!I138))</f>
        <v>797</v>
      </c>
      <c r="AC127" s="1">
        <f>IF(ISBLANK('6  Child'!I138),"",('6  Child'!I138))</f>
        <v>840</v>
      </c>
    </row>
    <row r="128" spans="1:29" x14ac:dyDescent="0.3">
      <c r="A128">
        <v>2451</v>
      </c>
      <c r="B128" s="1" t="str">
        <f>IF(ISBLANK('1 Child'!K139),"",('1 Child'!K139))</f>
        <v/>
      </c>
      <c r="C128" s="1" t="str">
        <f>IF(ISBLANK('2 Child '!J139),"",('2 Child '!J139))</f>
        <v/>
      </c>
      <c r="D128" s="1" t="str">
        <f>IF(ISBLANK('3 Child'!J139),"",('3 Child'!J139))</f>
        <v/>
      </c>
      <c r="J128" s="1" t="str">
        <f>IF(ISBLANK('1 Child'!J139),"",('1 Child'!J139))</f>
        <v/>
      </c>
      <c r="K128" s="1" t="str">
        <f>IF(ISBLANK('2 Child '!K139),"",('2 Child '!K139))</f>
        <v/>
      </c>
      <c r="L128" s="1" t="str">
        <f>IF(ISBLANK('3 Child'!K139),"",('3 Child'!K139))</f>
        <v/>
      </c>
      <c r="X128" s="1">
        <f>IF(ISBLANK('1 Child'!I139),"",('1 Child'!I139))</f>
        <v>424</v>
      </c>
      <c r="Y128" s="1">
        <f>IF(ISBLANK('2 Child '!I139),"",('2 Child '!I139))</f>
        <v>602</v>
      </c>
      <c r="Z128" s="1">
        <f>IF(ISBLANK('3 Child'!I139),"",('3 Child'!I139))</f>
        <v>679</v>
      </c>
      <c r="AA128" s="1">
        <f>IF(ISBLANK('4  Child '!I139),"",('4  Child '!I139))</f>
        <v>742</v>
      </c>
      <c r="AB128" s="1">
        <f>IF(ISBLANK('5  Child '!I139),"",('5  Child '!I139))</f>
        <v>797</v>
      </c>
      <c r="AC128" s="1">
        <f>IF(ISBLANK('6  Child'!I139),"",('6  Child'!I139))</f>
        <v>840</v>
      </c>
    </row>
    <row r="129" spans="1:29" x14ac:dyDescent="0.3">
      <c r="A129">
        <v>2501</v>
      </c>
      <c r="B129" s="1" t="str">
        <f>IF(ISBLANK('1 Child'!K140),"",('1 Child'!K140))</f>
        <v/>
      </c>
      <c r="C129" s="1" t="str">
        <f>IF(ISBLANK('2 Child '!J140),"",('2 Child '!J140))</f>
        <v/>
      </c>
      <c r="D129" s="1" t="str">
        <f>IF(ISBLANK('3 Child'!J140),"",('3 Child'!J140))</f>
        <v/>
      </c>
      <c r="J129" s="1" t="str">
        <f>IF(ISBLANK('1 Child'!J140),"",('1 Child'!J140))</f>
        <v/>
      </c>
      <c r="K129" s="1" t="str">
        <f>IF(ISBLANK('2 Child '!K140),"",('2 Child '!K140))</f>
        <v/>
      </c>
      <c r="L129" s="1" t="str">
        <f>IF(ISBLANK('3 Child'!K140),"",('3 Child'!K140))</f>
        <v/>
      </c>
      <c r="X129" s="1" t="str">
        <f>IF(ISBLANK('1 Child'!I140),"",('1 Child'!I140))</f>
        <v/>
      </c>
      <c r="Y129" s="1">
        <f>IF(ISBLANK('2 Child '!I140),"",('2 Child '!I140))</f>
        <v>632</v>
      </c>
      <c r="Z129" s="1">
        <f>IF(ISBLANK('3 Child'!I140),"",('3 Child'!I140))</f>
        <v>713</v>
      </c>
      <c r="AA129" s="1">
        <f>IF(ISBLANK('4  Child '!I140),"",('4  Child '!I140))</f>
        <v>779</v>
      </c>
      <c r="AB129" s="1">
        <f>IF(ISBLANK('5  Child '!I140),"",('5  Child '!I140))</f>
        <v>837</v>
      </c>
      <c r="AC129" s="1">
        <f>IF(ISBLANK('6  Child'!I140),"",('6  Child'!I140))</f>
        <v>882</v>
      </c>
    </row>
    <row r="130" spans="1:29" x14ac:dyDescent="0.3">
      <c r="A130">
        <v>2551</v>
      </c>
      <c r="B130" s="1" t="str">
        <f>IF(ISBLANK('1 Child'!K141),"",('1 Child'!K141))</f>
        <v/>
      </c>
      <c r="C130" s="1" t="str">
        <f>IF(ISBLANK('2 Child '!J141),"",('2 Child '!J141))</f>
        <v/>
      </c>
      <c r="D130" s="1" t="str">
        <f>IF(ISBLANK('3 Child'!J141),"",('3 Child'!J141))</f>
        <v/>
      </c>
      <c r="J130" s="1" t="str">
        <f>IF(ISBLANK('1 Child'!J141),"",('1 Child'!J141))</f>
        <v/>
      </c>
      <c r="K130" s="1" t="str">
        <f>IF(ISBLANK('2 Child '!K141),"",('2 Child '!K141))</f>
        <v/>
      </c>
      <c r="L130" s="1" t="str">
        <f>IF(ISBLANK('3 Child'!K141),"",('3 Child'!K141))</f>
        <v/>
      </c>
      <c r="X130" s="1" t="str">
        <f>IF(ISBLANK('1 Child'!I141),"",('1 Child'!I141))</f>
        <v/>
      </c>
      <c r="Y130" s="1">
        <f>IF(ISBLANK('2 Child '!I141),"",('2 Child '!I141))</f>
        <v>632</v>
      </c>
      <c r="Z130" s="1">
        <f>IF(ISBLANK('3 Child'!I141),"",('3 Child'!I141))</f>
        <v>713</v>
      </c>
      <c r="AA130" s="1">
        <f>IF(ISBLANK('4  Child '!I141),"",('4  Child '!I141))</f>
        <v>779</v>
      </c>
      <c r="AB130" s="1">
        <f>IF(ISBLANK('5  Child '!I141),"",('5  Child '!I141))</f>
        <v>837</v>
      </c>
      <c r="AC130" s="1">
        <f>IF(ISBLANK('6  Child'!I141),"",('6  Child'!I141))</f>
        <v>882</v>
      </c>
    </row>
    <row r="131" spans="1:29" x14ac:dyDescent="0.3">
      <c r="A131">
        <v>2601</v>
      </c>
      <c r="B131" s="1" t="str">
        <f>IF(ISBLANK('1 Child'!K142),"",('1 Child'!K142))</f>
        <v/>
      </c>
      <c r="C131" s="1" t="str">
        <f>IF(ISBLANK('2 Child '!J142),"",('2 Child '!J142))</f>
        <v/>
      </c>
      <c r="D131" s="1" t="str">
        <f>IF(ISBLANK('3 Child'!J142),"",('3 Child'!J142))</f>
        <v/>
      </c>
      <c r="J131" s="1" t="str">
        <f>IF(ISBLANK('1 Child'!J142),"",('1 Child'!J142))</f>
        <v/>
      </c>
      <c r="K131" s="1" t="str">
        <f>IF(ISBLANK('2 Child '!K142),"",('2 Child '!K142))</f>
        <v/>
      </c>
      <c r="L131" s="1" t="str">
        <f>IF(ISBLANK('3 Child'!K142),"",('3 Child'!K142))</f>
        <v/>
      </c>
      <c r="X131" s="1" t="str">
        <f>IF(ISBLANK('1 Child'!I142),"",('1 Child'!I142))</f>
        <v/>
      </c>
      <c r="Y131" s="1">
        <f>IF(ISBLANK('2 Child '!I142),"",('2 Child '!I142))</f>
        <v>664</v>
      </c>
      <c r="Z131" s="1">
        <f>IF(ISBLANK('3 Child'!I142),"",('3 Child'!I142))</f>
        <v>748</v>
      </c>
      <c r="AA131" s="1">
        <f>IF(ISBLANK('4  Child '!I142),"",('4  Child '!I142))</f>
        <v>818</v>
      </c>
      <c r="AB131" s="1">
        <f>IF(ISBLANK('5  Child '!I142),"",('5  Child '!I142))</f>
        <v>879</v>
      </c>
      <c r="AC131" s="1">
        <f>IF(ISBLANK('6  Child'!I142),"",('6  Child'!I142))</f>
        <v>926</v>
      </c>
    </row>
    <row r="132" spans="1:29" x14ac:dyDescent="0.3">
      <c r="A132">
        <v>2651</v>
      </c>
      <c r="B132" s="1" t="str">
        <f>IF(ISBLANK('1 Child'!K143),"",('1 Child'!K143))</f>
        <v/>
      </c>
      <c r="C132" s="1" t="str">
        <f>IF(ISBLANK('2 Child '!J143),"",('2 Child '!J143))</f>
        <v/>
      </c>
      <c r="D132" s="1" t="str">
        <f>IF(ISBLANK('3 Child'!J143),"",('3 Child'!J143))</f>
        <v/>
      </c>
      <c r="J132" s="1" t="str">
        <f>IF(ISBLANK('1 Child'!J143),"",('1 Child'!J143))</f>
        <v/>
      </c>
      <c r="K132" s="1" t="str">
        <f>IF(ISBLANK('2 Child '!K143),"",('2 Child '!K143))</f>
        <v/>
      </c>
      <c r="L132" s="1" t="str">
        <f>IF(ISBLANK('3 Child'!K143),"",('3 Child'!K143))</f>
        <v/>
      </c>
      <c r="X132" s="1" t="str">
        <f>IF(ISBLANK('1 Child'!I143),"",('1 Child'!I143))</f>
        <v/>
      </c>
      <c r="Y132" s="1">
        <f>IF(ISBLANK('2 Child '!I143),"",('2 Child '!I143))</f>
        <v>664</v>
      </c>
      <c r="Z132" s="1">
        <f>IF(ISBLANK('3 Child'!I143),"",('3 Child'!I143))</f>
        <v>748</v>
      </c>
      <c r="AA132" s="1">
        <f>IF(ISBLANK('4  Child '!I143),"",('4  Child '!I143))</f>
        <v>818</v>
      </c>
      <c r="AB132" s="1">
        <f>IF(ISBLANK('5  Child '!I143),"",('5  Child '!I143))</f>
        <v>879</v>
      </c>
      <c r="AC132" s="1">
        <f>IF(ISBLANK('6  Child'!I143),"",('6  Child'!I143))</f>
        <v>926</v>
      </c>
    </row>
    <row r="133" spans="1:29" x14ac:dyDescent="0.3">
      <c r="A133">
        <v>2701</v>
      </c>
      <c r="B133" s="1" t="str">
        <f>IF(ISBLANK('1 Child'!K144),"",('1 Child'!K144))</f>
        <v/>
      </c>
      <c r="C133" s="1" t="str">
        <f>IF(ISBLANK('2 Child '!J144),"",('2 Child '!J144))</f>
        <v/>
      </c>
      <c r="D133" s="1" t="str">
        <f>IF(ISBLANK('3 Child'!J144),"",('3 Child'!J144))</f>
        <v/>
      </c>
      <c r="J133" s="1" t="str">
        <f>IF(ISBLANK('1 Child'!J144),"",('1 Child'!J144))</f>
        <v/>
      </c>
      <c r="K133" s="1" t="str">
        <f>IF(ISBLANK('2 Child '!K144),"",('2 Child '!K144))</f>
        <v/>
      </c>
      <c r="L133" s="1" t="str">
        <f>IF(ISBLANK('3 Child'!K144),"",('3 Child'!K144))</f>
        <v/>
      </c>
      <c r="X133" s="1" t="str">
        <f>IF(ISBLANK('1 Child'!I144),"",('1 Child'!I144))</f>
        <v/>
      </c>
      <c r="Y133" s="1">
        <f>IF(ISBLANK('2 Child '!I144),"",('2 Child '!I144))</f>
        <v>697</v>
      </c>
      <c r="Z133" s="1">
        <f>IF(ISBLANK('3 Child'!I144),"",('3 Child'!I144))</f>
        <v>786</v>
      </c>
      <c r="AA133" s="1">
        <f>IF(ISBLANK('4  Child '!I144),"",('4  Child '!I144))</f>
        <v>859</v>
      </c>
      <c r="AB133" s="1">
        <f>IF(ISBLANK('5  Child '!I144),"",('5  Child '!I144))</f>
        <v>923</v>
      </c>
      <c r="AC133" s="1">
        <f>IF(ISBLANK('6  Child'!I144),"",('6  Child'!I144))</f>
        <v>972</v>
      </c>
    </row>
    <row r="134" spans="1:29" x14ac:dyDescent="0.3">
      <c r="A134">
        <v>2751</v>
      </c>
      <c r="B134" s="1" t="str">
        <f>IF(ISBLANK('1 Child'!K145),"",('1 Child'!K145))</f>
        <v/>
      </c>
      <c r="C134" s="1" t="str">
        <f>IF(ISBLANK('2 Child '!J145),"",('2 Child '!J145))</f>
        <v/>
      </c>
      <c r="D134" s="1" t="str">
        <f>IF(ISBLANK('3 Child'!J145),"",('3 Child'!J145))</f>
        <v/>
      </c>
      <c r="J134" s="1" t="str">
        <f>IF(ISBLANK('1 Child'!J145),"",('1 Child'!J145))</f>
        <v/>
      </c>
      <c r="K134" s="1" t="str">
        <f>IF(ISBLANK('2 Child '!K145),"",('2 Child '!K145))</f>
        <v/>
      </c>
      <c r="L134" s="1" t="str">
        <f>IF(ISBLANK('3 Child'!K145),"",('3 Child'!K145))</f>
        <v/>
      </c>
      <c r="X134" s="1" t="str">
        <f>IF(ISBLANK('1 Child'!I145),"",('1 Child'!I145))</f>
        <v/>
      </c>
      <c r="Y134" s="1">
        <f>IF(ISBLANK('2 Child '!I145),"",('2 Child '!I145))</f>
        <v>697</v>
      </c>
      <c r="Z134" s="1">
        <f>IF(ISBLANK('3 Child'!I145),"",('3 Child'!I145))</f>
        <v>786</v>
      </c>
      <c r="AA134" s="1">
        <f>IF(ISBLANK('4  Child '!I145),"",('4  Child '!I145))</f>
        <v>859</v>
      </c>
      <c r="AB134" s="1">
        <f>IF(ISBLANK('5  Child '!I145),"",('5  Child '!I145))</f>
        <v>923</v>
      </c>
      <c r="AC134" s="1">
        <f>IF(ISBLANK('6  Child'!I145),"",('6  Child'!I145))</f>
        <v>972</v>
      </c>
    </row>
    <row r="135" spans="1:29" x14ac:dyDescent="0.3">
      <c r="A135">
        <v>2801</v>
      </c>
      <c r="B135" s="1" t="str">
        <f>IF(ISBLANK('1 Child'!K146),"",('1 Child'!K146))</f>
        <v/>
      </c>
      <c r="C135" s="1" t="str">
        <f>IF(ISBLANK('2 Child '!J146),"",('2 Child '!J146))</f>
        <v/>
      </c>
      <c r="D135" s="1" t="str">
        <f>IF(ISBLANK('3 Child'!J146),"",('3 Child'!J146))</f>
        <v/>
      </c>
      <c r="J135" s="1" t="str">
        <f>IF(ISBLANK('1 Child'!J146),"",('1 Child'!J146))</f>
        <v/>
      </c>
      <c r="K135" s="1" t="str">
        <f>IF(ISBLANK('2 Child '!K146),"",('2 Child '!K146))</f>
        <v/>
      </c>
      <c r="L135" s="1" t="str">
        <f>IF(ISBLANK('3 Child'!K146),"",('3 Child'!K146))</f>
        <v/>
      </c>
      <c r="X135" s="1" t="str">
        <f>IF(ISBLANK('1 Child'!I146),"",('1 Child'!I146))</f>
        <v/>
      </c>
      <c r="Y135" s="1">
        <f>IF(ISBLANK('2 Child '!I146),"",('2 Child '!I146))</f>
        <v>732</v>
      </c>
      <c r="Z135" s="1">
        <f>IF(ISBLANK('3 Child'!I146),"",('3 Child'!I146))</f>
        <v>825</v>
      </c>
      <c r="AA135" s="1">
        <f>IF(ISBLANK('4  Child '!I146),"",('4  Child '!I146))</f>
        <v>902</v>
      </c>
      <c r="AB135" s="1">
        <f>IF(ISBLANK('5  Child '!I146),"",('5  Child '!I146))</f>
        <v>969</v>
      </c>
      <c r="AC135" s="1">
        <f>IF(ISBLANK('6  Child'!I146),"",('6  Child'!I146))</f>
        <v>1021</v>
      </c>
    </row>
    <row r="136" spans="1:29" x14ac:dyDescent="0.3">
      <c r="A136">
        <v>2851</v>
      </c>
      <c r="B136" s="1" t="str">
        <f>IF(ISBLANK('1 Child'!K147),"",('1 Child'!K147))</f>
        <v/>
      </c>
      <c r="C136" s="1" t="str">
        <f>IF(ISBLANK('2 Child '!J147),"",('2 Child '!J147))</f>
        <v/>
      </c>
      <c r="D136" s="1" t="str">
        <f>IF(ISBLANK('3 Child'!J147),"",('3 Child'!J147))</f>
        <v/>
      </c>
      <c r="J136" s="1" t="str">
        <f>IF(ISBLANK('1 Child'!J147),"",('1 Child'!J147))</f>
        <v/>
      </c>
      <c r="K136" s="1" t="str">
        <f>IF(ISBLANK('2 Child '!K147),"",('2 Child '!K147))</f>
        <v/>
      </c>
      <c r="L136" s="1" t="str">
        <f>IF(ISBLANK('3 Child'!K147),"",('3 Child'!K147))</f>
        <v/>
      </c>
      <c r="X136" s="1" t="str">
        <f>IF(ISBLANK('1 Child'!I147),"",('1 Child'!I147))</f>
        <v/>
      </c>
      <c r="Y136" s="1">
        <f>IF(ISBLANK('2 Child '!I147),"",('2 Child '!I147))</f>
        <v>732</v>
      </c>
      <c r="Z136" s="1">
        <f>IF(ISBLANK('3 Child'!I147),"",('3 Child'!I147))</f>
        <v>825</v>
      </c>
      <c r="AA136" s="1">
        <f>IF(ISBLANK('4  Child '!I147),"",('4  Child '!I147))</f>
        <v>902</v>
      </c>
      <c r="AB136" s="1">
        <f>IF(ISBLANK('5  Child '!I147),"",('5  Child '!I147))</f>
        <v>969</v>
      </c>
      <c r="AC136" s="1">
        <f>IF(ISBLANK('6  Child'!I147),"",('6  Child'!I147))</f>
        <v>1021</v>
      </c>
    </row>
    <row r="137" spans="1:29" x14ac:dyDescent="0.3">
      <c r="A137">
        <v>2901</v>
      </c>
      <c r="B137" s="1" t="str">
        <f>IF(ISBLANK('1 Child'!K148),"",('1 Child'!K148))</f>
        <v/>
      </c>
      <c r="C137" s="1" t="str">
        <f>IF(ISBLANK('2 Child '!J148),"",('2 Child '!J148))</f>
        <v/>
      </c>
      <c r="D137" s="1" t="str">
        <f>IF(ISBLANK('3 Child'!J148),"",('3 Child'!J148))</f>
        <v/>
      </c>
      <c r="J137" s="1" t="str">
        <f>IF(ISBLANK('1 Child'!J148),"",('1 Child'!J148))</f>
        <v/>
      </c>
      <c r="K137" s="1" t="str">
        <f>IF(ISBLANK('2 Child '!K148),"",('2 Child '!K148))</f>
        <v/>
      </c>
      <c r="L137" s="1" t="str">
        <f>IF(ISBLANK('3 Child'!K148),"",('3 Child'!K148))</f>
        <v/>
      </c>
      <c r="X137" s="1" t="str">
        <f>IF(ISBLANK('1 Child'!I148),"",('1 Child'!I148))</f>
        <v/>
      </c>
      <c r="Y137" s="1">
        <f>IF(ISBLANK('2 Child '!I148),"",('2 Child '!I148))</f>
        <v>769</v>
      </c>
      <c r="Z137" s="1">
        <f>IF(ISBLANK('3 Child'!I148),"",('3 Child'!I148))</f>
        <v>866</v>
      </c>
      <c r="AA137" s="1">
        <f>IF(ISBLANK('4  Child '!I148),"",('4  Child '!I148))</f>
        <v>947</v>
      </c>
      <c r="AB137" s="1">
        <f>IF(ISBLANK('5  Child '!I148),"",('5  Child '!I148))</f>
        <v>1018</v>
      </c>
      <c r="AC137" s="1">
        <f>IF(ISBLANK('6  Child'!I148),"",('6  Child'!I148))</f>
        <v>1072</v>
      </c>
    </row>
    <row r="138" spans="1:29" x14ac:dyDescent="0.3">
      <c r="A138">
        <v>2951</v>
      </c>
      <c r="B138" s="1" t="str">
        <f>IF(ISBLANK('1 Child'!K149),"",('1 Child'!K149))</f>
        <v/>
      </c>
      <c r="C138" s="1" t="str">
        <f>IF(ISBLANK('2 Child '!J149),"",('2 Child '!J149))</f>
        <v/>
      </c>
      <c r="D138" s="1" t="str">
        <f>IF(ISBLANK('3 Child'!J149),"",('3 Child'!J149))</f>
        <v/>
      </c>
      <c r="J138" s="1" t="str">
        <f>IF(ISBLANK('1 Child'!J149),"",('1 Child'!J149))</f>
        <v/>
      </c>
      <c r="K138" s="1" t="str">
        <f>IF(ISBLANK('2 Child '!K149),"",('2 Child '!K149))</f>
        <v/>
      </c>
      <c r="L138" s="1" t="str">
        <f>IF(ISBLANK('3 Child'!K149),"",('3 Child'!K149))</f>
        <v/>
      </c>
      <c r="X138" s="1" t="str">
        <f>IF(ISBLANK('1 Child'!I149),"",('1 Child'!I149))</f>
        <v/>
      </c>
      <c r="Y138" s="1">
        <f>IF(ISBLANK('2 Child '!I149),"",('2 Child '!I149))</f>
        <v>768.73943397096934</v>
      </c>
      <c r="Z138" s="1">
        <f>IF(ISBLANK('3 Child'!I149),"",('3 Child'!I149))</f>
        <v>866</v>
      </c>
      <c r="AA138" s="1">
        <f>IF(ISBLANK('4  Child '!I149),"",('4  Child '!I149))</f>
        <v>947</v>
      </c>
      <c r="AB138" s="1">
        <f>IF(ISBLANK('5  Child '!I149),"",('5  Child '!I149))</f>
        <v>1018</v>
      </c>
      <c r="AC138" s="1">
        <f>IF(ISBLANK('6  Child'!I149),"",('6  Child'!I149))</f>
        <v>1072</v>
      </c>
    </row>
    <row r="139" spans="1:29" x14ac:dyDescent="0.3">
      <c r="A139">
        <v>3001</v>
      </c>
      <c r="J139" s="1" t="str">
        <f>IF(ISBLANK('1 Child'!J150),"",('1 Child'!J150))</f>
        <v/>
      </c>
      <c r="X139" s="1" t="str">
        <f>IF(ISBLANK('1 Child'!I150),"",('1 Child'!I150))</f>
        <v/>
      </c>
      <c r="Y139" s="1">
        <f>IF(ISBLANK('2 Child '!I150),"",('2 Child '!I150))</f>
        <v>807.17640566951786</v>
      </c>
      <c r="Z139" s="1">
        <f>IF(ISBLANK('3 Child'!I150),"",('3 Child'!I150))</f>
        <v>909</v>
      </c>
      <c r="AA139" s="1">
        <f>IF(ISBLANK('4  Child '!I150),"",('4  Child '!I150))</f>
        <v>995</v>
      </c>
      <c r="AB139" s="1">
        <f>IF(ISBLANK('5  Child '!I150),"",('5  Child '!I150))</f>
        <v>1069</v>
      </c>
      <c r="AC139" s="1">
        <f>IF(ISBLANK('6  Child'!I150),"",('6  Child'!I150))</f>
        <v>1125</v>
      </c>
    </row>
    <row r="140" spans="1:29" x14ac:dyDescent="0.3">
      <c r="A140">
        <v>3051</v>
      </c>
      <c r="J140" s="1" t="str">
        <f>IF(ISBLANK('1 Child'!J151),"",('1 Child'!J151))</f>
        <v/>
      </c>
      <c r="X140" s="1" t="str">
        <f>IF(ISBLANK('1 Child'!I151),"",('1 Child'!I151))</f>
        <v/>
      </c>
      <c r="Y140" s="1">
        <f>IF(ISBLANK('2 Child '!I151),"",('2 Child '!I151))</f>
        <v>807</v>
      </c>
      <c r="Z140" s="1">
        <f>IF(ISBLANK('3 Child'!I151),"",('3 Child'!I151))</f>
        <v>909</v>
      </c>
      <c r="AA140" s="1">
        <f>IF(ISBLANK('4  Child '!I151),"",('4  Child '!I151))</f>
        <v>995</v>
      </c>
      <c r="AB140" s="1">
        <f>IF(ISBLANK('5  Child '!I151),"",('5  Child '!I151))</f>
        <v>1069</v>
      </c>
      <c r="AC140" s="1">
        <f>IF(ISBLANK('6  Child'!I151),"",('6  Child'!I151))</f>
        <v>1125</v>
      </c>
    </row>
    <row r="141" spans="1:29" x14ac:dyDescent="0.3">
      <c r="A141">
        <v>3101</v>
      </c>
      <c r="X141" s="1" t="str">
        <f>IF(ISBLANK('1 Child'!I152),"",('1 Child'!I152))</f>
        <v/>
      </c>
      <c r="Y141" s="1" t="str">
        <f>IF(ISBLANK('2 Child '!I152),"",('2 Child '!I152))</f>
        <v/>
      </c>
      <c r="Z141" s="1">
        <f>IF(ISBLANK('3 Child'!I152),"",('3 Child'!I152))</f>
        <v>955</v>
      </c>
      <c r="AA141" s="1">
        <f>IF(ISBLANK('4  Child '!I152),"",('4  Child '!I152))</f>
        <v>1044</v>
      </c>
      <c r="AB141" s="1">
        <f>IF(ISBLANK('5  Child '!I152),"",('5  Child '!I152))</f>
        <v>1122</v>
      </c>
      <c r="AC141" s="1">
        <f>IF(ISBLANK('6  Child'!I152),"",('6  Child'!I152))</f>
        <v>1182</v>
      </c>
    </row>
    <row r="142" spans="1:29" x14ac:dyDescent="0.3">
      <c r="A142">
        <v>3151</v>
      </c>
      <c r="X142" s="1" t="str">
        <f>IF(ISBLANK('1 Child'!I153),"",('1 Child'!I153))</f>
        <v/>
      </c>
      <c r="Y142" s="1" t="str">
        <f>IF(ISBLANK('2 Child '!I153),"",('2 Child '!I153))</f>
        <v/>
      </c>
      <c r="Z142" s="1">
        <f>IF(ISBLANK('3 Child'!I153),"",('3 Child'!I153))</f>
        <v>955</v>
      </c>
      <c r="AA142" s="1">
        <f>IF(ISBLANK('4  Child '!I153),"",('4  Child '!I153))</f>
        <v>1044</v>
      </c>
      <c r="AB142" s="1">
        <f>IF(ISBLANK('5  Child '!I153),"",('5  Child '!I153))</f>
        <v>1122</v>
      </c>
      <c r="AC142" s="1">
        <f>IF(ISBLANK('6  Child'!I153),"",('6  Child'!I153))</f>
        <v>1182</v>
      </c>
    </row>
    <row r="143" spans="1:29" x14ac:dyDescent="0.3">
      <c r="A143">
        <v>3201</v>
      </c>
      <c r="X143" s="1" t="str">
        <f>IF(ISBLANK('1 Child'!I154),"",('1 Child'!I154))</f>
        <v/>
      </c>
      <c r="Y143" s="1" t="str">
        <f>IF(ISBLANK('2 Child '!I154),"",('2 Child '!I154))</f>
        <v/>
      </c>
      <c r="Z143" s="1" t="str">
        <f>IF(ISBLANK('3 Child'!I154),"",('3 Child'!I154))</f>
        <v/>
      </c>
      <c r="AA143" s="1">
        <f>IF(ISBLANK('4  Child '!I154),"",('4  Child '!I154))</f>
        <v>1097</v>
      </c>
      <c r="AB143" s="1">
        <f>IF(ISBLANK('5  Child '!I154),"",('5  Child '!I154))</f>
        <v>1178</v>
      </c>
      <c r="AC143" s="1">
        <f>IF(ISBLANK('6  Child'!I154),"",('6  Child'!I154))</f>
        <v>1241</v>
      </c>
    </row>
    <row r="144" spans="1:29" x14ac:dyDescent="0.3">
      <c r="A144">
        <v>3251</v>
      </c>
      <c r="X144" s="1" t="str">
        <f>IF(ISBLANK('1 Child'!I155),"",('1 Child'!I155))</f>
        <v/>
      </c>
      <c r="Y144" s="1" t="str">
        <f>IF(ISBLANK('2 Child '!I155),"",('2 Child '!I155))</f>
        <v/>
      </c>
      <c r="Z144" s="1" t="str">
        <f>IF(ISBLANK('3 Child'!I155),"",('3 Child'!I155))</f>
        <v/>
      </c>
      <c r="AA144" s="1">
        <f>IF(ISBLANK('4  Child '!I155),"",('4  Child '!I155))</f>
        <v>1097</v>
      </c>
      <c r="AB144" s="1">
        <f>IF(ISBLANK('5  Child '!I155),"",('5  Child '!I155))</f>
        <v>1178</v>
      </c>
      <c r="AC144" s="1">
        <f>IF(ISBLANK('6  Child'!I155),"",('6  Child'!I155))</f>
        <v>1241</v>
      </c>
    </row>
    <row r="145" spans="1:29" x14ac:dyDescent="0.3">
      <c r="A145">
        <v>3301</v>
      </c>
      <c r="X145" s="1" t="str">
        <f>IF(ISBLANK('1 Child'!I156),"",('1 Child'!I156))</f>
        <v/>
      </c>
      <c r="Y145" s="1" t="str">
        <f>IF(ISBLANK('2 Child '!I156),"",('2 Child '!I156))</f>
        <v/>
      </c>
      <c r="Z145" s="1" t="str">
        <f>IF(ISBLANK('3 Child'!I156),"",('3 Child'!I156))</f>
        <v/>
      </c>
      <c r="AA145" s="1" t="str">
        <f>IF(ISBLANK('4  Child '!I156),"",('4  Child '!I156))</f>
        <v/>
      </c>
      <c r="AB145" s="1">
        <f>IF(ISBLANK('5  Child '!I156),"",('5  Child '!I156))</f>
        <v>1237</v>
      </c>
      <c r="AC145" s="1">
        <f>IF(ISBLANK('6  Child'!I156),"",('6  Child'!I156))</f>
        <v>1303</v>
      </c>
    </row>
    <row r="146" spans="1:29" x14ac:dyDescent="0.3">
      <c r="A146">
        <v>3351</v>
      </c>
      <c r="X146" s="1" t="str">
        <f>IF(ISBLANK('1 Child'!I157),"",('1 Child'!I157))</f>
        <v/>
      </c>
      <c r="Y146" s="1" t="str">
        <f>IF(ISBLANK('2 Child '!I157),"",('2 Child '!I157))</f>
        <v/>
      </c>
      <c r="Z146" s="1" t="str">
        <f>IF(ISBLANK('3 Child'!I157),"",('3 Child'!I157))</f>
        <v/>
      </c>
      <c r="AA146" s="1" t="str">
        <f>IF(ISBLANK('4  Child '!I157),"",('4  Child '!I157))</f>
        <v/>
      </c>
      <c r="AB146" s="1">
        <f>IF(ISBLANK('5  Child '!I157),"",('5  Child '!I157))</f>
        <v>1237</v>
      </c>
      <c r="AC146" s="1">
        <f>IF(ISBLANK('6  Child'!I157),"",('6  Child'!I157))</f>
        <v>1303</v>
      </c>
    </row>
    <row r="147" spans="1:29" x14ac:dyDescent="0.3">
      <c r="A147">
        <v>3401</v>
      </c>
      <c r="X147" s="1" t="str">
        <f>IF(ISBLANK('1 Child'!I158),"",('1 Child'!I158))</f>
        <v/>
      </c>
      <c r="Y147" s="1" t="str">
        <f>IF(ISBLANK('2 Child '!I158),"",('2 Child '!I158))</f>
        <v/>
      </c>
      <c r="Z147" s="1" t="str">
        <f>IF(ISBLANK('3 Child'!I158),"",('3 Child'!I158))</f>
        <v/>
      </c>
      <c r="AA147" s="1" t="str">
        <f>IF(ISBLANK('4  Child '!I158),"",('4  Child '!I158))</f>
        <v/>
      </c>
      <c r="AB147" s="1" t="str">
        <f>IF(ISBLANK('5  Child '!I158),"",('5  Child '!I158))</f>
        <v/>
      </c>
      <c r="AC147" s="1">
        <f>IF(ISBLANK('6  Child'!I158),"",('6  Child'!I158))</f>
        <v>1368</v>
      </c>
    </row>
    <row r="148" spans="1:29" x14ac:dyDescent="0.3">
      <c r="A148">
        <v>3451</v>
      </c>
      <c r="X148" s="1" t="str">
        <f>IF(ISBLANK('1 Child'!I159),"",('1 Child'!I159))</f>
        <v/>
      </c>
      <c r="Y148" s="1" t="str">
        <f>IF(ISBLANK('2 Child '!I159),"",('2 Child '!I159))</f>
        <v/>
      </c>
      <c r="Z148" s="1" t="str">
        <f>IF(ISBLANK('3 Child'!I159),"",('3 Child'!I159))</f>
        <v/>
      </c>
      <c r="AA148" s="1" t="str">
        <f>IF(ISBLANK('4  Child '!I159),"",('4  Child '!I159))</f>
        <v/>
      </c>
      <c r="AB148" s="1" t="str">
        <f>IF(ISBLANK('5  Child '!I159),"",('5  Child '!I159))</f>
        <v/>
      </c>
      <c r="AC148" s="1">
        <f>IF(ISBLANK('6  Child'!I159),"",('6  Child'!I159))</f>
        <v>1368</v>
      </c>
    </row>
    <row r="149" spans="1:29" x14ac:dyDescent="0.3">
      <c r="X149" s="1" t="str">
        <f>IF(ISBLANK('1 Child'!I160),"",('1 Child'!I160))</f>
        <v/>
      </c>
      <c r="Y149" s="1" t="str">
        <f>IF(ISBLANK('2 Child '!I160),"",('2 Child '!I160))</f>
        <v/>
      </c>
      <c r="Z149" s="1" t="str">
        <f>IF(ISBLANK('3 Child'!I160),"",('3 Child'!I160))</f>
        <v/>
      </c>
      <c r="AA149" s="1" t="str">
        <f>IF(ISBLANK('4  Child '!I160),"",('4  Child '!I160))</f>
        <v/>
      </c>
      <c r="AB149" s="1" t="str">
        <f>IF(ISBLANK('5  Child '!I160),"",('5  Child '!I160))</f>
        <v/>
      </c>
      <c r="AC149" s="1" t="str">
        <f>IF(ISBLANK('6  Child'!I160),"",('6  Child'!I160))</f>
        <v/>
      </c>
    </row>
    <row r="150" spans="1:29" x14ac:dyDescent="0.3">
      <c r="X150" s="1" t="str">
        <f>IF(ISBLANK('1 Child'!I161),"",('1 Child'!I161))</f>
        <v/>
      </c>
      <c r="Y150" s="1" t="str">
        <f>IF(ISBLANK('2 Child '!I161),"",('2 Child '!I161))</f>
        <v/>
      </c>
      <c r="Z150" s="1" t="str">
        <f>IF(ISBLANK('3 Child'!I161),"",('3 Child'!I161))</f>
        <v/>
      </c>
      <c r="AA150" s="1" t="str">
        <f>IF(ISBLANK('4  Child '!I161),"",('4  Child '!I161))</f>
        <v/>
      </c>
      <c r="AB150" s="1" t="str">
        <f>IF(ISBLANK('5  Child '!I161),"",('5  Child '!I161))</f>
        <v/>
      </c>
      <c r="AC150" s="1" t="str">
        <f>IF(ISBLANK('6  Child'!I161),"",('6  Child'!I161))</f>
        <v/>
      </c>
    </row>
  </sheetData>
  <mergeCells count="4">
    <mergeCell ref="B2:G2"/>
    <mergeCell ref="J2:O2"/>
    <mergeCell ref="Q2:V2"/>
    <mergeCell ref="W2:A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44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6" sqref="E6"/>
    </sheetView>
  </sheetViews>
  <sheetFormatPr defaultRowHeight="14.4" x14ac:dyDescent="0.3"/>
  <cols>
    <col min="2" max="2" width="2.109375" bestFit="1" customWidth="1"/>
    <col min="4" max="4" width="0.109375" style="1" customWidth="1"/>
    <col min="12" max="12" width="9" style="1" customWidth="1"/>
    <col min="13" max="16" width="9.109375" style="1"/>
    <col min="19" max="24" width="9.109375" style="56"/>
  </cols>
  <sheetData>
    <row r="1" spans="1:24" ht="15" x14ac:dyDescent="0.25">
      <c r="F1">
        <v>0.42</v>
      </c>
      <c r="G1">
        <v>0.13</v>
      </c>
      <c r="H1">
        <v>0.09</v>
      </c>
      <c r="I1" s="4">
        <v>7.0000000000000007E-2</v>
      </c>
      <c r="J1" s="4">
        <v>0.05</v>
      </c>
    </row>
    <row r="2" spans="1:24" ht="15" x14ac:dyDescent="0.25">
      <c r="E2" t="s">
        <v>11</v>
      </c>
      <c r="F2" t="s">
        <v>24</v>
      </c>
      <c r="G2" t="s">
        <v>13</v>
      </c>
      <c r="H2" t="s">
        <v>14</v>
      </c>
      <c r="I2" t="s">
        <v>15</v>
      </c>
      <c r="J2" t="s">
        <v>16</v>
      </c>
    </row>
    <row r="3" spans="1:24" ht="67.5" customHeight="1" x14ac:dyDescent="0.25">
      <c r="D3" s="55" t="s">
        <v>25</v>
      </c>
      <c r="E3" s="2" t="s">
        <v>8</v>
      </c>
      <c r="F3" s="2" t="s">
        <v>8</v>
      </c>
      <c r="G3" s="2" t="s">
        <v>8</v>
      </c>
      <c r="H3" s="2" t="s">
        <v>8</v>
      </c>
      <c r="I3" s="2" t="s">
        <v>8</v>
      </c>
      <c r="J3" s="2" t="s">
        <v>8</v>
      </c>
    </row>
    <row r="4" spans="1:24" ht="15" x14ac:dyDescent="0.25">
      <c r="A4">
        <v>0</v>
      </c>
      <c r="B4" t="s">
        <v>0</v>
      </c>
      <c r="C4">
        <v>650</v>
      </c>
      <c r="E4" s="1">
        <v>30</v>
      </c>
      <c r="F4" s="1">
        <v>43</v>
      </c>
      <c r="G4" s="1">
        <v>49</v>
      </c>
      <c r="H4" s="1">
        <v>53</v>
      </c>
      <c r="I4" s="1">
        <v>57</v>
      </c>
      <c r="J4" s="1">
        <v>60</v>
      </c>
      <c r="K4" s="1"/>
      <c r="L4" s="1">
        <f t="shared" ref="L4:L35" si="0">(E4*$F$1)+E4</f>
        <v>42.6</v>
      </c>
      <c r="M4" s="1">
        <f t="shared" ref="M4:M35" si="1">(F4*$G$1)+F4</f>
        <v>48.59</v>
      </c>
      <c r="N4" s="1">
        <f t="shared" ref="N4:N35" si="2">(G4*$H$1)+G4</f>
        <v>53.41</v>
      </c>
      <c r="O4" s="1">
        <f>(H4*$I$1)+H4</f>
        <v>56.71</v>
      </c>
      <c r="P4" s="1">
        <f>(I4*$J$1)+I4</f>
        <v>59.85</v>
      </c>
      <c r="S4" s="56" t="s">
        <v>11</v>
      </c>
      <c r="T4" s="56" t="s">
        <v>24</v>
      </c>
      <c r="U4" s="56" t="s">
        <v>13</v>
      </c>
      <c r="V4" s="56" t="s">
        <v>14</v>
      </c>
      <c r="W4" s="56" t="s">
        <v>15</v>
      </c>
      <c r="X4" s="56" t="s">
        <v>16</v>
      </c>
    </row>
    <row r="5" spans="1:24" ht="15" x14ac:dyDescent="0.25">
      <c r="A5">
        <v>651</v>
      </c>
      <c r="B5" t="s">
        <v>0</v>
      </c>
      <c r="C5">
        <v>675</v>
      </c>
      <c r="E5" s="1">
        <v>50</v>
      </c>
      <c r="F5" s="1">
        <v>71</v>
      </c>
      <c r="G5" s="1">
        <v>80</v>
      </c>
      <c r="H5" s="1">
        <v>87</v>
      </c>
      <c r="I5" s="1">
        <v>94</v>
      </c>
      <c r="J5" s="1">
        <v>98</v>
      </c>
      <c r="K5" s="1"/>
      <c r="L5" s="1">
        <f t="shared" si="0"/>
        <v>71</v>
      </c>
      <c r="M5" s="1">
        <f t="shared" si="1"/>
        <v>80.23</v>
      </c>
      <c r="N5" s="1">
        <f t="shared" si="2"/>
        <v>87.2</v>
      </c>
      <c r="O5" s="1">
        <v>94</v>
      </c>
      <c r="P5" s="1">
        <v>98</v>
      </c>
      <c r="R5">
        <v>651</v>
      </c>
      <c r="S5" s="56">
        <f>E5/A5</f>
        <v>7.6804915514592939E-2</v>
      </c>
      <c r="T5" s="56">
        <f t="shared" ref="T5:T10" si="3">F5/$A5</f>
        <v>0.10906298003072197</v>
      </c>
      <c r="U5" s="56">
        <f t="shared" ref="U5:U10" si="4">G5/$A5</f>
        <v>0.12288786482334869</v>
      </c>
      <c r="V5" s="56">
        <f t="shared" ref="V5:V10" si="5">H5/$A5</f>
        <v>0.13364055299539171</v>
      </c>
      <c r="W5" s="56">
        <f t="shared" ref="W5:W10" si="6">I5/$A5</f>
        <v>0.14439324116743471</v>
      </c>
      <c r="X5" s="56">
        <f t="shared" ref="X5:X10" si="7">J5/$A5</f>
        <v>0.15053763440860216</v>
      </c>
    </row>
    <row r="6" spans="1:24" ht="15" x14ac:dyDescent="0.25">
      <c r="A6">
        <v>676</v>
      </c>
      <c r="B6" t="s">
        <v>0</v>
      </c>
      <c r="C6">
        <v>700</v>
      </c>
      <c r="E6" s="1">
        <v>50</v>
      </c>
      <c r="F6" s="1">
        <v>71</v>
      </c>
      <c r="G6" s="1">
        <v>80.23</v>
      </c>
      <c r="H6" s="1">
        <v>87.450699999999998</v>
      </c>
      <c r="I6" s="1">
        <v>93.572248999999999</v>
      </c>
      <c r="J6" s="1">
        <v>98.250861450000002</v>
      </c>
      <c r="K6" s="1"/>
      <c r="L6" s="1">
        <f t="shared" si="0"/>
        <v>71</v>
      </c>
      <c r="M6" s="1">
        <f t="shared" si="1"/>
        <v>80.23</v>
      </c>
      <c r="N6" s="1">
        <f t="shared" si="2"/>
        <v>87.450699999999998</v>
      </c>
      <c r="O6" s="1">
        <f t="shared" ref="O6:O37" si="8">(H6*$I$1)+H6</f>
        <v>93.572248999999999</v>
      </c>
      <c r="P6" s="1">
        <f t="shared" ref="P6:P69" si="9">(I6*$J$1)+I6</f>
        <v>98.250861450000002</v>
      </c>
      <c r="R6">
        <v>676</v>
      </c>
      <c r="S6" s="56">
        <f t="shared" ref="S6:S69" si="10">E6/A6</f>
        <v>7.3964497041420121E-2</v>
      </c>
      <c r="T6" s="56">
        <f t="shared" si="3"/>
        <v>0.10502958579881656</v>
      </c>
      <c r="U6" s="56">
        <f t="shared" si="4"/>
        <v>0.11868343195266273</v>
      </c>
      <c r="V6" s="56">
        <f t="shared" si="5"/>
        <v>0.12936494082840236</v>
      </c>
      <c r="W6" s="56">
        <f t="shared" si="6"/>
        <v>0.13842048668639054</v>
      </c>
      <c r="X6" s="56">
        <f t="shared" si="7"/>
        <v>0.14534151102071005</v>
      </c>
    </row>
    <row r="7" spans="1:24" ht="15" x14ac:dyDescent="0.25">
      <c r="A7">
        <v>701</v>
      </c>
      <c r="B7" t="s">
        <v>0</v>
      </c>
      <c r="C7">
        <v>725</v>
      </c>
      <c r="E7" s="1">
        <v>50</v>
      </c>
      <c r="F7" s="1">
        <v>71</v>
      </c>
      <c r="G7" s="1">
        <v>80.23</v>
      </c>
      <c r="H7" s="1">
        <v>87.450699999999998</v>
      </c>
      <c r="I7" s="1">
        <v>93.572248999999999</v>
      </c>
      <c r="J7" s="1">
        <v>98.250861450000002</v>
      </c>
      <c r="K7" s="1"/>
      <c r="L7" s="1">
        <f t="shared" si="0"/>
        <v>71</v>
      </c>
      <c r="M7" s="1">
        <f t="shared" si="1"/>
        <v>80.23</v>
      </c>
      <c r="N7" s="1">
        <f t="shared" si="2"/>
        <v>87.450699999999998</v>
      </c>
      <c r="O7" s="1">
        <f t="shared" si="8"/>
        <v>93.572248999999999</v>
      </c>
      <c r="P7" s="1">
        <f t="shared" si="9"/>
        <v>98.250861450000002</v>
      </c>
      <c r="R7">
        <v>701</v>
      </c>
      <c r="S7" s="56">
        <f t="shared" si="10"/>
        <v>7.1326676176890161E-2</v>
      </c>
      <c r="T7" s="56">
        <f t="shared" si="3"/>
        <v>0.10128388017118402</v>
      </c>
      <c r="U7" s="56">
        <f t="shared" si="4"/>
        <v>0.11445078459343795</v>
      </c>
      <c r="V7" s="56">
        <f t="shared" si="5"/>
        <v>0.12475135520684735</v>
      </c>
      <c r="W7" s="56">
        <f t="shared" si="6"/>
        <v>0.13348395007132668</v>
      </c>
      <c r="X7" s="56">
        <f t="shared" si="7"/>
        <v>0.14015814757489301</v>
      </c>
    </row>
    <row r="8" spans="1:24" ht="15" x14ac:dyDescent="0.25">
      <c r="A8">
        <v>726</v>
      </c>
      <c r="B8" t="s">
        <v>0</v>
      </c>
      <c r="C8">
        <v>750</v>
      </c>
      <c r="E8" s="1">
        <v>50</v>
      </c>
      <c r="F8" s="1">
        <v>71</v>
      </c>
      <c r="G8" s="1">
        <v>80.23</v>
      </c>
      <c r="H8" s="1">
        <v>87.450699999999998</v>
      </c>
      <c r="I8" s="1">
        <v>93.572248999999999</v>
      </c>
      <c r="J8" s="1">
        <v>98.250861450000002</v>
      </c>
      <c r="K8" s="1"/>
      <c r="L8" s="1">
        <f t="shared" si="0"/>
        <v>71</v>
      </c>
      <c r="M8" s="1">
        <f t="shared" si="1"/>
        <v>80.23</v>
      </c>
      <c r="N8" s="1">
        <f t="shared" si="2"/>
        <v>87.450699999999998</v>
      </c>
      <c r="O8" s="1">
        <f t="shared" si="8"/>
        <v>93.572248999999999</v>
      </c>
      <c r="P8" s="1">
        <f t="shared" si="9"/>
        <v>98.250861450000002</v>
      </c>
      <c r="R8">
        <v>726</v>
      </c>
      <c r="S8" s="56">
        <f t="shared" si="10"/>
        <v>6.8870523415977963E-2</v>
      </c>
      <c r="T8" s="56">
        <f t="shared" si="3"/>
        <v>9.7796143250688708E-2</v>
      </c>
      <c r="U8" s="56">
        <f t="shared" si="4"/>
        <v>0.11050964187327825</v>
      </c>
      <c r="V8" s="56">
        <f t="shared" si="5"/>
        <v>0.12045550964187328</v>
      </c>
      <c r="W8" s="56">
        <f t="shared" si="6"/>
        <v>0.1288873953168044</v>
      </c>
      <c r="X8" s="56">
        <f t="shared" si="7"/>
        <v>0.13533176508264463</v>
      </c>
    </row>
    <row r="9" spans="1:24" ht="15" x14ac:dyDescent="0.25">
      <c r="A9">
        <v>751</v>
      </c>
      <c r="B9" t="s">
        <v>0</v>
      </c>
      <c r="C9">
        <v>775</v>
      </c>
      <c r="E9" s="1">
        <v>50</v>
      </c>
      <c r="F9" s="1">
        <v>71</v>
      </c>
      <c r="G9" s="1">
        <v>80.23</v>
      </c>
      <c r="H9" s="1">
        <v>87.450699999999998</v>
      </c>
      <c r="I9" s="1">
        <v>93.572248999999999</v>
      </c>
      <c r="J9" s="1">
        <v>98.250861450000002</v>
      </c>
      <c r="K9" s="1"/>
      <c r="L9" s="1">
        <f t="shared" si="0"/>
        <v>71</v>
      </c>
      <c r="M9" s="1">
        <f t="shared" si="1"/>
        <v>80.23</v>
      </c>
      <c r="N9" s="1">
        <f t="shared" si="2"/>
        <v>87.450699999999998</v>
      </c>
      <c r="O9" s="1">
        <f t="shared" si="8"/>
        <v>93.572248999999999</v>
      </c>
      <c r="P9" s="1">
        <f t="shared" si="9"/>
        <v>98.250861450000002</v>
      </c>
      <c r="R9">
        <v>751</v>
      </c>
      <c r="S9" s="56">
        <f t="shared" si="10"/>
        <v>6.6577896138482029E-2</v>
      </c>
      <c r="T9" s="56">
        <f t="shared" si="3"/>
        <v>9.4540612516644473E-2</v>
      </c>
      <c r="U9" s="56">
        <f t="shared" si="4"/>
        <v>0.10683089214380827</v>
      </c>
      <c r="V9" s="56">
        <f t="shared" si="5"/>
        <v>0.116445672436751</v>
      </c>
      <c r="W9" s="56">
        <f t="shared" si="6"/>
        <v>0.12459686950732357</v>
      </c>
      <c r="X9" s="56">
        <f t="shared" si="7"/>
        <v>0.13082671298268975</v>
      </c>
    </row>
    <row r="10" spans="1:24" ht="15" x14ac:dyDescent="0.25">
      <c r="A10">
        <v>776</v>
      </c>
      <c r="B10" t="s">
        <v>0</v>
      </c>
      <c r="C10">
        <v>800</v>
      </c>
      <c r="E10" s="1">
        <v>50</v>
      </c>
      <c r="F10" s="1">
        <v>71</v>
      </c>
      <c r="G10" s="1">
        <v>80.23</v>
      </c>
      <c r="H10" s="1">
        <v>87.450699999999998</v>
      </c>
      <c r="I10" s="1">
        <v>93.572248999999999</v>
      </c>
      <c r="J10" s="1">
        <v>98.250861450000002</v>
      </c>
      <c r="K10" s="1"/>
      <c r="L10" s="1">
        <f t="shared" si="0"/>
        <v>71</v>
      </c>
      <c r="M10" s="1">
        <f t="shared" si="1"/>
        <v>80.23</v>
      </c>
      <c r="N10" s="1">
        <f t="shared" si="2"/>
        <v>87.450699999999998</v>
      </c>
      <c r="O10" s="1">
        <f t="shared" si="8"/>
        <v>93.572248999999999</v>
      </c>
      <c r="P10" s="1">
        <f t="shared" si="9"/>
        <v>98.250861450000002</v>
      </c>
      <c r="R10">
        <v>776</v>
      </c>
      <c r="S10" s="56">
        <f t="shared" si="10"/>
        <v>6.4432989690721643E-2</v>
      </c>
      <c r="T10" s="56">
        <f t="shared" si="3"/>
        <v>9.1494845360824736E-2</v>
      </c>
      <c r="U10" s="56">
        <f t="shared" si="4"/>
        <v>0.10338917525773196</v>
      </c>
      <c r="V10" s="56">
        <f t="shared" si="5"/>
        <v>0.11269420103092784</v>
      </c>
      <c r="W10" s="56">
        <f t="shared" si="6"/>
        <v>0.12058279510309278</v>
      </c>
      <c r="X10" s="56">
        <f t="shared" si="7"/>
        <v>0.12661193485824743</v>
      </c>
    </row>
    <row r="11" spans="1:24" ht="15" x14ac:dyDescent="0.25">
      <c r="A11">
        <v>801</v>
      </c>
      <c r="B11" t="s">
        <v>0</v>
      </c>
      <c r="C11">
        <v>825</v>
      </c>
      <c r="E11" s="1">
        <v>50</v>
      </c>
      <c r="F11" s="1">
        <v>71</v>
      </c>
      <c r="G11" s="1">
        <v>80.23</v>
      </c>
      <c r="H11" s="1">
        <v>87.450699999999998</v>
      </c>
      <c r="I11" s="1">
        <v>93.572248999999999</v>
      </c>
      <c r="J11" s="1">
        <v>98.250861450000002</v>
      </c>
      <c r="K11" s="1"/>
      <c r="L11" s="1">
        <f t="shared" si="0"/>
        <v>71</v>
      </c>
      <c r="M11" s="1">
        <f t="shared" si="1"/>
        <v>80.23</v>
      </c>
      <c r="N11" s="1">
        <f t="shared" si="2"/>
        <v>87.450699999999998</v>
      </c>
      <c r="O11" s="1">
        <f t="shared" si="8"/>
        <v>93.572248999999999</v>
      </c>
      <c r="P11" s="1">
        <f t="shared" si="9"/>
        <v>98.250861450000002</v>
      </c>
      <c r="R11">
        <v>801</v>
      </c>
      <c r="S11" s="56">
        <f t="shared" si="10"/>
        <v>6.2421972534332085E-2</v>
      </c>
      <c r="T11" s="56">
        <f t="shared" ref="T11:T74" si="11">F11/$A11</f>
        <v>8.8639200998751555E-2</v>
      </c>
      <c r="U11" s="56">
        <f t="shared" ref="U11:U74" si="12">G11/$A11</f>
        <v>0.10016229712858926</v>
      </c>
      <c r="V11" s="56">
        <f t="shared" ref="V11:V74" si="13">H11/$A11</f>
        <v>0.1091769038701623</v>
      </c>
      <c r="W11" s="56">
        <f t="shared" ref="W11:W74" si="14">I11/$A11</f>
        <v>0.11681928714107366</v>
      </c>
      <c r="X11" s="56">
        <f t="shared" ref="X11:X74" si="15">J11/$A11</f>
        <v>0.12266025149812734</v>
      </c>
    </row>
    <row r="12" spans="1:24" ht="15" x14ac:dyDescent="0.25">
      <c r="A12">
        <v>826</v>
      </c>
      <c r="B12" t="s">
        <v>0</v>
      </c>
      <c r="C12">
        <v>850</v>
      </c>
      <c r="E12" s="1">
        <v>50</v>
      </c>
      <c r="F12" s="1">
        <v>71</v>
      </c>
      <c r="G12" s="1">
        <v>80.23</v>
      </c>
      <c r="H12" s="1">
        <v>87.450699999999998</v>
      </c>
      <c r="I12" s="1">
        <v>93.572248999999999</v>
      </c>
      <c r="J12" s="1">
        <v>98.250861450000002</v>
      </c>
      <c r="K12" s="1"/>
      <c r="L12" s="1">
        <f t="shared" si="0"/>
        <v>71</v>
      </c>
      <c r="M12" s="1">
        <f t="shared" si="1"/>
        <v>80.23</v>
      </c>
      <c r="N12" s="1">
        <f t="shared" si="2"/>
        <v>87.450699999999998</v>
      </c>
      <c r="O12" s="1">
        <f t="shared" si="8"/>
        <v>93.572248999999999</v>
      </c>
      <c r="P12" s="1">
        <f t="shared" si="9"/>
        <v>98.250861450000002</v>
      </c>
      <c r="R12">
        <v>826</v>
      </c>
      <c r="S12" s="56">
        <f t="shared" si="10"/>
        <v>6.0532687651331719E-2</v>
      </c>
      <c r="T12" s="56">
        <f t="shared" si="11"/>
        <v>8.5956416464891036E-2</v>
      </c>
      <c r="U12" s="56">
        <f t="shared" si="12"/>
        <v>9.7130750605326888E-2</v>
      </c>
      <c r="V12" s="56">
        <f t="shared" si="13"/>
        <v>0.10587251815980629</v>
      </c>
      <c r="W12" s="56">
        <f t="shared" si="14"/>
        <v>0.11328359443099273</v>
      </c>
      <c r="X12" s="56">
        <f t="shared" si="15"/>
        <v>0.11894777415254237</v>
      </c>
    </row>
    <row r="13" spans="1:24" ht="15" x14ac:dyDescent="0.25">
      <c r="A13">
        <v>851</v>
      </c>
      <c r="B13" t="s">
        <v>0</v>
      </c>
      <c r="C13">
        <v>875</v>
      </c>
      <c r="E13" s="1">
        <v>50</v>
      </c>
      <c r="F13" s="1">
        <v>71</v>
      </c>
      <c r="G13" s="1">
        <v>80.23</v>
      </c>
      <c r="H13" s="1">
        <v>87.450699999999998</v>
      </c>
      <c r="I13" s="1">
        <v>93.572248999999999</v>
      </c>
      <c r="J13" s="1">
        <v>98.250861450000002</v>
      </c>
      <c r="K13" s="1"/>
      <c r="L13" s="1">
        <f t="shared" si="0"/>
        <v>71</v>
      </c>
      <c r="M13" s="1">
        <f t="shared" si="1"/>
        <v>80.23</v>
      </c>
      <c r="N13" s="1">
        <f t="shared" si="2"/>
        <v>87.450699999999998</v>
      </c>
      <c r="O13" s="1">
        <f t="shared" si="8"/>
        <v>93.572248999999999</v>
      </c>
      <c r="P13" s="1">
        <f t="shared" si="9"/>
        <v>98.250861450000002</v>
      </c>
      <c r="R13">
        <v>851</v>
      </c>
      <c r="S13" s="56">
        <f t="shared" si="10"/>
        <v>5.8754406580493537E-2</v>
      </c>
      <c r="T13" s="56">
        <f t="shared" si="11"/>
        <v>8.3431257344300819E-2</v>
      </c>
      <c r="U13" s="56">
        <f t="shared" si="12"/>
        <v>9.4277320799059941E-2</v>
      </c>
      <c r="V13" s="56">
        <f t="shared" si="13"/>
        <v>0.10276227967097532</v>
      </c>
      <c r="W13" s="56">
        <f t="shared" si="14"/>
        <v>0.10995563924794359</v>
      </c>
      <c r="X13" s="56">
        <f t="shared" si="15"/>
        <v>0.11545342121034077</v>
      </c>
    </row>
    <row r="14" spans="1:24" ht="15" x14ac:dyDescent="0.25">
      <c r="A14">
        <v>876</v>
      </c>
      <c r="B14" t="s">
        <v>0</v>
      </c>
      <c r="C14">
        <v>900</v>
      </c>
      <c r="E14" s="1">
        <v>50</v>
      </c>
      <c r="F14" s="1">
        <v>71</v>
      </c>
      <c r="G14" s="1">
        <v>80.23</v>
      </c>
      <c r="H14" s="1">
        <v>87.450699999999998</v>
      </c>
      <c r="I14" s="1">
        <v>93.572248999999999</v>
      </c>
      <c r="J14" s="1">
        <v>98.250861450000002</v>
      </c>
      <c r="K14" s="1"/>
      <c r="L14" s="1">
        <f t="shared" si="0"/>
        <v>71</v>
      </c>
      <c r="M14" s="1">
        <f t="shared" si="1"/>
        <v>80.23</v>
      </c>
      <c r="N14" s="1">
        <f t="shared" si="2"/>
        <v>87.450699999999998</v>
      </c>
      <c r="O14" s="1">
        <f t="shared" si="8"/>
        <v>93.572248999999999</v>
      </c>
      <c r="P14" s="1">
        <f t="shared" si="9"/>
        <v>98.250861450000002</v>
      </c>
      <c r="R14">
        <v>876</v>
      </c>
      <c r="S14" s="56">
        <f t="shared" si="10"/>
        <v>5.7077625570776253E-2</v>
      </c>
      <c r="T14" s="56">
        <f t="shared" si="11"/>
        <v>8.1050228310502279E-2</v>
      </c>
      <c r="U14" s="56">
        <f t="shared" si="12"/>
        <v>9.1586757990867587E-2</v>
      </c>
      <c r="V14" s="56">
        <f t="shared" si="13"/>
        <v>9.9829566210045656E-2</v>
      </c>
      <c r="W14" s="56">
        <f t="shared" si="14"/>
        <v>0.10681763584474886</v>
      </c>
      <c r="X14" s="56">
        <f t="shared" si="15"/>
        <v>0.11215851763698631</v>
      </c>
    </row>
    <row r="15" spans="1:24" ht="15" x14ac:dyDescent="0.25">
      <c r="A15">
        <v>901</v>
      </c>
      <c r="B15" t="s">
        <v>0</v>
      </c>
      <c r="C15">
        <v>925</v>
      </c>
      <c r="E15" s="1">
        <v>50</v>
      </c>
      <c r="F15" s="1">
        <v>71</v>
      </c>
      <c r="G15" s="1">
        <v>80.23</v>
      </c>
      <c r="H15" s="1">
        <v>87.450699999999998</v>
      </c>
      <c r="I15" s="1">
        <v>93.572248999999999</v>
      </c>
      <c r="J15" s="1">
        <v>98.250861450000002</v>
      </c>
      <c r="K15" s="1"/>
      <c r="L15" s="1">
        <f t="shared" si="0"/>
        <v>71</v>
      </c>
      <c r="M15" s="1">
        <f t="shared" si="1"/>
        <v>80.23</v>
      </c>
      <c r="N15" s="1">
        <f t="shared" si="2"/>
        <v>87.450699999999998</v>
      </c>
      <c r="O15" s="1">
        <f t="shared" si="8"/>
        <v>93.572248999999999</v>
      </c>
      <c r="P15" s="1">
        <f t="shared" si="9"/>
        <v>98.250861450000002</v>
      </c>
      <c r="R15">
        <v>901</v>
      </c>
      <c r="S15" s="56">
        <f t="shared" si="10"/>
        <v>5.549389567147614E-2</v>
      </c>
      <c r="T15" s="56">
        <f t="shared" si="11"/>
        <v>7.8801331853496109E-2</v>
      </c>
      <c r="U15" s="56">
        <f t="shared" si="12"/>
        <v>8.9045504994450617E-2</v>
      </c>
      <c r="V15" s="56">
        <f t="shared" si="13"/>
        <v>9.7059600443951163E-2</v>
      </c>
      <c r="W15" s="56">
        <f t="shared" si="14"/>
        <v>0.10385377247502775</v>
      </c>
      <c r="X15" s="56">
        <f t="shared" si="15"/>
        <v>0.10904646109877913</v>
      </c>
    </row>
    <row r="16" spans="1:24" ht="15" x14ac:dyDescent="0.25">
      <c r="A16">
        <v>926</v>
      </c>
      <c r="B16" t="s">
        <v>0</v>
      </c>
      <c r="C16">
        <v>950</v>
      </c>
      <c r="E16" s="1">
        <v>50</v>
      </c>
      <c r="F16" s="1">
        <v>71</v>
      </c>
      <c r="G16" s="1">
        <v>80.23</v>
      </c>
      <c r="H16" s="1">
        <v>87.450699999999998</v>
      </c>
      <c r="I16" s="1">
        <v>93.572248999999999</v>
      </c>
      <c r="J16" s="1">
        <v>98.250861450000002</v>
      </c>
      <c r="K16" s="1"/>
      <c r="L16" s="1">
        <f t="shared" si="0"/>
        <v>71</v>
      </c>
      <c r="M16" s="1">
        <f t="shared" si="1"/>
        <v>80.23</v>
      </c>
      <c r="N16" s="1">
        <f t="shared" si="2"/>
        <v>87.450699999999998</v>
      </c>
      <c r="O16" s="1">
        <f t="shared" si="8"/>
        <v>93.572248999999999</v>
      </c>
      <c r="P16" s="1">
        <f t="shared" si="9"/>
        <v>98.250861450000002</v>
      </c>
      <c r="R16">
        <v>926</v>
      </c>
      <c r="S16" s="56">
        <f t="shared" si="10"/>
        <v>5.3995680345572353E-2</v>
      </c>
      <c r="T16" s="56">
        <f t="shared" si="11"/>
        <v>7.6673866090712736E-2</v>
      </c>
      <c r="U16" s="56">
        <f t="shared" si="12"/>
        <v>8.6641468682505399E-2</v>
      </c>
      <c r="V16" s="56">
        <f t="shared" si="13"/>
        <v>9.4439200863930886E-2</v>
      </c>
      <c r="W16" s="56">
        <f t="shared" si="14"/>
        <v>0.10104994492440604</v>
      </c>
      <c r="X16" s="56">
        <f t="shared" si="15"/>
        <v>0.10610244217062635</v>
      </c>
    </row>
    <row r="17" spans="1:24" ht="15" x14ac:dyDescent="0.25">
      <c r="A17">
        <v>951</v>
      </c>
      <c r="B17" t="s">
        <v>0</v>
      </c>
      <c r="C17">
        <v>975</v>
      </c>
      <c r="E17" s="1">
        <v>50</v>
      </c>
      <c r="F17" s="1">
        <v>71</v>
      </c>
      <c r="G17" s="1">
        <v>80.23</v>
      </c>
      <c r="H17" s="1">
        <v>87.450699999999998</v>
      </c>
      <c r="I17" s="1">
        <v>93.572248999999999</v>
      </c>
      <c r="J17" s="1">
        <v>98.250861450000002</v>
      </c>
      <c r="K17" s="1"/>
      <c r="L17" s="1">
        <f t="shared" si="0"/>
        <v>71</v>
      </c>
      <c r="M17" s="1">
        <f t="shared" si="1"/>
        <v>80.23</v>
      </c>
      <c r="N17" s="1">
        <f t="shared" si="2"/>
        <v>87.450699999999998</v>
      </c>
      <c r="O17" s="1">
        <f t="shared" si="8"/>
        <v>93.572248999999999</v>
      </c>
      <c r="P17" s="1">
        <f t="shared" si="9"/>
        <v>98.250861450000002</v>
      </c>
      <c r="R17">
        <v>951</v>
      </c>
      <c r="S17" s="56">
        <f t="shared" si="10"/>
        <v>5.2576235541535225E-2</v>
      </c>
      <c r="T17" s="56">
        <f t="shared" si="11"/>
        <v>7.4658254468980015E-2</v>
      </c>
      <c r="U17" s="56">
        <f t="shared" si="12"/>
        <v>8.4363827549947423E-2</v>
      </c>
      <c r="V17" s="56">
        <f t="shared" si="13"/>
        <v>9.1956572029442685E-2</v>
      </c>
      <c r="W17" s="56">
        <f t="shared" si="14"/>
        <v>9.8393532071503684E-2</v>
      </c>
      <c r="X17" s="56">
        <f t="shared" si="15"/>
        <v>0.10331320867507887</v>
      </c>
    </row>
    <row r="18" spans="1:24" ht="15" x14ac:dyDescent="0.25">
      <c r="A18">
        <v>976</v>
      </c>
      <c r="B18" t="s">
        <v>0</v>
      </c>
      <c r="C18">
        <v>1000</v>
      </c>
      <c r="E18" s="1">
        <v>50</v>
      </c>
      <c r="F18" s="1">
        <v>71</v>
      </c>
      <c r="G18" s="1">
        <v>80.23</v>
      </c>
      <c r="H18" s="1">
        <v>87.450699999999998</v>
      </c>
      <c r="I18" s="1">
        <v>93.572248999999999</v>
      </c>
      <c r="J18" s="1">
        <v>98.250861450000002</v>
      </c>
      <c r="K18" s="1"/>
      <c r="L18" s="1">
        <f t="shared" si="0"/>
        <v>71</v>
      </c>
      <c r="M18" s="1">
        <f t="shared" si="1"/>
        <v>80.23</v>
      </c>
      <c r="N18" s="1">
        <f t="shared" si="2"/>
        <v>87.450699999999998</v>
      </c>
      <c r="O18" s="1">
        <f t="shared" si="8"/>
        <v>93.572248999999999</v>
      </c>
      <c r="P18" s="1">
        <f t="shared" si="9"/>
        <v>98.250861450000002</v>
      </c>
      <c r="R18">
        <v>976</v>
      </c>
      <c r="S18" s="56">
        <f t="shared" si="10"/>
        <v>5.1229508196721313E-2</v>
      </c>
      <c r="T18" s="56">
        <f t="shared" si="11"/>
        <v>7.274590163934426E-2</v>
      </c>
      <c r="U18" s="56">
        <f t="shared" si="12"/>
        <v>8.2202868852459018E-2</v>
      </c>
      <c r="V18" s="56">
        <f t="shared" si="13"/>
        <v>8.9601127049180329E-2</v>
      </c>
      <c r="W18" s="56">
        <f t="shared" si="14"/>
        <v>9.5873205942622955E-2</v>
      </c>
      <c r="X18" s="56">
        <f t="shared" si="15"/>
        <v>0.1006668662397541</v>
      </c>
    </row>
    <row r="19" spans="1:24" ht="15" x14ac:dyDescent="0.25">
      <c r="A19">
        <v>1001</v>
      </c>
      <c r="C19">
        <v>1010</v>
      </c>
      <c r="E19" s="1">
        <v>50</v>
      </c>
      <c r="F19" s="1">
        <v>71</v>
      </c>
      <c r="G19" s="1">
        <v>80.23</v>
      </c>
      <c r="H19" s="1">
        <v>87.450699999999998</v>
      </c>
      <c r="I19" s="1">
        <v>93.572248999999999</v>
      </c>
      <c r="J19" s="1">
        <v>98.250861450000002</v>
      </c>
      <c r="K19" s="1"/>
      <c r="L19" s="1">
        <f t="shared" si="0"/>
        <v>71</v>
      </c>
      <c r="M19" s="1">
        <f t="shared" si="1"/>
        <v>80.23</v>
      </c>
      <c r="N19" s="1">
        <f t="shared" si="2"/>
        <v>87.450699999999998</v>
      </c>
      <c r="O19" s="1">
        <f t="shared" si="8"/>
        <v>93.572248999999999</v>
      </c>
      <c r="P19" s="1">
        <f t="shared" si="9"/>
        <v>98.250861450000002</v>
      </c>
      <c r="R19">
        <v>1001</v>
      </c>
      <c r="S19" s="56">
        <f t="shared" si="10"/>
        <v>4.9950049950049952E-2</v>
      </c>
      <c r="T19" s="56">
        <f t="shared" si="11"/>
        <v>7.0929070929070928E-2</v>
      </c>
      <c r="U19" s="56">
        <f t="shared" si="12"/>
        <v>8.0149850149850155E-2</v>
      </c>
      <c r="V19" s="56">
        <f t="shared" si="13"/>
        <v>8.7363336663336663E-2</v>
      </c>
      <c r="W19" s="56">
        <f t="shared" si="14"/>
        <v>9.3478770229770233E-2</v>
      </c>
      <c r="X19" s="56">
        <f t="shared" si="15"/>
        <v>9.815270874125874E-2</v>
      </c>
    </row>
    <row r="20" spans="1:24" ht="15" x14ac:dyDescent="0.25">
      <c r="A20">
        <v>1011</v>
      </c>
      <c r="C20">
        <v>1020</v>
      </c>
      <c r="E20" s="1">
        <v>50</v>
      </c>
      <c r="F20" s="1">
        <v>71</v>
      </c>
      <c r="G20" s="1">
        <v>80.23</v>
      </c>
      <c r="H20" s="1">
        <v>87.450699999999998</v>
      </c>
      <c r="I20" s="1">
        <v>93.572248999999999</v>
      </c>
      <c r="J20" s="1">
        <v>98.250861450000002</v>
      </c>
      <c r="K20" s="1"/>
      <c r="L20" s="1">
        <f t="shared" si="0"/>
        <v>71</v>
      </c>
      <c r="M20" s="1">
        <f t="shared" si="1"/>
        <v>80.23</v>
      </c>
      <c r="N20" s="1">
        <f t="shared" si="2"/>
        <v>87.450699999999998</v>
      </c>
      <c r="O20" s="1">
        <f t="shared" si="8"/>
        <v>93.572248999999999</v>
      </c>
      <c r="P20" s="1">
        <f t="shared" si="9"/>
        <v>98.250861450000002</v>
      </c>
      <c r="R20">
        <v>1011</v>
      </c>
      <c r="S20" s="56">
        <f t="shared" si="10"/>
        <v>4.9455984174085067E-2</v>
      </c>
      <c r="T20" s="56">
        <f t="shared" si="11"/>
        <v>7.0227497527200797E-2</v>
      </c>
      <c r="U20" s="56">
        <f t="shared" si="12"/>
        <v>7.93570722057369E-2</v>
      </c>
      <c r="V20" s="56">
        <f t="shared" si="13"/>
        <v>8.6499208704253205E-2</v>
      </c>
      <c r="W20" s="56">
        <f t="shared" si="14"/>
        <v>9.2554153313550935E-2</v>
      </c>
      <c r="X20" s="56">
        <f t="shared" si="15"/>
        <v>9.7181860979228485E-2</v>
      </c>
    </row>
    <row r="21" spans="1:24" ht="15" x14ac:dyDescent="0.25">
      <c r="A21">
        <v>1021</v>
      </c>
      <c r="C21">
        <v>1030</v>
      </c>
      <c r="E21" s="1">
        <v>50</v>
      </c>
      <c r="F21" s="1">
        <v>71</v>
      </c>
      <c r="G21" s="1">
        <v>80.23</v>
      </c>
      <c r="H21" s="1">
        <v>87.450699999999998</v>
      </c>
      <c r="I21" s="1">
        <v>93.572248999999999</v>
      </c>
      <c r="J21" s="1">
        <v>98.250861450000002</v>
      </c>
      <c r="K21" s="1"/>
      <c r="L21" s="1">
        <f t="shared" si="0"/>
        <v>71</v>
      </c>
      <c r="M21" s="1">
        <f t="shared" si="1"/>
        <v>80.23</v>
      </c>
      <c r="N21" s="1">
        <f t="shared" si="2"/>
        <v>87.450699999999998</v>
      </c>
      <c r="O21" s="1">
        <f t="shared" si="8"/>
        <v>93.572248999999999</v>
      </c>
      <c r="P21" s="1">
        <f t="shared" si="9"/>
        <v>98.250861450000002</v>
      </c>
      <c r="R21">
        <v>1021</v>
      </c>
      <c r="S21" s="56">
        <f t="shared" si="10"/>
        <v>4.8971596474045052E-2</v>
      </c>
      <c r="T21" s="56">
        <f t="shared" si="11"/>
        <v>6.953966699314397E-2</v>
      </c>
      <c r="U21" s="56">
        <f t="shared" si="12"/>
        <v>7.8579823702252694E-2</v>
      </c>
      <c r="V21" s="56">
        <f t="shared" si="13"/>
        <v>8.5652007835455429E-2</v>
      </c>
      <c r="W21" s="56">
        <f t="shared" si="14"/>
        <v>9.1647648383937311E-2</v>
      </c>
      <c r="X21" s="56">
        <f t="shared" si="15"/>
        <v>9.6230030803134178E-2</v>
      </c>
    </row>
    <row r="22" spans="1:24" ht="15" x14ac:dyDescent="0.25">
      <c r="A22">
        <v>1031</v>
      </c>
      <c r="C22">
        <v>1040</v>
      </c>
      <c r="E22" s="1">
        <v>50</v>
      </c>
      <c r="F22" s="1">
        <v>71</v>
      </c>
      <c r="G22" s="1">
        <v>80.23</v>
      </c>
      <c r="H22" s="1">
        <v>87.450699999999998</v>
      </c>
      <c r="I22" s="1">
        <v>93.572248999999999</v>
      </c>
      <c r="J22" s="1">
        <v>98.250861450000002</v>
      </c>
      <c r="K22" s="1"/>
      <c r="L22" s="1">
        <f t="shared" si="0"/>
        <v>71</v>
      </c>
      <c r="M22" s="1">
        <f t="shared" si="1"/>
        <v>80.23</v>
      </c>
      <c r="N22" s="1">
        <f t="shared" si="2"/>
        <v>87.450699999999998</v>
      </c>
      <c r="O22" s="1">
        <f t="shared" si="8"/>
        <v>93.572248999999999</v>
      </c>
      <c r="P22" s="1">
        <f t="shared" si="9"/>
        <v>98.250861450000002</v>
      </c>
      <c r="R22">
        <v>1031</v>
      </c>
      <c r="S22" s="56">
        <f t="shared" si="10"/>
        <v>4.8496605237633363E-2</v>
      </c>
      <c r="T22" s="56">
        <f t="shared" si="11"/>
        <v>6.8865179437439375E-2</v>
      </c>
      <c r="U22" s="56">
        <f t="shared" si="12"/>
        <v>7.7817652764306508E-2</v>
      </c>
      <c r="V22" s="56">
        <f t="shared" si="13"/>
        <v>8.4821241513094087E-2</v>
      </c>
      <c r="W22" s="56">
        <f t="shared" si="14"/>
        <v>9.075872841901067E-2</v>
      </c>
      <c r="X22" s="56">
        <f t="shared" si="15"/>
        <v>9.5296664839961201E-2</v>
      </c>
    </row>
    <row r="23" spans="1:24" ht="15" x14ac:dyDescent="0.25">
      <c r="A23">
        <v>1041</v>
      </c>
      <c r="C23">
        <v>1050</v>
      </c>
      <c r="E23" s="1">
        <v>50</v>
      </c>
      <c r="F23" s="1">
        <v>71</v>
      </c>
      <c r="G23" s="1">
        <v>80.23</v>
      </c>
      <c r="H23" s="1">
        <v>87.450699999999998</v>
      </c>
      <c r="I23" s="1">
        <v>93.572248999999999</v>
      </c>
      <c r="J23" s="1">
        <v>98.250861450000002</v>
      </c>
      <c r="K23" s="1"/>
      <c r="L23" s="1">
        <f t="shared" si="0"/>
        <v>71</v>
      </c>
      <c r="M23" s="1">
        <f t="shared" si="1"/>
        <v>80.23</v>
      </c>
      <c r="N23" s="1">
        <f t="shared" si="2"/>
        <v>87.450699999999998</v>
      </c>
      <c r="O23" s="1">
        <f t="shared" si="8"/>
        <v>93.572248999999999</v>
      </c>
      <c r="P23" s="1">
        <f t="shared" si="9"/>
        <v>98.250861450000002</v>
      </c>
      <c r="R23">
        <v>1041</v>
      </c>
      <c r="S23" s="56">
        <f t="shared" si="10"/>
        <v>4.8030739673390971E-2</v>
      </c>
      <c r="T23" s="56">
        <f t="shared" si="11"/>
        <v>6.8203650336215171E-2</v>
      </c>
      <c r="U23" s="56">
        <f t="shared" si="12"/>
        <v>7.7070124879923152E-2</v>
      </c>
      <c r="V23" s="56">
        <f t="shared" si="13"/>
        <v>8.4006436119116235E-2</v>
      </c>
      <c r="W23" s="56">
        <f t="shared" si="14"/>
        <v>8.9886886647454367E-2</v>
      </c>
      <c r="X23" s="56">
        <f t="shared" si="15"/>
        <v>9.4381230979827091E-2</v>
      </c>
    </row>
    <row r="24" spans="1:24" ht="15" x14ac:dyDescent="0.25">
      <c r="A24">
        <v>1051</v>
      </c>
      <c r="C24">
        <v>1060</v>
      </c>
      <c r="E24" s="1">
        <v>50</v>
      </c>
      <c r="F24" s="1">
        <v>71</v>
      </c>
      <c r="G24" s="1">
        <v>80.23</v>
      </c>
      <c r="H24" s="1">
        <v>87.450699999999998</v>
      </c>
      <c r="I24" s="1">
        <v>93.572248999999999</v>
      </c>
      <c r="J24" s="1">
        <v>98.250861450000002</v>
      </c>
      <c r="K24" s="1"/>
      <c r="L24" s="1">
        <f t="shared" si="0"/>
        <v>71</v>
      </c>
      <c r="M24" s="1">
        <f t="shared" si="1"/>
        <v>80.23</v>
      </c>
      <c r="N24" s="1">
        <f t="shared" si="2"/>
        <v>87.450699999999998</v>
      </c>
      <c r="O24" s="1">
        <f t="shared" si="8"/>
        <v>93.572248999999999</v>
      </c>
      <c r="P24" s="1">
        <f t="shared" si="9"/>
        <v>98.250861450000002</v>
      </c>
      <c r="R24">
        <v>1051</v>
      </c>
      <c r="S24" s="56">
        <f t="shared" si="10"/>
        <v>4.7573739295908656E-2</v>
      </c>
      <c r="T24" s="56">
        <f t="shared" si="11"/>
        <v>6.7554709800190293E-2</v>
      </c>
      <c r="U24" s="56">
        <f t="shared" si="12"/>
        <v>7.6336822074215036E-2</v>
      </c>
      <c r="V24" s="56">
        <f t="shared" si="13"/>
        <v>8.3207136060894388E-2</v>
      </c>
      <c r="W24" s="56">
        <f t="shared" si="14"/>
        <v>8.903163558515699E-2</v>
      </c>
      <c r="X24" s="56">
        <f t="shared" si="15"/>
        <v>9.3483217364414839E-2</v>
      </c>
    </row>
    <row r="25" spans="1:24" ht="15" x14ac:dyDescent="0.25">
      <c r="A25">
        <v>1061</v>
      </c>
      <c r="C25">
        <v>1070</v>
      </c>
      <c r="E25" s="1">
        <v>50</v>
      </c>
      <c r="F25" s="1">
        <v>71</v>
      </c>
      <c r="G25" s="1">
        <v>80.23</v>
      </c>
      <c r="H25" s="1">
        <v>87.450699999999998</v>
      </c>
      <c r="I25" s="1">
        <v>93.572248999999999</v>
      </c>
      <c r="J25" s="1">
        <v>98.250861450000002</v>
      </c>
      <c r="K25" s="1"/>
      <c r="L25" s="1">
        <f t="shared" si="0"/>
        <v>71</v>
      </c>
      <c r="M25" s="1">
        <f t="shared" si="1"/>
        <v>80.23</v>
      </c>
      <c r="N25" s="1">
        <f t="shared" si="2"/>
        <v>87.450699999999998</v>
      </c>
      <c r="O25" s="1">
        <f t="shared" si="8"/>
        <v>93.572248999999999</v>
      </c>
      <c r="P25" s="1">
        <f t="shared" si="9"/>
        <v>98.250861450000002</v>
      </c>
      <c r="R25">
        <v>1061</v>
      </c>
      <c r="S25" s="56">
        <f t="shared" si="10"/>
        <v>4.71253534401508E-2</v>
      </c>
      <c r="T25" s="56">
        <f t="shared" si="11"/>
        <v>6.6918001885014136E-2</v>
      </c>
      <c r="U25" s="56">
        <f t="shared" si="12"/>
        <v>7.5617342130065976E-2</v>
      </c>
      <c r="V25" s="56">
        <f t="shared" si="13"/>
        <v>8.2422902921771915E-2</v>
      </c>
      <c r="W25" s="56">
        <f t="shared" si="14"/>
        <v>8.819250612629595E-2</v>
      </c>
      <c r="X25" s="56">
        <f t="shared" si="15"/>
        <v>9.2602131432610743E-2</v>
      </c>
    </row>
    <row r="26" spans="1:24" ht="15" x14ac:dyDescent="0.25">
      <c r="A26">
        <v>1071</v>
      </c>
      <c r="C26">
        <v>1080</v>
      </c>
      <c r="E26" s="1">
        <v>50</v>
      </c>
      <c r="F26" s="1">
        <v>71</v>
      </c>
      <c r="G26" s="1">
        <v>80.23</v>
      </c>
      <c r="H26" s="1">
        <v>87.450699999999998</v>
      </c>
      <c r="I26" s="1">
        <v>93.572248999999999</v>
      </c>
      <c r="J26" s="1">
        <v>98.250861450000002</v>
      </c>
      <c r="K26" s="1"/>
      <c r="L26" s="1">
        <f t="shared" si="0"/>
        <v>71</v>
      </c>
      <c r="M26" s="1">
        <f t="shared" si="1"/>
        <v>80.23</v>
      </c>
      <c r="N26" s="1">
        <f t="shared" si="2"/>
        <v>87.450699999999998</v>
      </c>
      <c r="O26" s="1">
        <f t="shared" si="8"/>
        <v>93.572248999999999</v>
      </c>
      <c r="P26" s="1">
        <f t="shared" si="9"/>
        <v>98.250861450000002</v>
      </c>
      <c r="R26">
        <v>1071</v>
      </c>
      <c r="S26" s="56">
        <f t="shared" si="10"/>
        <v>4.6685340802987862E-2</v>
      </c>
      <c r="T26" s="56">
        <f t="shared" si="11"/>
        <v>6.6293183940242764E-2</v>
      </c>
      <c r="U26" s="56">
        <f t="shared" si="12"/>
        <v>7.4911297852474329E-2</v>
      </c>
      <c r="V26" s="56">
        <f t="shared" si="13"/>
        <v>8.1653314659197007E-2</v>
      </c>
      <c r="W26" s="56">
        <f t="shared" si="14"/>
        <v>8.7369046685340804E-2</v>
      </c>
      <c r="X26" s="56">
        <f t="shared" si="15"/>
        <v>9.1737499019607843E-2</v>
      </c>
    </row>
    <row r="27" spans="1:24" ht="15" x14ac:dyDescent="0.25">
      <c r="A27">
        <v>1081</v>
      </c>
      <c r="C27">
        <v>1090</v>
      </c>
      <c r="E27" s="1">
        <v>50</v>
      </c>
      <c r="F27" s="1">
        <v>71</v>
      </c>
      <c r="G27" s="1">
        <v>80.23</v>
      </c>
      <c r="H27" s="1">
        <v>87.450699999999998</v>
      </c>
      <c r="I27" s="1">
        <v>93.572248999999999</v>
      </c>
      <c r="J27" s="1">
        <v>98.250861450000002</v>
      </c>
      <c r="K27" s="1"/>
      <c r="L27" s="1">
        <f t="shared" si="0"/>
        <v>71</v>
      </c>
      <c r="M27" s="1">
        <f t="shared" si="1"/>
        <v>80.23</v>
      </c>
      <c r="N27" s="1">
        <f t="shared" si="2"/>
        <v>87.450699999999998</v>
      </c>
      <c r="O27" s="1">
        <f t="shared" si="8"/>
        <v>93.572248999999999</v>
      </c>
      <c r="P27" s="1">
        <f t="shared" si="9"/>
        <v>98.250861450000002</v>
      </c>
      <c r="R27">
        <v>1081</v>
      </c>
      <c r="S27" s="56">
        <f t="shared" si="10"/>
        <v>4.6253469010175761E-2</v>
      </c>
      <c r="T27" s="56">
        <f t="shared" si="11"/>
        <v>6.5679925994449578E-2</v>
      </c>
      <c r="U27" s="56">
        <f t="shared" si="12"/>
        <v>7.4218316373728027E-2</v>
      </c>
      <c r="V27" s="56">
        <f t="shared" si="13"/>
        <v>8.0897964847363543E-2</v>
      </c>
      <c r="W27" s="56">
        <f t="shared" si="14"/>
        <v>8.6560822386679004E-2</v>
      </c>
      <c r="X27" s="56">
        <f t="shared" si="15"/>
        <v>9.0888863506012954E-2</v>
      </c>
    </row>
    <row r="28" spans="1:24" ht="15" x14ac:dyDescent="0.25">
      <c r="A28">
        <v>1091</v>
      </c>
      <c r="C28">
        <v>1100</v>
      </c>
      <c r="E28" s="1">
        <v>50</v>
      </c>
      <c r="F28" s="1">
        <v>71</v>
      </c>
      <c r="G28" s="1">
        <v>80.23</v>
      </c>
      <c r="H28" s="1">
        <v>87.450699999999998</v>
      </c>
      <c r="I28" s="1">
        <v>93.572248999999999</v>
      </c>
      <c r="J28" s="1">
        <v>98.250861450000002</v>
      </c>
      <c r="K28" s="1"/>
      <c r="L28" s="1">
        <f t="shared" si="0"/>
        <v>71</v>
      </c>
      <c r="M28" s="1">
        <f t="shared" si="1"/>
        <v>80.23</v>
      </c>
      <c r="N28" s="1">
        <f t="shared" si="2"/>
        <v>87.450699999999998</v>
      </c>
      <c r="O28" s="1">
        <f t="shared" si="8"/>
        <v>93.572248999999999</v>
      </c>
      <c r="P28" s="1">
        <f t="shared" si="9"/>
        <v>98.250861450000002</v>
      </c>
      <c r="R28">
        <v>1091</v>
      </c>
      <c r="S28" s="56">
        <f t="shared" si="10"/>
        <v>4.5829514207149404E-2</v>
      </c>
      <c r="T28" s="56">
        <f t="shared" si="11"/>
        <v>6.5077910174152154E-2</v>
      </c>
      <c r="U28" s="56">
        <f t="shared" si="12"/>
        <v>7.3538038496791941E-2</v>
      </c>
      <c r="V28" s="56">
        <f t="shared" si="13"/>
        <v>8.0156461961503209E-2</v>
      </c>
      <c r="W28" s="56">
        <f t="shared" si="14"/>
        <v>8.5767414298808436E-2</v>
      </c>
      <c r="X28" s="56">
        <f t="shared" si="15"/>
        <v>9.0055785013748862E-2</v>
      </c>
    </row>
    <row r="29" spans="1:24" ht="15" x14ac:dyDescent="0.25">
      <c r="A29">
        <v>1101</v>
      </c>
      <c r="B29" t="s">
        <v>1</v>
      </c>
      <c r="C29">
        <v>1110</v>
      </c>
      <c r="E29" s="1">
        <v>50</v>
      </c>
      <c r="F29" s="1">
        <v>71</v>
      </c>
      <c r="G29" s="1">
        <v>80.23</v>
      </c>
      <c r="H29" s="1">
        <v>87.450699999999998</v>
      </c>
      <c r="I29" s="1">
        <v>93.572248999999999</v>
      </c>
      <c r="J29" s="1">
        <v>98.250861450000002</v>
      </c>
      <c r="K29" s="1"/>
      <c r="L29" s="1">
        <f t="shared" si="0"/>
        <v>71</v>
      </c>
      <c r="M29" s="1">
        <f t="shared" si="1"/>
        <v>80.23</v>
      </c>
      <c r="N29" s="1">
        <f t="shared" si="2"/>
        <v>87.450699999999998</v>
      </c>
      <c r="O29" s="1">
        <f t="shared" si="8"/>
        <v>93.572248999999999</v>
      </c>
      <c r="P29" s="1">
        <f t="shared" si="9"/>
        <v>98.250861450000002</v>
      </c>
      <c r="R29">
        <v>1101</v>
      </c>
      <c r="S29" s="56">
        <f t="shared" si="10"/>
        <v>4.5413260672116255E-2</v>
      </c>
      <c r="T29" s="56">
        <f t="shared" si="11"/>
        <v>6.4486830154405081E-2</v>
      </c>
      <c r="U29" s="56">
        <f t="shared" si="12"/>
        <v>7.2870118074477755E-2</v>
      </c>
      <c r="V29" s="56">
        <f t="shared" si="13"/>
        <v>7.9428428701180748E-2</v>
      </c>
      <c r="W29" s="56">
        <f t="shared" si="14"/>
        <v>8.49884187102634E-2</v>
      </c>
      <c r="X29" s="56">
        <f t="shared" si="15"/>
        <v>8.923783964577657E-2</v>
      </c>
    </row>
    <row r="30" spans="1:24" ht="15" x14ac:dyDescent="0.25">
      <c r="A30">
        <v>1111</v>
      </c>
      <c r="B30" t="s">
        <v>1</v>
      </c>
      <c r="C30">
        <v>1120</v>
      </c>
      <c r="E30" s="1">
        <v>50</v>
      </c>
      <c r="F30" s="1">
        <v>71</v>
      </c>
      <c r="G30" s="1">
        <v>80.23</v>
      </c>
      <c r="H30" s="1">
        <v>87.450699999999998</v>
      </c>
      <c r="I30" s="1">
        <v>93.572248999999999</v>
      </c>
      <c r="J30" s="1">
        <v>98.250861450000002</v>
      </c>
      <c r="K30" s="1"/>
      <c r="L30" s="1">
        <f t="shared" si="0"/>
        <v>71</v>
      </c>
      <c r="M30" s="1">
        <f t="shared" si="1"/>
        <v>80.23</v>
      </c>
      <c r="N30" s="1">
        <f t="shared" si="2"/>
        <v>87.450699999999998</v>
      </c>
      <c r="O30" s="1">
        <f t="shared" si="8"/>
        <v>93.572248999999999</v>
      </c>
      <c r="P30" s="1">
        <f t="shared" si="9"/>
        <v>98.250861450000002</v>
      </c>
      <c r="R30">
        <v>1111</v>
      </c>
      <c r="S30" s="56">
        <f t="shared" si="10"/>
        <v>4.5004500450045004E-2</v>
      </c>
      <c r="T30" s="56">
        <f t="shared" si="11"/>
        <v>6.3906390639063906E-2</v>
      </c>
      <c r="U30" s="56">
        <f t="shared" si="12"/>
        <v>7.2214221422142219E-2</v>
      </c>
      <c r="V30" s="56">
        <f t="shared" si="13"/>
        <v>7.8713501350135009E-2</v>
      </c>
      <c r="W30" s="56">
        <f t="shared" si="14"/>
        <v>8.4223446444644468E-2</v>
      </c>
      <c r="X30" s="56">
        <f t="shared" si="15"/>
        <v>8.8434618766876694E-2</v>
      </c>
    </row>
    <row r="31" spans="1:24" ht="15" x14ac:dyDescent="0.25">
      <c r="A31">
        <v>1121</v>
      </c>
      <c r="B31" t="s">
        <v>1</v>
      </c>
      <c r="C31">
        <v>1130</v>
      </c>
      <c r="E31" s="1">
        <v>50</v>
      </c>
      <c r="F31" s="1">
        <v>71</v>
      </c>
      <c r="G31" s="1">
        <v>80.23</v>
      </c>
      <c r="H31" s="1">
        <v>87.450699999999998</v>
      </c>
      <c r="I31" s="1">
        <v>93.572248999999999</v>
      </c>
      <c r="J31" s="1">
        <v>98.250861450000002</v>
      </c>
      <c r="K31" s="1"/>
      <c r="L31" s="1">
        <f t="shared" si="0"/>
        <v>71</v>
      </c>
      <c r="M31" s="1">
        <f t="shared" si="1"/>
        <v>80.23</v>
      </c>
      <c r="N31" s="1">
        <f t="shared" si="2"/>
        <v>87.450699999999998</v>
      </c>
      <c r="O31" s="1">
        <f t="shared" si="8"/>
        <v>93.572248999999999</v>
      </c>
      <c r="P31" s="1">
        <f t="shared" si="9"/>
        <v>98.250861450000002</v>
      </c>
      <c r="R31">
        <v>1121</v>
      </c>
      <c r="S31" s="56">
        <f t="shared" si="10"/>
        <v>4.4603033006244422E-2</v>
      </c>
      <c r="T31" s="56">
        <f t="shared" si="11"/>
        <v>6.3336306868867084E-2</v>
      </c>
      <c r="U31" s="56">
        <f t="shared" si="12"/>
        <v>7.157002676181981E-2</v>
      </c>
      <c r="V31" s="56">
        <f t="shared" si="13"/>
        <v>7.8011329170383586E-2</v>
      </c>
      <c r="W31" s="56">
        <f t="shared" si="14"/>
        <v>8.3472122212310443E-2</v>
      </c>
      <c r="X31" s="56">
        <f t="shared" si="15"/>
        <v>8.7645728322925956E-2</v>
      </c>
    </row>
    <row r="32" spans="1:24" ht="15" x14ac:dyDescent="0.25">
      <c r="A32">
        <v>1131</v>
      </c>
      <c r="B32" t="s">
        <v>1</v>
      </c>
      <c r="C32">
        <v>1140</v>
      </c>
      <c r="E32" s="1">
        <v>50</v>
      </c>
      <c r="F32" s="1">
        <v>71</v>
      </c>
      <c r="G32" s="1">
        <v>80.23</v>
      </c>
      <c r="H32" s="1">
        <v>87.450699999999998</v>
      </c>
      <c r="I32" s="1">
        <v>93.572248999999999</v>
      </c>
      <c r="J32" s="1">
        <v>98.250861450000002</v>
      </c>
      <c r="K32" s="1"/>
      <c r="L32" s="1">
        <f t="shared" si="0"/>
        <v>71</v>
      </c>
      <c r="M32" s="1">
        <f t="shared" si="1"/>
        <v>80.23</v>
      </c>
      <c r="N32" s="1">
        <f t="shared" si="2"/>
        <v>87.450699999999998</v>
      </c>
      <c r="O32" s="1">
        <f t="shared" si="8"/>
        <v>93.572248999999999</v>
      </c>
      <c r="P32" s="1">
        <f t="shared" si="9"/>
        <v>98.250861450000002</v>
      </c>
      <c r="R32">
        <v>1131</v>
      </c>
      <c r="S32" s="56">
        <f t="shared" si="10"/>
        <v>4.4208664898320073E-2</v>
      </c>
      <c r="T32" s="56">
        <f t="shared" si="11"/>
        <v>6.2776304155614499E-2</v>
      </c>
      <c r="U32" s="56">
        <f t="shared" si="12"/>
        <v>7.093722369584439E-2</v>
      </c>
      <c r="V32" s="56">
        <f t="shared" si="13"/>
        <v>7.732157382847038E-2</v>
      </c>
      <c r="W32" s="56">
        <f t="shared" si="14"/>
        <v>8.2734083996463301E-2</v>
      </c>
      <c r="X32" s="56">
        <f t="shared" si="15"/>
        <v>8.6870788196286478E-2</v>
      </c>
    </row>
    <row r="33" spans="1:24" ht="15" x14ac:dyDescent="0.25">
      <c r="A33">
        <v>1141</v>
      </c>
      <c r="B33" t="s">
        <v>1</v>
      </c>
      <c r="C33">
        <v>1150</v>
      </c>
      <c r="E33" s="1">
        <v>50</v>
      </c>
      <c r="F33" s="1">
        <v>71</v>
      </c>
      <c r="G33" s="1">
        <v>80.23</v>
      </c>
      <c r="H33" s="1">
        <v>87.450699999999998</v>
      </c>
      <c r="I33" s="1">
        <v>93.572248999999999</v>
      </c>
      <c r="J33" s="1">
        <v>98.250861450000002</v>
      </c>
      <c r="K33" s="1"/>
      <c r="L33" s="1">
        <f t="shared" si="0"/>
        <v>71</v>
      </c>
      <c r="M33" s="1">
        <f t="shared" si="1"/>
        <v>80.23</v>
      </c>
      <c r="N33" s="1">
        <f t="shared" si="2"/>
        <v>87.450699999999998</v>
      </c>
      <c r="O33" s="1">
        <f t="shared" si="8"/>
        <v>93.572248999999999</v>
      </c>
      <c r="P33" s="1">
        <f t="shared" si="9"/>
        <v>98.250861450000002</v>
      </c>
      <c r="R33">
        <v>1141</v>
      </c>
      <c r="S33" s="56">
        <f t="shared" si="10"/>
        <v>4.3821209465381247E-2</v>
      </c>
      <c r="T33" s="56">
        <f t="shared" si="11"/>
        <v>6.2226117440841368E-2</v>
      </c>
      <c r="U33" s="56">
        <f t="shared" si="12"/>
        <v>7.0315512708150743E-2</v>
      </c>
      <c r="V33" s="56">
        <f t="shared" si="13"/>
        <v>7.664390885188431E-2</v>
      </c>
      <c r="W33" s="56">
        <f t="shared" si="14"/>
        <v>8.2008982471516209E-2</v>
      </c>
      <c r="X33" s="56">
        <f t="shared" si="15"/>
        <v>8.6109431595092031E-2</v>
      </c>
    </row>
    <row r="34" spans="1:24" ht="15" x14ac:dyDescent="0.25">
      <c r="A34">
        <v>1151</v>
      </c>
      <c r="B34" t="s">
        <v>1</v>
      </c>
      <c r="C34">
        <v>1160</v>
      </c>
      <c r="E34" s="1">
        <v>50</v>
      </c>
      <c r="F34" s="1">
        <v>71</v>
      </c>
      <c r="G34" s="1">
        <v>80.23</v>
      </c>
      <c r="H34" s="1">
        <v>87.450699999999998</v>
      </c>
      <c r="I34" s="1">
        <v>93.572248999999999</v>
      </c>
      <c r="J34" s="1">
        <v>98.250861450000002</v>
      </c>
      <c r="K34" s="1"/>
      <c r="L34" s="1">
        <f t="shared" si="0"/>
        <v>71</v>
      </c>
      <c r="M34" s="1">
        <f t="shared" si="1"/>
        <v>80.23</v>
      </c>
      <c r="N34" s="1">
        <f t="shared" si="2"/>
        <v>87.450699999999998</v>
      </c>
      <c r="O34" s="1">
        <f t="shared" si="8"/>
        <v>93.572248999999999</v>
      </c>
      <c r="P34" s="1">
        <f t="shared" si="9"/>
        <v>98.250861450000002</v>
      </c>
      <c r="R34">
        <v>1151</v>
      </c>
      <c r="S34" s="56">
        <f t="shared" si="10"/>
        <v>4.3440486533449174E-2</v>
      </c>
      <c r="T34" s="56">
        <f t="shared" si="11"/>
        <v>6.1685490877497827E-2</v>
      </c>
      <c r="U34" s="56">
        <f t="shared" si="12"/>
        <v>6.9704604691572553E-2</v>
      </c>
      <c r="V34" s="56">
        <f t="shared" si="13"/>
        <v>7.5978019113814077E-2</v>
      </c>
      <c r="W34" s="56">
        <f t="shared" si="14"/>
        <v>8.1296480451781061E-2</v>
      </c>
      <c r="X34" s="56">
        <f t="shared" si="15"/>
        <v>8.5361304474370112E-2</v>
      </c>
    </row>
    <row r="35" spans="1:24" ht="15" x14ac:dyDescent="0.25">
      <c r="A35">
        <v>1161</v>
      </c>
      <c r="B35" t="s">
        <v>1</v>
      </c>
      <c r="C35">
        <v>1170</v>
      </c>
      <c r="E35" s="1">
        <v>50</v>
      </c>
      <c r="F35" s="1">
        <v>71</v>
      </c>
      <c r="G35" s="1">
        <v>80.23</v>
      </c>
      <c r="H35" s="1">
        <v>87.450699999999998</v>
      </c>
      <c r="I35" s="1">
        <v>93.572248999999999</v>
      </c>
      <c r="J35" s="1">
        <v>98.250861450000002</v>
      </c>
      <c r="K35" s="1"/>
      <c r="L35" s="1">
        <f t="shared" si="0"/>
        <v>71</v>
      </c>
      <c r="M35" s="1">
        <f t="shared" si="1"/>
        <v>80.23</v>
      </c>
      <c r="N35" s="1">
        <f t="shared" si="2"/>
        <v>87.450699999999998</v>
      </c>
      <c r="O35" s="1">
        <f t="shared" si="8"/>
        <v>93.572248999999999</v>
      </c>
      <c r="P35" s="1">
        <f t="shared" si="9"/>
        <v>98.250861450000002</v>
      </c>
      <c r="R35">
        <v>1161</v>
      </c>
      <c r="S35" s="56">
        <f t="shared" si="10"/>
        <v>4.3066322136089581E-2</v>
      </c>
      <c r="T35" s="56">
        <f t="shared" si="11"/>
        <v>6.1154177433247199E-2</v>
      </c>
      <c r="U35" s="56">
        <f t="shared" si="12"/>
        <v>6.9104220499569338E-2</v>
      </c>
      <c r="V35" s="56">
        <f t="shared" si="13"/>
        <v>7.5323600344530575E-2</v>
      </c>
      <c r="W35" s="56">
        <f t="shared" si="14"/>
        <v>8.0596252368647717E-2</v>
      </c>
      <c r="X35" s="56">
        <f t="shared" si="15"/>
        <v>8.4626064987080099E-2</v>
      </c>
    </row>
    <row r="36" spans="1:24" ht="15" x14ac:dyDescent="0.25">
      <c r="A36">
        <v>1171</v>
      </c>
      <c r="B36" t="s">
        <v>1</v>
      </c>
      <c r="C36">
        <v>1180</v>
      </c>
      <c r="E36" s="1">
        <v>50</v>
      </c>
      <c r="F36" s="1">
        <v>71</v>
      </c>
      <c r="G36" s="1">
        <v>80.23</v>
      </c>
      <c r="H36" s="1">
        <v>87.450699999999998</v>
      </c>
      <c r="I36" s="1">
        <v>93.572248999999999</v>
      </c>
      <c r="J36" s="1">
        <v>98.250861450000002</v>
      </c>
      <c r="K36" s="1"/>
      <c r="L36" s="1">
        <f t="shared" ref="L36:L67" si="16">(E36*$F$1)+E36</f>
        <v>71</v>
      </c>
      <c r="M36" s="1">
        <f t="shared" ref="M36:M67" si="17">(F36*$G$1)+F36</f>
        <v>80.23</v>
      </c>
      <c r="N36" s="1">
        <f t="shared" ref="N36:N67" si="18">(G36*$H$1)+G36</f>
        <v>87.450699999999998</v>
      </c>
      <c r="O36" s="1">
        <f t="shared" si="8"/>
        <v>93.572248999999999</v>
      </c>
      <c r="P36" s="1">
        <f t="shared" si="9"/>
        <v>98.250861450000002</v>
      </c>
      <c r="R36">
        <v>1171</v>
      </c>
      <c r="S36" s="56">
        <f t="shared" si="10"/>
        <v>4.2698548249359522E-2</v>
      </c>
      <c r="T36" s="56">
        <f t="shared" si="11"/>
        <v>6.0631938514090523E-2</v>
      </c>
      <c r="U36" s="56">
        <f t="shared" si="12"/>
        <v>6.8514090520922291E-2</v>
      </c>
      <c r="V36" s="56">
        <f t="shared" si="13"/>
        <v>7.4680358667805299E-2</v>
      </c>
      <c r="W36" s="56">
        <f t="shared" si="14"/>
        <v>7.9907983774551661E-2</v>
      </c>
      <c r="X36" s="56">
        <f t="shared" si="15"/>
        <v>8.3903382963279247E-2</v>
      </c>
    </row>
    <row r="37" spans="1:24" ht="15" x14ac:dyDescent="0.25">
      <c r="A37">
        <v>1181</v>
      </c>
      <c r="B37" t="s">
        <v>1</v>
      </c>
      <c r="C37">
        <v>1190</v>
      </c>
      <c r="E37" s="1">
        <v>50</v>
      </c>
      <c r="F37" s="1">
        <v>71</v>
      </c>
      <c r="G37" s="1">
        <v>80.23</v>
      </c>
      <c r="H37" s="1">
        <v>87.450699999999998</v>
      </c>
      <c r="I37" s="1">
        <v>93.572248999999999</v>
      </c>
      <c r="J37" s="1">
        <v>98.250861450000002</v>
      </c>
      <c r="K37" s="1"/>
      <c r="L37" s="1">
        <f t="shared" si="16"/>
        <v>71</v>
      </c>
      <c r="M37" s="1">
        <f t="shared" si="17"/>
        <v>80.23</v>
      </c>
      <c r="N37" s="1">
        <f t="shared" si="18"/>
        <v>87.450699999999998</v>
      </c>
      <c r="O37" s="1">
        <f t="shared" si="8"/>
        <v>93.572248999999999</v>
      </c>
      <c r="P37" s="1">
        <f t="shared" si="9"/>
        <v>98.250861450000002</v>
      </c>
      <c r="R37">
        <v>1181</v>
      </c>
      <c r="S37" s="56">
        <f t="shared" si="10"/>
        <v>4.2337002540220152E-2</v>
      </c>
      <c r="T37" s="56">
        <f t="shared" si="11"/>
        <v>6.0118543607112614E-2</v>
      </c>
      <c r="U37" s="56">
        <f t="shared" si="12"/>
        <v>6.7933954276037253E-2</v>
      </c>
      <c r="V37" s="56">
        <f t="shared" si="13"/>
        <v>7.4048010160880612E-2</v>
      </c>
      <c r="W37" s="56">
        <f t="shared" si="14"/>
        <v>7.9231370872142257E-2</v>
      </c>
      <c r="X37" s="56">
        <f t="shared" si="15"/>
        <v>8.3192939415749373E-2</v>
      </c>
    </row>
    <row r="38" spans="1:24" ht="15" x14ac:dyDescent="0.25">
      <c r="A38">
        <v>1191</v>
      </c>
      <c r="B38" t="s">
        <v>1</v>
      </c>
      <c r="C38">
        <v>1200</v>
      </c>
      <c r="E38" s="1">
        <v>50</v>
      </c>
      <c r="F38" s="1">
        <v>71</v>
      </c>
      <c r="G38" s="1">
        <v>80.23</v>
      </c>
      <c r="H38" s="1">
        <v>87.450699999999998</v>
      </c>
      <c r="I38" s="1">
        <v>93.572248999999999</v>
      </c>
      <c r="J38" s="1">
        <v>98.250861450000002</v>
      </c>
      <c r="K38" s="1"/>
      <c r="L38" s="1">
        <f t="shared" si="16"/>
        <v>71</v>
      </c>
      <c r="M38" s="1">
        <f t="shared" si="17"/>
        <v>80.23</v>
      </c>
      <c r="N38" s="1">
        <f t="shared" si="18"/>
        <v>87.450699999999998</v>
      </c>
      <c r="O38" s="1">
        <f t="shared" ref="O38:O69" si="19">(H38*$I$1)+H38</f>
        <v>93.572248999999999</v>
      </c>
      <c r="P38" s="1">
        <f t="shared" si="9"/>
        <v>98.250861450000002</v>
      </c>
      <c r="R38">
        <v>1191</v>
      </c>
      <c r="S38" s="56">
        <f t="shared" si="10"/>
        <v>4.1981528127623846E-2</v>
      </c>
      <c r="T38" s="56">
        <f t="shared" si="11"/>
        <v>5.9613769941225858E-2</v>
      </c>
      <c r="U38" s="56">
        <f t="shared" si="12"/>
        <v>6.7363560033585221E-2</v>
      </c>
      <c r="V38" s="56">
        <f t="shared" si="13"/>
        <v>7.3426280436607885E-2</v>
      </c>
      <c r="W38" s="56">
        <f t="shared" si="14"/>
        <v>7.8566120067170439E-2</v>
      </c>
      <c r="X38" s="56">
        <f t="shared" si="15"/>
        <v>8.2494426070528967E-2</v>
      </c>
    </row>
    <row r="39" spans="1:24" ht="15" x14ac:dyDescent="0.25">
      <c r="A39">
        <v>1201</v>
      </c>
      <c r="B39" t="s">
        <v>1</v>
      </c>
      <c r="C39">
        <v>1210</v>
      </c>
      <c r="E39" s="1">
        <v>50</v>
      </c>
      <c r="F39" s="1">
        <v>71</v>
      </c>
      <c r="G39" s="1">
        <v>80.23</v>
      </c>
      <c r="H39" s="1">
        <v>87.450699999999998</v>
      </c>
      <c r="I39" s="1">
        <v>93.572248999999999</v>
      </c>
      <c r="J39" s="1">
        <v>98.250861450000002</v>
      </c>
      <c r="K39" s="1"/>
      <c r="L39" s="1">
        <f t="shared" si="16"/>
        <v>71</v>
      </c>
      <c r="M39" s="1">
        <f t="shared" si="17"/>
        <v>80.23</v>
      </c>
      <c r="N39" s="1">
        <f t="shared" si="18"/>
        <v>87.450699999999998</v>
      </c>
      <c r="O39" s="1">
        <f t="shared" si="19"/>
        <v>93.572248999999999</v>
      </c>
      <c r="P39" s="1">
        <f t="shared" si="9"/>
        <v>98.250861450000002</v>
      </c>
      <c r="R39">
        <v>1201</v>
      </c>
      <c r="S39" s="56">
        <f t="shared" si="10"/>
        <v>4.1631973355537054E-2</v>
      </c>
      <c r="T39" s="56">
        <f t="shared" si="11"/>
        <v>5.9117402164862616E-2</v>
      </c>
      <c r="U39" s="56">
        <f t="shared" si="12"/>
        <v>6.6802664446294763E-2</v>
      </c>
      <c r="V39" s="56">
        <f t="shared" si="13"/>
        <v>7.2814904246461282E-2</v>
      </c>
      <c r="W39" s="56">
        <f t="shared" si="14"/>
        <v>7.7911947543713569E-2</v>
      </c>
      <c r="X39" s="56">
        <f t="shared" si="15"/>
        <v>8.1807544920899256E-2</v>
      </c>
    </row>
    <row r="40" spans="1:24" ht="15" x14ac:dyDescent="0.25">
      <c r="A40">
        <v>1211</v>
      </c>
      <c r="B40" t="s">
        <v>1</v>
      </c>
      <c r="C40">
        <v>1220</v>
      </c>
      <c r="E40" s="1">
        <v>50</v>
      </c>
      <c r="F40" s="1">
        <v>71</v>
      </c>
      <c r="G40" s="1">
        <v>80.23</v>
      </c>
      <c r="H40" s="1">
        <v>87.450699999999998</v>
      </c>
      <c r="I40" s="1">
        <v>93.572248999999999</v>
      </c>
      <c r="J40" s="1">
        <v>98.250861450000002</v>
      </c>
      <c r="K40" s="1"/>
      <c r="L40" s="1">
        <f t="shared" si="16"/>
        <v>71</v>
      </c>
      <c r="M40" s="1">
        <f t="shared" si="17"/>
        <v>80.23</v>
      </c>
      <c r="N40" s="1">
        <f t="shared" si="18"/>
        <v>87.450699999999998</v>
      </c>
      <c r="O40" s="1">
        <f t="shared" si="19"/>
        <v>93.572248999999999</v>
      </c>
      <c r="P40" s="1">
        <f t="shared" si="9"/>
        <v>98.250861450000002</v>
      </c>
      <c r="R40">
        <v>1211</v>
      </c>
      <c r="S40" s="56">
        <f t="shared" si="10"/>
        <v>4.1288191577208921E-2</v>
      </c>
      <c r="T40" s="56">
        <f t="shared" si="11"/>
        <v>5.8629232039636665E-2</v>
      </c>
      <c r="U40" s="56">
        <f t="shared" si="12"/>
        <v>6.6251032204789437E-2</v>
      </c>
      <c r="V40" s="56">
        <f t="shared" si="13"/>
        <v>7.2213625103220477E-2</v>
      </c>
      <c r="W40" s="56">
        <f t="shared" si="14"/>
        <v>7.7268578860445913E-2</v>
      </c>
      <c r="X40" s="56">
        <f t="shared" si="15"/>
        <v>8.1132007803468215E-2</v>
      </c>
    </row>
    <row r="41" spans="1:24" ht="15" x14ac:dyDescent="0.25">
      <c r="A41">
        <v>1221</v>
      </c>
      <c r="B41" t="s">
        <v>1</v>
      </c>
      <c r="C41">
        <v>1230</v>
      </c>
      <c r="E41" s="1">
        <v>50</v>
      </c>
      <c r="F41" s="1">
        <v>71</v>
      </c>
      <c r="G41" s="1">
        <v>80.23</v>
      </c>
      <c r="H41" s="1">
        <v>87.450699999999998</v>
      </c>
      <c r="I41" s="1">
        <v>93.572248999999999</v>
      </c>
      <c r="J41" s="1">
        <v>98.250861450000002</v>
      </c>
      <c r="K41" s="1"/>
      <c r="L41" s="1">
        <f t="shared" si="16"/>
        <v>71</v>
      </c>
      <c r="M41" s="1">
        <f t="shared" si="17"/>
        <v>80.23</v>
      </c>
      <c r="N41" s="1">
        <f t="shared" si="18"/>
        <v>87.450699999999998</v>
      </c>
      <c r="O41" s="1">
        <f t="shared" si="19"/>
        <v>93.572248999999999</v>
      </c>
      <c r="P41" s="1">
        <f t="shared" si="9"/>
        <v>98.250861450000002</v>
      </c>
      <c r="R41">
        <v>1221</v>
      </c>
      <c r="S41" s="56">
        <f t="shared" si="10"/>
        <v>4.0950040950040949E-2</v>
      </c>
      <c r="T41" s="56">
        <f t="shared" si="11"/>
        <v>5.8149058149058151E-2</v>
      </c>
      <c r="U41" s="56">
        <f t="shared" si="12"/>
        <v>6.5708435708435708E-2</v>
      </c>
      <c r="V41" s="56">
        <f t="shared" si="13"/>
        <v>7.1622194922194918E-2</v>
      </c>
      <c r="W41" s="56">
        <f t="shared" si="14"/>
        <v>7.6635748566748568E-2</v>
      </c>
      <c r="X41" s="56">
        <f t="shared" si="15"/>
        <v>8.0467535995085993E-2</v>
      </c>
    </row>
    <row r="42" spans="1:24" ht="15" x14ac:dyDescent="0.25">
      <c r="A42">
        <v>1231</v>
      </c>
      <c r="B42" t="s">
        <v>1</v>
      </c>
      <c r="C42">
        <v>1240</v>
      </c>
      <c r="E42" s="1">
        <v>50</v>
      </c>
      <c r="F42" s="1">
        <v>71</v>
      </c>
      <c r="G42" s="1">
        <v>80.23</v>
      </c>
      <c r="H42" s="1">
        <v>87.450699999999998</v>
      </c>
      <c r="I42" s="1">
        <v>93.572248999999999</v>
      </c>
      <c r="J42" s="1">
        <v>98.250861450000002</v>
      </c>
      <c r="K42" s="1"/>
      <c r="L42" s="1">
        <f t="shared" si="16"/>
        <v>71</v>
      </c>
      <c r="M42" s="1">
        <f t="shared" si="17"/>
        <v>80.23</v>
      </c>
      <c r="N42" s="1">
        <f t="shared" si="18"/>
        <v>87.450699999999998</v>
      </c>
      <c r="O42" s="1">
        <f t="shared" si="19"/>
        <v>93.572248999999999</v>
      </c>
      <c r="P42" s="1">
        <f t="shared" si="9"/>
        <v>98.250861450000002</v>
      </c>
      <c r="R42">
        <v>1231</v>
      </c>
      <c r="S42" s="56">
        <f t="shared" si="10"/>
        <v>4.0617384240454912E-2</v>
      </c>
      <c r="T42" s="56">
        <f t="shared" si="11"/>
        <v>5.7676685621445976E-2</v>
      </c>
      <c r="U42" s="56">
        <f t="shared" si="12"/>
        <v>6.5174654752233954E-2</v>
      </c>
      <c r="V42" s="56">
        <f t="shared" si="13"/>
        <v>7.1040373679935015E-2</v>
      </c>
      <c r="W42" s="56">
        <f t="shared" si="14"/>
        <v>7.6013199837530465E-2</v>
      </c>
      <c r="X42" s="56">
        <f t="shared" si="15"/>
        <v>7.9813859829406988E-2</v>
      </c>
    </row>
    <row r="43" spans="1:24" ht="15" x14ac:dyDescent="0.25">
      <c r="A43">
        <v>1241</v>
      </c>
      <c r="B43" t="s">
        <v>1</v>
      </c>
      <c r="C43">
        <v>1250</v>
      </c>
      <c r="E43" s="1">
        <v>50</v>
      </c>
      <c r="F43" s="1">
        <v>71</v>
      </c>
      <c r="G43" s="1">
        <v>80.23</v>
      </c>
      <c r="H43" s="1">
        <v>87.450699999999998</v>
      </c>
      <c r="I43" s="1">
        <v>93.572248999999999</v>
      </c>
      <c r="J43" s="1">
        <v>98.250861450000002</v>
      </c>
      <c r="K43" s="1"/>
      <c r="L43" s="1">
        <f t="shared" si="16"/>
        <v>71</v>
      </c>
      <c r="M43" s="1">
        <f t="shared" si="17"/>
        <v>80.23</v>
      </c>
      <c r="N43" s="1">
        <f t="shared" si="18"/>
        <v>87.450699999999998</v>
      </c>
      <c r="O43" s="1">
        <f t="shared" si="19"/>
        <v>93.572248999999999</v>
      </c>
      <c r="P43" s="1">
        <f t="shared" si="9"/>
        <v>98.250861450000002</v>
      </c>
      <c r="R43">
        <v>1241</v>
      </c>
      <c r="S43" s="56">
        <f t="shared" si="10"/>
        <v>4.0290088638195005E-2</v>
      </c>
      <c r="T43" s="56">
        <f t="shared" si="11"/>
        <v>5.7211925866236905E-2</v>
      </c>
      <c r="U43" s="56">
        <f t="shared" si="12"/>
        <v>6.4649476228847702E-2</v>
      </c>
      <c r="V43" s="56">
        <f t="shared" si="13"/>
        <v>7.0467929089443992E-2</v>
      </c>
      <c r="W43" s="56">
        <f t="shared" si="14"/>
        <v>7.5400684125705081E-2</v>
      </c>
      <c r="X43" s="56">
        <f t="shared" si="15"/>
        <v>7.9170718331990339E-2</v>
      </c>
    </row>
    <row r="44" spans="1:24" ht="15" x14ac:dyDescent="0.25">
      <c r="A44">
        <v>1251</v>
      </c>
      <c r="B44" t="s">
        <v>1</v>
      </c>
      <c r="C44">
        <v>1260</v>
      </c>
      <c r="E44" s="1">
        <v>50</v>
      </c>
      <c r="F44" s="1">
        <v>71</v>
      </c>
      <c r="G44" s="1">
        <v>80.23</v>
      </c>
      <c r="H44" s="1">
        <v>87.450699999999998</v>
      </c>
      <c r="I44" s="1">
        <v>93.572248999999999</v>
      </c>
      <c r="J44" s="1">
        <v>98.250861450000002</v>
      </c>
      <c r="K44" s="1"/>
      <c r="L44" s="1">
        <f t="shared" si="16"/>
        <v>71</v>
      </c>
      <c r="M44" s="1">
        <f t="shared" si="17"/>
        <v>80.23</v>
      </c>
      <c r="N44" s="1">
        <f t="shared" si="18"/>
        <v>87.450699999999998</v>
      </c>
      <c r="O44" s="1">
        <f t="shared" si="19"/>
        <v>93.572248999999999</v>
      </c>
      <c r="P44" s="1">
        <f t="shared" si="9"/>
        <v>98.250861450000002</v>
      </c>
      <c r="R44">
        <v>1251</v>
      </c>
      <c r="S44" s="56">
        <f t="shared" si="10"/>
        <v>3.9968025579536368E-2</v>
      </c>
      <c r="T44" s="56">
        <f t="shared" si="11"/>
        <v>5.675459632294165E-2</v>
      </c>
      <c r="U44" s="56">
        <f t="shared" si="12"/>
        <v>6.4132693844924066E-2</v>
      </c>
      <c r="V44" s="56">
        <f t="shared" si="13"/>
        <v>6.9904636290967229E-2</v>
      </c>
      <c r="W44" s="56">
        <f t="shared" si="14"/>
        <v>7.4797960831334928E-2</v>
      </c>
      <c r="X44" s="56">
        <f t="shared" si="15"/>
        <v>7.8537858872901684E-2</v>
      </c>
    </row>
    <row r="45" spans="1:24" x14ac:dyDescent="0.3">
      <c r="A45">
        <v>1261</v>
      </c>
      <c r="B45" t="s">
        <v>1</v>
      </c>
      <c r="C45">
        <v>1270</v>
      </c>
      <c r="D45" s="1">
        <f>(E44*0.035)+E44</f>
        <v>51.75</v>
      </c>
      <c r="E45" s="1">
        <v>51.75</v>
      </c>
      <c r="F45" s="1">
        <v>73.484999999999999</v>
      </c>
      <c r="G45" s="1">
        <v>83.038049999999998</v>
      </c>
      <c r="H45" s="1">
        <v>90.511474499999991</v>
      </c>
      <c r="I45" s="1">
        <v>96.84727771499999</v>
      </c>
      <c r="J45" s="1">
        <v>101.68964160074999</v>
      </c>
      <c r="K45" s="1"/>
      <c r="L45" s="1">
        <f t="shared" si="16"/>
        <v>73.484999999999999</v>
      </c>
      <c r="M45" s="1">
        <f t="shared" si="17"/>
        <v>83.038049999999998</v>
      </c>
      <c r="N45" s="1">
        <f t="shared" si="18"/>
        <v>90.511474499999991</v>
      </c>
      <c r="O45" s="1">
        <f t="shared" si="19"/>
        <v>96.84727771499999</v>
      </c>
      <c r="P45" s="1">
        <f t="shared" si="9"/>
        <v>101.68964160074999</v>
      </c>
      <c r="R45">
        <v>1261</v>
      </c>
      <c r="S45" s="56">
        <f t="shared" si="10"/>
        <v>4.1038858049167327E-2</v>
      </c>
      <c r="T45" s="56">
        <f t="shared" si="11"/>
        <v>5.8275178429817602E-2</v>
      </c>
      <c r="U45" s="56">
        <f t="shared" si="12"/>
        <v>6.585095162569389E-2</v>
      </c>
      <c r="V45" s="56">
        <f t="shared" si="13"/>
        <v>7.1777537272006336E-2</v>
      </c>
      <c r="W45" s="56">
        <f t="shared" si="14"/>
        <v>7.6801964881046778E-2</v>
      </c>
      <c r="X45" s="56">
        <f t="shared" si="15"/>
        <v>8.0642063125099125E-2</v>
      </c>
    </row>
    <row r="46" spans="1:24" x14ac:dyDescent="0.3">
      <c r="A46">
        <v>1271</v>
      </c>
      <c r="B46" t="s">
        <v>1</v>
      </c>
      <c r="C46">
        <v>1280</v>
      </c>
      <c r="D46" s="1">
        <f t="shared" ref="D46:D60" si="20">(E45*0.035)+E45</f>
        <v>53.561250000000001</v>
      </c>
      <c r="E46" s="1">
        <v>53.561250000000001</v>
      </c>
      <c r="F46" s="1">
        <v>76.056974999999994</v>
      </c>
      <c r="G46" s="1">
        <v>85.944381749999991</v>
      </c>
      <c r="H46" s="1">
        <v>93.679376107499991</v>
      </c>
      <c r="I46" s="1">
        <v>100.236932435025</v>
      </c>
      <c r="J46" s="1">
        <v>105.24877905677624</v>
      </c>
      <c r="K46" s="1"/>
      <c r="L46" s="1">
        <f t="shared" si="16"/>
        <v>76.056974999999994</v>
      </c>
      <c r="M46" s="1">
        <f t="shared" si="17"/>
        <v>85.944381749999991</v>
      </c>
      <c r="N46" s="1">
        <f t="shared" si="18"/>
        <v>93.679376107499991</v>
      </c>
      <c r="O46" s="1">
        <f t="shared" si="19"/>
        <v>100.236932435025</v>
      </c>
      <c r="P46" s="1">
        <f t="shared" si="9"/>
        <v>105.24877905677624</v>
      </c>
      <c r="R46">
        <v>1271</v>
      </c>
      <c r="S46" s="56">
        <f t="shared" si="10"/>
        <v>4.2141030684500397E-2</v>
      </c>
      <c r="T46" s="56">
        <f t="shared" si="11"/>
        <v>5.9840263571990557E-2</v>
      </c>
      <c r="U46" s="56">
        <f t="shared" si="12"/>
        <v>6.7619497836349324E-2</v>
      </c>
      <c r="V46" s="56">
        <f t="shared" si="13"/>
        <v>7.3705252641620769E-2</v>
      </c>
      <c r="W46" s="56">
        <f t="shared" si="14"/>
        <v>7.8864620326534227E-2</v>
      </c>
      <c r="X46" s="56">
        <f t="shared" si="15"/>
        <v>8.2807851342860936E-2</v>
      </c>
    </row>
    <row r="47" spans="1:24" x14ac:dyDescent="0.3">
      <c r="A47">
        <v>1281</v>
      </c>
      <c r="B47" t="s">
        <v>1</v>
      </c>
      <c r="C47">
        <v>1290</v>
      </c>
      <c r="D47" s="1">
        <f t="shared" si="20"/>
        <v>55.435893749999998</v>
      </c>
      <c r="E47" s="1">
        <v>55.435893749999998</v>
      </c>
      <c r="F47" s="1">
        <v>78.718969125000001</v>
      </c>
      <c r="G47" s="1">
        <v>88.952435111249997</v>
      </c>
      <c r="H47" s="1">
        <v>96.958154271262501</v>
      </c>
      <c r="I47" s="1">
        <v>103.74522507025088</v>
      </c>
      <c r="J47" s="1">
        <v>108.93248632376343</v>
      </c>
      <c r="K47" s="1"/>
      <c r="L47" s="1">
        <f t="shared" si="16"/>
        <v>78.718969125000001</v>
      </c>
      <c r="M47" s="1">
        <f t="shared" si="17"/>
        <v>88.952435111249997</v>
      </c>
      <c r="N47" s="1">
        <f t="shared" si="18"/>
        <v>96.958154271262501</v>
      </c>
      <c r="O47" s="1">
        <f t="shared" si="19"/>
        <v>103.74522507025088</v>
      </c>
      <c r="P47" s="1">
        <f t="shared" si="9"/>
        <v>108.93248632376343</v>
      </c>
      <c r="R47">
        <v>1281</v>
      </c>
      <c r="S47" s="56">
        <f t="shared" si="10"/>
        <v>4.3275483021077282E-2</v>
      </c>
      <c r="T47" s="56">
        <f t="shared" si="11"/>
        <v>6.1451185889929746E-2</v>
      </c>
      <c r="U47" s="56">
        <f t="shared" si="12"/>
        <v>6.9439840055620608E-2</v>
      </c>
      <c r="V47" s="56">
        <f t="shared" si="13"/>
        <v>7.5689425660626461E-2</v>
      </c>
      <c r="W47" s="56">
        <f t="shared" si="14"/>
        <v>8.0987685456870323E-2</v>
      </c>
      <c r="X47" s="56">
        <f t="shared" si="15"/>
        <v>8.5037069729713838E-2</v>
      </c>
    </row>
    <row r="48" spans="1:24" x14ac:dyDescent="0.3">
      <c r="A48">
        <v>1291</v>
      </c>
      <c r="B48" t="s">
        <v>1</v>
      </c>
      <c r="C48">
        <v>1300</v>
      </c>
      <c r="D48" s="1">
        <f t="shared" si="20"/>
        <v>57.376150031249999</v>
      </c>
      <c r="E48" s="1">
        <v>57.376150031249999</v>
      </c>
      <c r="F48" s="1">
        <v>81.474133044374994</v>
      </c>
      <c r="G48" s="1">
        <v>92.065770340143743</v>
      </c>
      <c r="H48" s="1">
        <v>100.35168967075668</v>
      </c>
      <c r="I48" s="1">
        <v>107.37630794770965</v>
      </c>
      <c r="J48" s="1">
        <v>112.74512334509512</v>
      </c>
      <c r="K48" s="1"/>
      <c r="L48" s="1">
        <f t="shared" si="16"/>
        <v>81.474133044374994</v>
      </c>
      <c r="M48" s="1">
        <f t="shared" si="17"/>
        <v>92.065770340143743</v>
      </c>
      <c r="N48" s="1">
        <f t="shared" si="18"/>
        <v>100.35168967075668</v>
      </c>
      <c r="O48" s="1">
        <f t="shared" si="19"/>
        <v>107.37630794770965</v>
      </c>
      <c r="P48" s="1">
        <f t="shared" si="9"/>
        <v>112.74512334509512</v>
      </c>
      <c r="R48">
        <v>1291</v>
      </c>
      <c r="S48" s="56">
        <f t="shared" si="10"/>
        <v>4.4443183602827264E-2</v>
      </c>
      <c r="T48" s="56">
        <f t="shared" si="11"/>
        <v>6.3109320716014716E-2</v>
      </c>
      <c r="U48" s="56">
        <f t="shared" si="12"/>
        <v>7.131353240909663E-2</v>
      </c>
      <c r="V48" s="56">
        <f t="shared" si="13"/>
        <v>7.7731750325915325E-2</v>
      </c>
      <c r="W48" s="56">
        <f t="shared" si="14"/>
        <v>8.317297284872939E-2</v>
      </c>
      <c r="X48" s="56">
        <f t="shared" si="15"/>
        <v>8.7331621491165856E-2</v>
      </c>
    </row>
    <row r="49" spans="1:24" x14ac:dyDescent="0.3">
      <c r="A49">
        <v>1301</v>
      </c>
      <c r="B49" t="s">
        <v>1</v>
      </c>
      <c r="C49">
        <v>1310</v>
      </c>
      <c r="D49" s="1">
        <f t="shared" si="20"/>
        <v>59.384315282343749</v>
      </c>
      <c r="E49" s="1">
        <v>59.384315282343749</v>
      </c>
      <c r="F49" s="1">
        <v>84.325727700928127</v>
      </c>
      <c r="G49" s="1">
        <v>95.288072302048789</v>
      </c>
      <c r="H49" s="1">
        <v>103.86399880923318</v>
      </c>
      <c r="I49" s="1">
        <v>111.1344787258795</v>
      </c>
      <c r="J49" s="1">
        <v>116.69120266217348</v>
      </c>
      <c r="K49" s="1"/>
      <c r="L49" s="1">
        <f t="shared" si="16"/>
        <v>84.325727700928127</v>
      </c>
      <c r="M49" s="1">
        <f t="shared" si="17"/>
        <v>95.288072302048789</v>
      </c>
      <c r="N49" s="1">
        <f t="shared" si="18"/>
        <v>103.86399880923318</v>
      </c>
      <c r="O49" s="1">
        <f t="shared" si="19"/>
        <v>111.1344787258795</v>
      </c>
      <c r="P49" s="1">
        <f t="shared" si="9"/>
        <v>116.69120266217348</v>
      </c>
      <c r="R49">
        <v>1301</v>
      </c>
      <c r="S49" s="56">
        <f t="shared" si="10"/>
        <v>4.5645130885736934E-2</v>
      </c>
      <c r="T49" s="56">
        <f t="shared" si="11"/>
        <v>6.4816085857746453E-2</v>
      </c>
      <c r="U49" s="56">
        <f t="shared" si="12"/>
        <v>7.3242177019253493E-2</v>
      </c>
      <c r="V49" s="56">
        <f t="shared" si="13"/>
        <v>7.9833972950986307E-2</v>
      </c>
      <c r="W49" s="56">
        <f t="shared" si="14"/>
        <v>8.5422351057555343E-2</v>
      </c>
      <c r="X49" s="56">
        <f t="shared" si="15"/>
        <v>8.9693468610433119E-2</v>
      </c>
    </row>
    <row r="50" spans="1:24" x14ac:dyDescent="0.3">
      <c r="A50">
        <v>1311</v>
      </c>
      <c r="B50" t="s">
        <v>1</v>
      </c>
      <c r="C50">
        <v>1320</v>
      </c>
      <c r="D50" s="1">
        <f t="shared" si="20"/>
        <v>61.462766317225778</v>
      </c>
      <c r="E50" s="1">
        <v>61.462766317225778</v>
      </c>
      <c r="F50" s="1">
        <v>87.2771281704606</v>
      </c>
      <c r="G50" s="1">
        <v>98.623154832620486</v>
      </c>
      <c r="H50" s="1">
        <v>107.49923876755634</v>
      </c>
      <c r="I50" s="1">
        <v>115.02418548128529</v>
      </c>
      <c r="J50" s="1">
        <v>120.77539475534955</v>
      </c>
      <c r="K50" s="1"/>
      <c r="L50" s="1">
        <f t="shared" si="16"/>
        <v>87.2771281704606</v>
      </c>
      <c r="M50" s="1">
        <f t="shared" si="17"/>
        <v>98.623154832620486</v>
      </c>
      <c r="N50" s="1">
        <f t="shared" si="18"/>
        <v>107.49923876755634</v>
      </c>
      <c r="O50" s="1">
        <f t="shared" si="19"/>
        <v>115.02418548128529</v>
      </c>
      <c r="P50" s="1">
        <f t="shared" si="9"/>
        <v>120.77539475534955</v>
      </c>
      <c r="R50">
        <v>1311</v>
      </c>
      <c r="S50" s="56">
        <f t="shared" si="10"/>
        <v>4.6882354170271381E-2</v>
      </c>
      <c r="T50" s="56">
        <f t="shared" si="11"/>
        <v>6.6572942921785352E-2</v>
      </c>
      <c r="U50" s="56">
        <f t="shared" si="12"/>
        <v>7.5227425501617456E-2</v>
      </c>
      <c r="V50" s="56">
        <f t="shared" si="13"/>
        <v>8.1997893796763033E-2</v>
      </c>
      <c r="W50" s="56">
        <f t="shared" si="14"/>
        <v>8.7737746362536451E-2</v>
      </c>
      <c r="X50" s="56">
        <f t="shared" si="15"/>
        <v>9.2124633680663273E-2</v>
      </c>
    </row>
    <row r="51" spans="1:24" x14ac:dyDescent="0.3">
      <c r="A51">
        <v>1321</v>
      </c>
      <c r="B51" t="s">
        <v>1</v>
      </c>
      <c r="C51">
        <v>1330</v>
      </c>
      <c r="D51" s="1">
        <f t="shared" si="20"/>
        <v>63.613963138328678</v>
      </c>
      <c r="E51" s="1">
        <v>63.613963138328678</v>
      </c>
      <c r="F51" s="1">
        <v>90.331827656426725</v>
      </c>
      <c r="G51" s="1">
        <v>102.07496525176219</v>
      </c>
      <c r="H51" s="1">
        <v>111.2617121244208</v>
      </c>
      <c r="I51" s="1">
        <v>119.05003197313026</v>
      </c>
      <c r="J51" s="1">
        <v>125.00253357178677</v>
      </c>
      <c r="K51" s="1"/>
      <c r="L51" s="1">
        <f t="shared" si="16"/>
        <v>90.331827656426725</v>
      </c>
      <c r="M51" s="1">
        <f t="shared" si="17"/>
        <v>102.07496525176219</v>
      </c>
      <c r="N51" s="1">
        <f t="shared" si="18"/>
        <v>111.2617121244208</v>
      </c>
      <c r="O51" s="1">
        <f t="shared" si="19"/>
        <v>119.05003197313026</v>
      </c>
      <c r="P51" s="1">
        <f t="shared" si="9"/>
        <v>125.00253357178677</v>
      </c>
      <c r="R51">
        <v>1321</v>
      </c>
      <c r="S51" s="56">
        <f t="shared" si="10"/>
        <v>4.8155914563458503E-2</v>
      </c>
      <c r="T51" s="56">
        <f t="shared" si="11"/>
        <v>6.8381398680111075E-2</v>
      </c>
      <c r="U51" s="56">
        <f t="shared" si="12"/>
        <v>7.7270980508525502E-2</v>
      </c>
      <c r="V51" s="56">
        <f t="shared" si="13"/>
        <v>8.4225368754292804E-2</v>
      </c>
      <c r="W51" s="56">
        <f t="shared" si="14"/>
        <v>9.0121144567093303E-2</v>
      </c>
      <c r="X51" s="56">
        <f t="shared" si="15"/>
        <v>9.4627201795447966E-2</v>
      </c>
    </row>
    <row r="52" spans="1:24" x14ac:dyDescent="0.3">
      <c r="A52">
        <v>1331</v>
      </c>
      <c r="B52" t="s">
        <v>1</v>
      </c>
      <c r="C52">
        <v>1340</v>
      </c>
      <c r="D52" s="1">
        <f t="shared" si="20"/>
        <v>65.840451848170176</v>
      </c>
      <c r="E52" s="1">
        <v>65.840451848170176</v>
      </c>
      <c r="F52" s="1">
        <v>93.49344162440164</v>
      </c>
      <c r="G52" s="1">
        <v>105.64758903557386</v>
      </c>
      <c r="H52" s="1">
        <v>115.15587204877551</v>
      </c>
      <c r="I52" s="1">
        <v>123.21678309218979</v>
      </c>
      <c r="J52" s="1">
        <v>129.37762224679926</v>
      </c>
      <c r="K52" s="1"/>
      <c r="L52" s="1">
        <f t="shared" si="16"/>
        <v>93.49344162440164</v>
      </c>
      <c r="M52" s="1">
        <f t="shared" si="17"/>
        <v>105.64758903557386</v>
      </c>
      <c r="N52" s="1">
        <f t="shared" si="18"/>
        <v>115.15587204877551</v>
      </c>
      <c r="O52" s="1">
        <f t="shared" si="19"/>
        <v>123.21678309218979</v>
      </c>
      <c r="P52" s="1">
        <f t="shared" si="9"/>
        <v>129.37762224679926</v>
      </c>
      <c r="R52">
        <v>1331</v>
      </c>
      <c r="S52" s="56">
        <f t="shared" si="10"/>
        <v>4.9466905971577893E-2</v>
      </c>
      <c r="T52" s="56">
        <f t="shared" si="11"/>
        <v>7.0243006479640602E-2</v>
      </c>
      <c r="U52" s="56">
        <f t="shared" si="12"/>
        <v>7.9374597321993881E-2</v>
      </c>
      <c r="V52" s="56">
        <f t="shared" si="13"/>
        <v>8.651831108097334E-2</v>
      </c>
      <c r="W52" s="56">
        <f t="shared" si="14"/>
        <v>9.2574592856641463E-2</v>
      </c>
      <c r="X52" s="56">
        <f t="shared" si="15"/>
        <v>9.7203322499473527E-2</v>
      </c>
    </row>
    <row r="53" spans="1:24" x14ac:dyDescent="0.3">
      <c r="A53">
        <v>1341</v>
      </c>
      <c r="B53" t="s">
        <v>1</v>
      </c>
      <c r="C53">
        <v>1350</v>
      </c>
      <c r="D53" s="1">
        <f t="shared" si="20"/>
        <v>68.144867662856129</v>
      </c>
      <c r="E53" s="1">
        <v>68.144867662856129</v>
      </c>
      <c r="F53" s="1">
        <v>96.7657120812557</v>
      </c>
      <c r="G53" s="1">
        <v>109.34525465181895</v>
      </c>
      <c r="H53" s="1">
        <v>119.18632757048266</v>
      </c>
      <c r="I53" s="1">
        <v>127.52937050041645</v>
      </c>
      <c r="J53" s="1">
        <v>133.90583902543727</v>
      </c>
      <c r="K53" s="1"/>
      <c r="L53" s="1">
        <f t="shared" si="16"/>
        <v>96.7657120812557</v>
      </c>
      <c r="M53" s="1">
        <f t="shared" si="17"/>
        <v>109.34525465181895</v>
      </c>
      <c r="N53" s="1">
        <f t="shared" si="18"/>
        <v>119.18632757048266</v>
      </c>
      <c r="O53" s="1">
        <f t="shared" si="19"/>
        <v>127.52937050041645</v>
      </c>
      <c r="P53" s="1">
        <f t="shared" si="9"/>
        <v>133.90583902543727</v>
      </c>
      <c r="R53">
        <v>1341</v>
      </c>
      <c r="S53" s="56">
        <f t="shared" si="10"/>
        <v>5.0816456124426646E-2</v>
      </c>
      <c r="T53" s="56">
        <f t="shared" si="11"/>
        <v>7.2159367696685836E-2</v>
      </c>
      <c r="U53" s="56">
        <f t="shared" si="12"/>
        <v>8.1540085497254999E-2</v>
      </c>
      <c r="V53" s="56">
        <f t="shared" si="13"/>
        <v>8.8878693192007946E-2</v>
      </c>
      <c r="W53" s="56">
        <f t="shared" si="14"/>
        <v>9.5100201715448501E-2</v>
      </c>
      <c r="X53" s="56">
        <f t="shared" si="15"/>
        <v>9.9855211801220936E-2</v>
      </c>
    </row>
    <row r="54" spans="1:24" x14ac:dyDescent="0.3">
      <c r="A54">
        <v>1351</v>
      </c>
      <c r="B54" t="s">
        <v>1</v>
      </c>
      <c r="C54">
        <v>1360</v>
      </c>
      <c r="D54" s="1">
        <f t="shared" si="20"/>
        <v>70.529938031056091</v>
      </c>
      <c r="E54" s="1">
        <v>70.529938031056091</v>
      </c>
      <c r="F54" s="1">
        <v>100.15251200409965</v>
      </c>
      <c r="G54" s="1">
        <v>113.17233856463261</v>
      </c>
      <c r="H54" s="1">
        <v>123.35784903544955</v>
      </c>
      <c r="I54" s="1">
        <v>131.99289846793101</v>
      </c>
      <c r="J54" s="1">
        <v>138.59254339132755</v>
      </c>
      <c r="K54" s="1"/>
      <c r="L54" s="1">
        <f t="shared" si="16"/>
        <v>100.15251200409965</v>
      </c>
      <c r="M54" s="1">
        <f t="shared" si="17"/>
        <v>113.17233856463261</v>
      </c>
      <c r="N54" s="1">
        <f t="shared" si="18"/>
        <v>123.35784903544955</v>
      </c>
      <c r="O54" s="1">
        <f t="shared" si="19"/>
        <v>131.99289846793101</v>
      </c>
      <c r="P54" s="1">
        <f t="shared" si="9"/>
        <v>138.59254339132755</v>
      </c>
      <c r="R54">
        <v>1351</v>
      </c>
      <c r="S54" s="56">
        <f t="shared" si="10"/>
        <v>5.2205727632165869E-2</v>
      </c>
      <c r="T54" s="56">
        <f t="shared" si="11"/>
        <v>7.4132133237675535E-2</v>
      </c>
      <c r="U54" s="56">
        <f t="shared" si="12"/>
        <v>8.3769310558573368E-2</v>
      </c>
      <c r="V54" s="56">
        <f t="shared" si="13"/>
        <v>9.1308548508844969E-2</v>
      </c>
      <c r="W54" s="56">
        <f t="shared" si="14"/>
        <v>9.7700146904464116E-2</v>
      </c>
      <c r="X54" s="56">
        <f t="shared" si="15"/>
        <v>0.10258515424968731</v>
      </c>
    </row>
    <row r="55" spans="1:24" x14ac:dyDescent="0.3">
      <c r="A55">
        <v>1361</v>
      </c>
      <c r="B55" t="s">
        <v>1</v>
      </c>
      <c r="C55">
        <v>1370</v>
      </c>
      <c r="D55" s="1">
        <f t="shared" si="20"/>
        <v>72.998485862143056</v>
      </c>
      <c r="E55" s="1">
        <v>73.351135552298331</v>
      </c>
      <c r="F55" s="1">
        <v>104.15861248426363</v>
      </c>
      <c r="G55" s="1">
        <v>117.6992321072179</v>
      </c>
      <c r="H55" s="1">
        <v>128.29216299686752</v>
      </c>
      <c r="I55" s="1">
        <v>137.27261440664824</v>
      </c>
      <c r="J55" s="1">
        <v>144.13624512698067</v>
      </c>
      <c r="K55" s="1"/>
      <c r="L55" s="1">
        <f t="shared" si="16"/>
        <v>104.15861248426363</v>
      </c>
      <c r="M55" s="1">
        <f t="shared" si="17"/>
        <v>117.6992321072179</v>
      </c>
      <c r="N55" s="1">
        <f t="shared" si="18"/>
        <v>128.29216299686752</v>
      </c>
      <c r="O55" s="1">
        <f t="shared" si="19"/>
        <v>137.27261440664824</v>
      </c>
      <c r="P55" s="1">
        <f t="shared" si="9"/>
        <v>144.13624512698067</v>
      </c>
      <c r="R55">
        <v>1361</v>
      </c>
      <c r="S55" s="56">
        <f t="shared" si="10"/>
        <v>5.389502979595763E-2</v>
      </c>
      <c r="T55" s="56">
        <f t="shared" si="11"/>
        <v>7.6530942310259836E-2</v>
      </c>
      <c r="U55" s="56">
        <f t="shared" si="12"/>
        <v>8.6479964810593599E-2</v>
      </c>
      <c r="V55" s="56">
        <f t="shared" si="13"/>
        <v>9.4263161643547033E-2</v>
      </c>
      <c r="W55" s="56">
        <f t="shared" si="14"/>
        <v>0.10086158295859533</v>
      </c>
      <c r="X55" s="56">
        <f t="shared" si="15"/>
        <v>0.1059046621065251</v>
      </c>
    </row>
    <row r="56" spans="1:24" x14ac:dyDescent="0.3">
      <c r="A56">
        <v>1371</v>
      </c>
      <c r="B56" t="s">
        <v>1</v>
      </c>
      <c r="C56">
        <v>1380</v>
      </c>
      <c r="D56" s="1">
        <f t="shared" si="20"/>
        <v>75.918425296628769</v>
      </c>
      <c r="E56" s="1">
        <v>76.285180974390258</v>
      </c>
      <c r="F56" s="1">
        <v>108.32495698363417</v>
      </c>
      <c r="G56" s="1">
        <v>122.4072013915066</v>
      </c>
      <c r="H56" s="1">
        <v>133.42384951674219</v>
      </c>
      <c r="I56" s="1">
        <v>142.76351898291415</v>
      </c>
      <c r="J56" s="1">
        <v>149.90169493205985</v>
      </c>
      <c r="K56" s="1"/>
      <c r="L56" s="1">
        <f t="shared" si="16"/>
        <v>108.32495698363417</v>
      </c>
      <c r="M56" s="1">
        <f t="shared" si="17"/>
        <v>122.4072013915066</v>
      </c>
      <c r="N56" s="1">
        <f t="shared" si="18"/>
        <v>133.42384951674219</v>
      </c>
      <c r="O56" s="1">
        <f t="shared" si="19"/>
        <v>142.76351898291415</v>
      </c>
      <c r="P56" s="1">
        <f t="shared" si="9"/>
        <v>149.90169493205985</v>
      </c>
      <c r="R56">
        <v>1371</v>
      </c>
      <c r="S56" s="56">
        <f t="shared" si="10"/>
        <v>5.564199925192579E-2</v>
      </c>
      <c r="T56" s="56">
        <f t="shared" si="11"/>
        <v>7.9011638937734621E-2</v>
      </c>
      <c r="U56" s="56">
        <f t="shared" si="12"/>
        <v>8.9283151999640126E-2</v>
      </c>
      <c r="V56" s="56">
        <f t="shared" si="13"/>
        <v>9.7318635679607732E-2</v>
      </c>
      <c r="W56" s="56">
        <f t="shared" si="14"/>
        <v>0.10413094017718028</v>
      </c>
      <c r="X56" s="56">
        <f t="shared" si="15"/>
        <v>0.10933748718603928</v>
      </c>
    </row>
    <row r="57" spans="1:24" x14ac:dyDescent="0.3">
      <c r="A57">
        <v>1381</v>
      </c>
      <c r="B57" t="s">
        <v>1</v>
      </c>
      <c r="C57">
        <v>1390</v>
      </c>
      <c r="D57" s="1">
        <f t="shared" si="20"/>
        <v>78.955162308493911</v>
      </c>
      <c r="E57" s="1">
        <v>79.336588213365872</v>
      </c>
      <c r="F57" s="1">
        <v>112.65795526297953</v>
      </c>
      <c r="G57" s="1">
        <v>127.30348944716687</v>
      </c>
      <c r="H57" s="1">
        <v>138.76080349741187</v>
      </c>
      <c r="I57" s="1">
        <v>148.47405974223071</v>
      </c>
      <c r="J57" s="1">
        <v>155.89776272934225</v>
      </c>
      <c r="K57" s="1"/>
      <c r="L57" s="1">
        <f t="shared" si="16"/>
        <v>112.65795526297953</v>
      </c>
      <c r="M57" s="1">
        <f t="shared" si="17"/>
        <v>127.30348944716687</v>
      </c>
      <c r="N57" s="1">
        <f t="shared" si="18"/>
        <v>138.76080349741187</v>
      </c>
      <c r="O57" s="1">
        <f t="shared" si="19"/>
        <v>148.47405974223071</v>
      </c>
      <c r="P57" s="1">
        <f t="shared" si="9"/>
        <v>155.89776272934225</v>
      </c>
      <c r="R57">
        <v>1381</v>
      </c>
      <c r="S57" s="56">
        <f t="shared" si="10"/>
        <v>5.7448651856166454E-2</v>
      </c>
      <c r="T57" s="56">
        <f t="shared" si="11"/>
        <v>8.1577085635756358E-2</v>
      </c>
      <c r="U57" s="56">
        <f t="shared" si="12"/>
        <v>9.2182106768404687E-2</v>
      </c>
      <c r="V57" s="56">
        <f t="shared" si="13"/>
        <v>0.10047849637756109</v>
      </c>
      <c r="W57" s="56">
        <f t="shared" si="14"/>
        <v>0.10751199112399037</v>
      </c>
      <c r="X57" s="56">
        <f t="shared" si="15"/>
        <v>0.1128875906801899</v>
      </c>
    </row>
    <row r="58" spans="1:24" x14ac:dyDescent="0.3">
      <c r="A58">
        <v>1391</v>
      </c>
      <c r="B58" t="s">
        <v>1</v>
      </c>
      <c r="C58">
        <v>1400</v>
      </c>
      <c r="D58" s="1">
        <f t="shared" si="20"/>
        <v>82.113368800833683</v>
      </c>
      <c r="E58" s="1">
        <v>82.510051741900512</v>
      </c>
      <c r="F58" s="1">
        <v>117.16427347349872</v>
      </c>
      <c r="G58" s="1">
        <v>132.39562902505355</v>
      </c>
      <c r="H58" s="1">
        <v>144.31123563730836</v>
      </c>
      <c r="I58" s="1">
        <v>154.41302213191994</v>
      </c>
      <c r="J58" s="1">
        <v>162.13367323851594</v>
      </c>
      <c r="K58" s="1"/>
      <c r="L58" s="1">
        <f t="shared" si="16"/>
        <v>117.16427347349872</v>
      </c>
      <c r="M58" s="1">
        <f t="shared" si="17"/>
        <v>132.39562902505355</v>
      </c>
      <c r="N58" s="1">
        <f t="shared" si="18"/>
        <v>144.31123563730836</v>
      </c>
      <c r="O58" s="1">
        <f t="shared" si="19"/>
        <v>154.41302213191994</v>
      </c>
      <c r="P58" s="1">
        <f t="shared" si="9"/>
        <v>162.13367323851594</v>
      </c>
      <c r="R58">
        <v>1391</v>
      </c>
      <c r="S58" s="56">
        <f t="shared" si="10"/>
        <v>5.9317075299712807E-2</v>
      </c>
      <c r="T58" s="56">
        <f t="shared" si="11"/>
        <v>8.4230246925592181E-2</v>
      </c>
      <c r="U58" s="56">
        <f t="shared" si="12"/>
        <v>9.5180179025919159E-2</v>
      </c>
      <c r="V58" s="56">
        <f t="shared" si="13"/>
        <v>0.10374639513825187</v>
      </c>
      <c r="W58" s="56">
        <f t="shared" si="14"/>
        <v>0.1110086427979295</v>
      </c>
      <c r="X58" s="56">
        <f t="shared" si="15"/>
        <v>0.11655907493782598</v>
      </c>
    </row>
    <row r="59" spans="1:24" x14ac:dyDescent="0.3">
      <c r="A59">
        <v>1401</v>
      </c>
      <c r="B59" t="s">
        <v>1</v>
      </c>
      <c r="C59">
        <v>1410</v>
      </c>
      <c r="D59" s="1">
        <f t="shared" si="20"/>
        <v>85.397903552867035</v>
      </c>
      <c r="E59" s="1">
        <v>85.810453811576537</v>
      </c>
      <c r="F59" s="1">
        <v>121.85084441243868</v>
      </c>
      <c r="G59" s="1">
        <v>137.69145418605569</v>
      </c>
      <c r="H59" s="1">
        <v>150.0836850628007</v>
      </c>
      <c r="I59" s="1">
        <v>160.58954301719675</v>
      </c>
      <c r="J59" s="1">
        <v>168.61902016805658</v>
      </c>
      <c r="K59" s="1"/>
      <c r="L59" s="1">
        <f t="shared" si="16"/>
        <v>121.85084441243868</v>
      </c>
      <c r="M59" s="1">
        <f t="shared" si="17"/>
        <v>137.69145418605569</v>
      </c>
      <c r="N59" s="1">
        <f t="shared" si="18"/>
        <v>150.0836850628007</v>
      </c>
      <c r="O59" s="1">
        <f t="shared" si="19"/>
        <v>160.58954301719675</v>
      </c>
      <c r="P59" s="1">
        <f t="shared" si="9"/>
        <v>168.61902016805658</v>
      </c>
      <c r="R59">
        <v>1401</v>
      </c>
      <c r="S59" s="56">
        <f t="shared" si="10"/>
        <v>6.1249431699911872E-2</v>
      </c>
      <c r="T59" s="56">
        <f t="shared" si="11"/>
        <v>8.6974193013874851E-2</v>
      </c>
      <c r="U59" s="56">
        <f t="shared" si="12"/>
        <v>9.8280838105678586E-2</v>
      </c>
      <c r="V59" s="56">
        <f t="shared" si="13"/>
        <v>0.10712611353518965</v>
      </c>
      <c r="W59" s="56">
        <f t="shared" si="14"/>
        <v>0.11462494148265293</v>
      </c>
      <c r="X59" s="56">
        <f t="shared" si="15"/>
        <v>0.12035618855678556</v>
      </c>
    </row>
    <row r="60" spans="1:24" x14ac:dyDescent="0.3">
      <c r="A60">
        <v>1411</v>
      </c>
      <c r="B60" t="s">
        <v>1</v>
      </c>
      <c r="C60">
        <v>1420</v>
      </c>
      <c r="D60" s="1">
        <f t="shared" si="20"/>
        <v>88.813819694981717</v>
      </c>
      <c r="E60" s="1">
        <v>89.242871964039594</v>
      </c>
      <c r="F60" s="1">
        <v>126.72487818893623</v>
      </c>
      <c r="G60" s="1">
        <v>143.19911235349795</v>
      </c>
      <c r="H60" s="1">
        <v>156.08703246531277</v>
      </c>
      <c r="I60" s="1">
        <v>167.01312473788468</v>
      </c>
      <c r="J60" s="1">
        <v>175.3637809747789</v>
      </c>
      <c r="K60" s="1"/>
      <c r="L60" s="1">
        <f t="shared" si="16"/>
        <v>126.72487818893623</v>
      </c>
      <c r="M60" s="1">
        <f t="shared" si="17"/>
        <v>143.19911235349795</v>
      </c>
      <c r="N60" s="1">
        <f t="shared" si="18"/>
        <v>156.08703246531277</v>
      </c>
      <c r="O60" s="1">
        <f t="shared" si="19"/>
        <v>167.01312473788468</v>
      </c>
      <c r="P60" s="1">
        <f t="shared" si="9"/>
        <v>175.3637809747789</v>
      </c>
      <c r="R60">
        <v>1411</v>
      </c>
      <c r="S60" s="56">
        <f t="shared" si="10"/>
        <v>6.3247960286349825E-2</v>
      </c>
      <c r="T60" s="56">
        <f t="shared" si="11"/>
        <v>8.9812103606616747E-2</v>
      </c>
      <c r="U60" s="56">
        <f t="shared" si="12"/>
        <v>0.10148767707547693</v>
      </c>
      <c r="V60" s="56">
        <f t="shared" si="13"/>
        <v>0.11062156801226986</v>
      </c>
      <c r="W60" s="56">
        <f t="shared" si="14"/>
        <v>0.11836507777312875</v>
      </c>
      <c r="X60" s="56">
        <f t="shared" si="15"/>
        <v>0.12428333166178519</v>
      </c>
    </row>
    <row r="61" spans="1:24" x14ac:dyDescent="0.3">
      <c r="A61">
        <v>1421</v>
      </c>
      <c r="B61" t="s">
        <v>1</v>
      </c>
      <c r="C61">
        <v>1430</v>
      </c>
      <c r="D61" s="1">
        <f>(E60*0.04)+E60</f>
        <v>92.812586842601178</v>
      </c>
      <c r="E61" s="1">
        <v>92.812586842601178</v>
      </c>
      <c r="F61" s="1">
        <v>131.79387331649366</v>
      </c>
      <c r="G61" s="1">
        <v>148.92707684763784</v>
      </c>
      <c r="H61" s="1">
        <v>162.33051376392524</v>
      </c>
      <c r="I61" s="1">
        <v>173.69364972740001</v>
      </c>
      <c r="J61" s="1">
        <v>182.37833221377002</v>
      </c>
      <c r="K61" s="1"/>
      <c r="L61" s="1">
        <f t="shared" si="16"/>
        <v>131.79387331649366</v>
      </c>
      <c r="M61" s="1">
        <f t="shared" si="17"/>
        <v>148.92707684763784</v>
      </c>
      <c r="N61" s="1">
        <f t="shared" si="18"/>
        <v>162.33051376392524</v>
      </c>
      <c r="O61" s="1">
        <f t="shared" si="19"/>
        <v>173.69364972740001</v>
      </c>
      <c r="P61" s="1">
        <f t="shared" si="9"/>
        <v>182.37833221377002</v>
      </c>
      <c r="R61">
        <v>1421</v>
      </c>
      <c r="S61" s="56">
        <f t="shared" si="10"/>
        <v>6.5314980184800267E-2</v>
      </c>
      <c r="T61" s="56">
        <f t="shared" si="11"/>
        <v>9.2747271862416367E-2</v>
      </c>
      <c r="U61" s="56">
        <f t="shared" si="12"/>
        <v>0.1048044172045305</v>
      </c>
      <c r="V61" s="56">
        <f t="shared" si="13"/>
        <v>0.11423681475293825</v>
      </c>
      <c r="W61" s="56">
        <f t="shared" si="14"/>
        <v>0.12223339178564392</v>
      </c>
      <c r="X61" s="56">
        <f t="shared" si="15"/>
        <v>0.12834506137492613</v>
      </c>
    </row>
    <row r="62" spans="1:24" x14ac:dyDescent="0.3">
      <c r="A62">
        <v>1431</v>
      </c>
      <c r="B62" t="s">
        <v>1</v>
      </c>
      <c r="C62">
        <v>1440</v>
      </c>
      <c r="D62" s="1">
        <f t="shared" ref="D62:D69" si="21">(E61*0.04)+E61</f>
        <v>96.525090316305224</v>
      </c>
      <c r="E62" s="1">
        <v>96.525090316305224</v>
      </c>
      <c r="F62" s="1">
        <v>137.06562824915341</v>
      </c>
      <c r="G62" s="1">
        <v>154.88415992154336</v>
      </c>
      <c r="H62" s="1">
        <v>168.82373431448227</v>
      </c>
      <c r="I62" s="1">
        <v>180.64139571649602</v>
      </c>
      <c r="J62" s="1">
        <v>189.67346550232082</v>
      </c>
      <c r="K62" s="1"/>
      <c r="L62" s="1">
        <f t="shared" si="16"/>
        <v>137.06562824915341</v>
      </c>
      <c r="M62" s="1">
        <f t="shared" si="17"/>
        <v>154.88415992154336</v>
      </c>
      <c r="N62" s="1">
        <f t="shared" si="18"/>
        <v>168.82373431448227</v>
      </c>
      <c r="O62" s="1">
        <f t="shared" si="19"/>
        <v>180.64139571649602</v>
      </c>
      <c r="P62" s="1">
        <f t="shared" si="9"/>
        <v>189.67346550232082</v>
      </c>
      <c r="R62">
        <v>1431</v>
      </c>
      <c r="S62" s="56">
        <f t="shared" si="10"/>
        <v>6.7452893302798897E-2</v>
      </c>
      <c r="T62" s="56">
        <f t="shared" si="11"/>
        <v>9.5783108489974428E-2</v>
      </c>
      <c r="U62" s="56">
        <f t="shared" si="12"/>
        <v>0.10823491259367111</v>
      </c>
      <c r="V62" s="56">
        <f t="shared" si="13"/>
        <v>0.11797605472710151</v>
      </c>
      <c r="W62" s="56">
        <f t="shared" si="14"/>
        <v>0.12623437855799863</v>
      </c>
      <c r="X62" s="56">
        <f t="shared" si="15"/>
        <v>0.13254609748589855</v>
      </c>
    </row>
    <row r="63" spans="1:24" x14ac:dyDescent="0.3">
      <c r="A63">
        <v>1441</v>
      </c>
      <c r="B63" t="s">
        <v>1</v>
      </c>
      <c r="C63">
        <v>1450</v>
      </c>
      <c r="D63" s="1">
        <f t="shared" si="21"/>
        <v>100.38609392895744</v>
      </c>
      <c r="E63" s="1">
        <v>100.38609392895744</v>
      </c>
      <c r="F63" s="1">
        <v>142.54825337911956</v>
      </c>
      <c r="G63" s="1">
        <v>161.0795263184051</v>
      </c>
      <c r="H63" s="1">
        <v>175.57668368706155</v>
      </c>
      <c r="I63" s="1">
        <v>187.86705154515585</v>
      </c>
      <c r="J63" s="1">
        <v>197.26040412241363</v>
      </c>
      <c r="K63" s="1"/>
      <c r="L63" s="1">
        <f t="shared" si="16"/>
        <v>142.54825337911956</v>
      </c>
      <c r="M63" s="1">
        <f t="shared" si="17"/>
        <v>161.0795263184051</v>
      </c>
      <c r="N63" s="1">
        <f t="shared" si="18"/>
        <v>175.57668368706155</v>
      </c>
      <c r="O63" s="1">
        <f t="shared" si="19"/>
        <v>187.86705154515585</v>
      </c>
      <c r="P63" s="1">
        <f t="shared" si="9"/>
        <v>197.26040412241363</v>
      </c>
      <c r="R63">
        <v>1441</v>
      </c>
      <c r="S63" s="56">
        <f t="shared" si="10"/>
        <v>6.9664187320581147E-2</v>
      </c>
      <c r="T63" s="56">
        <f t="shared" si="11"/>
        <v>9.8923145995225226E-2</v>
      </c>
      <c r="U63" s="56">
        <f t="shared" si="12"/>
        <v>0.11178315497460452</v>
      </c>
      <c r="V63" s="56">
        <f t="shared" si="13"/>
        <v>0.12184363892231891</v>
      </c>
      <c r="W63" s="56">
        <f t="shared" si="14"/>
        <v>0.13037269364688123</v>
      </c>
      <c r="X63" s="56">
        <f t="shared" si="15"/>
        <v>0.13689132832922529</v>
      </c>
    </row>
    <row r="64" spans="1:24" x14ac:dyDescent="0.3">
      <c r="A64">
        <v>1451</v>
      </c>
      <c r="B64" t="s">
        <v>1</v>
      </c>
      <c r="C64">
        <v>1460</v>
      </c>
      <c r="D64" s="1">
        <f t="shared" si="21"/>
        <v>104.40153768611573</v>
      </c>
      <c r="E64" s="1">
        <v>104.40153768611573</v>
      </c>
      <c r="F64" s="1">
        <v>148.25018351428434</v>
      </c>
      <c r="G64" s="1">
        <v>167.52270737114131</v>
      </c>
      <c r="H64" s="1">
        <v>182.59975103454403</v>
      </c>
      <c r="I64" s="1">
        <v>195.38173360696211</v>
      </c>
      <c r="J64" s="1">
        <v>205.15082028731021</v>
      </c>
      <c r="K64" s="1"/>
      <c r="L64" s="1">
        <f t="shared" si="16"/>
        <v>148.25018351428434</v>
      </c>
      <c r="M64" s="1">
        <f t="shared" si="17"/>
        <v>167.52270737114131</v>
      </c>
      <c r="N64" s="1">
        <f t="shared" si="18"/>
        <v>182.59975103454403</v>
      </c>
      <c r="O64" s="1">
        <f t="shared" si="19"/>
        <v>195.38173360696211</v>
      </c>
      <c r="P64" s="1">
        <f t="shared" si="9"/>
        <v>205.15082028731021</v>
      </c>
      <c r="R64">
        <v>1451</v>
      </c>
      <c r="S64" s="56">
        <f t="shared" si="10"/>
        <v>7.195143879125826E-2</v>
      </c>
      <c r="T64" s="56">
        <f t="shared" si="11"/>
        <v>0.10217104308358672</v>
      </c>
      <c r="U64" s="56">
        <f t="shared" si="12"/>
        <v>0.115453278684453</v>
      </c>
      <c r="V64" s="56">
        <f t="shared" si="13"/>
        <v>0.12584407376605378</v>
      </c>
      <c r="W64" s="56">
        <f t="shared" si="14"/>
        <v>0.13465315892967755</v>
      </c>
      <c r="X64" s="56">
        <f t="shared" si="15"/>
        <v>0.14138581687616142</v>
      </c>
    </row>
    <row r="65" spans="1:24" x14ac:dyDescent="0.3">
      <c r="A65">
        <v>1461</v>
      </c>
      <c r="B65" t="s">
        <v>1</v>
      </c>
      <c r="C65">
        <v>1470</v>
      </c>
      <c r="D65" s="1">
        <f t="shared" si="21"/>
        <v>108.57759919356036</v>
      </c>
      <c r="E65" s="1">
        <v>108.57759919356036</v>
      </c>
      <c r="F65" s="1">
        <v>154.18019085485571</v>
      </c>
      <c r="G65" s="1">
        <v>174.22361566598696</v>
      </c>
      <c r="H65" s="1">
        <v>189.90374107592578</v>
      </c>
      <c r="I65" s="1">
        <v>203.19700295124059</v>
      </c>
      <c r="J65" s="1">
        <v>213.35685309880262</v>
      </c>
      <c r="K65" s="1"/>
      <c r="L65" s="1">
        <f t="shared" si="16"/>
        <v>154.18019085485571</v>
      </c>
      <c r="M65" s="1">
        <f t="shared" si="17"/>
        <v>174.22361566598696</v>
      </c>
      <c r="N65" s="1">
        <f t="shared" si="18"/>
        <v>189.90374107592578</v>
      </c>
      <c r="O65" s="1">
        <f t="shared" si="19"/>
        <v>203.19700295124059</v>
      </c>
      <c r="P65" s="1">
        <f t="shared" si="9"/>
        <v>213.35685309880262</v>
      </c>
      <c r="R65">
        <v>1461</v>
      </c>
      <c r="S65" s="56">
        <f t="shared" si="10"/>
        <v>7.4317316354250762E-2</v>
      </c>
      <c r="T65" s="56">
        <f t="shared" si="11"/>
        <v>0.10553058922303608</v>
      </c>
      <c r="U65" s="56">
        <f t="shared" si="12"/>
        <v>0.11924956582203076</v>
      </c>
      <c r="V65" s="56">
        <f t="shared" si="13"/>
        <v>0.12998202674601353</v>
      </c>
      <c r="W65" s="56">
        <f t="shared" si="14"/>
        <v>0.13908076861823448</v>
      </c>
      <c r="X65" s="56">
        <f t="shared" si="15"/>
        <v>0.1460348070491462</v>
      </c>
    </row>
    <row r="66" spans="1:24" x14ac:dyDescent="0.3">
      <c r="A66">
        <v>1471</v>
      </c>
      <c r="B66" t="s">
        <v>1</v>
      </c>
      <c r="C66">
        <v>1480</v>
      </c>
      <c r="D66" s="1">
        <f t="shared" si="21"/>
        <v>112.92070316130277</v>
      </c>
      <c r="E66" s="1">
        <v>112.92070316130277</v>
      </c>
      <c r="F66" s="1">
        <v>160.34739848904994</v>
      </c>
      <c r="G66" s="1">
        <v>181.19256029262644</v>
      </c>
      <c r="H66" s="1">
        <v>197.49989071896283</v>
      </c>
      <c r="I66" s="1">
        <v>211.32488306929022</v>
      </c>
      <c r="J66" s="1">
        <v>221.89112722275473</v>
      </c>
      <c r="K66" s="1"/>
      <c r="L66" s="1">
        <f t="shared" si="16"/>
        <v>160.34739848904994</v>
      </c>
      <c r="M66" s="1">
        <f t="shared" si="17"/>
        <v>181.19256029262644</v>
      </c>
      <c r="N66" s="1">
        <f t="shared" si="18"/>
        <v>197.49989071896283</v>
      </c>
      <c r="O66" s="1">
        <f t="shared" si="19"/>
        <v>211.32488306929022</v>
      </c>
      <c r="P66" s="1">
        <f t="shared" si="9"/>
        <v>221.89112722275473</v>
      </c>
      <c r="R66">
        <v>1471</v>
      </c>
      <c r="S66" s="56">
        <f t="shared" si="10"/>
        <v>7.6764584066147362E-2</v>
      </c>
      <c r="T66" s="56">
        <f t="shared" si="11"/>
        <v>0.10900570937392925</v>
      </c>
      <c r="U66" s="56">
        <f t="shared" si="12"/>
        <v>0.12317645159254006</v>
      </c>
      <c r="V66" s="56">
        <f t="shared" si="13"/>
        <v>0.13426233223586867</v>
      </c>
      <c r="W66" s="56">
        <f t="shared" si="14"/>
        <v>0.14366069549237948</v>
      </c>
      <c r="X66" s="56">
        <f t="shared" si="15"/>
        <v>0.15084373026699846</v>
      </c>
    </row>
    <row r="67" spans="1:24" x14ac:dyDescent="0.3">
      <c r="A67">
        <v>1481</v>
      </c>
      <c r="B67" t="s">
        <v>1</v>
      </c>
      <c r="C67">
        <v>1490</v>
      </c>
      <c r="D67" s="1">
        <f t="shared" si="21"/>
        <v>117.43753128775488</v>
      </c>
      <c r="E67" s="1">
        <v>117.43753128775488</v>
      </c>
      <c r="F67" s="1">
        <v>166.76129442861193</v>
      </c>
      <c r="G67" s="1">
        <v>188.44026270433147</v>
      </c>
      <c r="H67" s="1">
        <v>205.39988634772129</v>
      </c>
      <c r="I67" s="1">
        <v>219.77787839206178</v>
      </c>
      <c r="J67" s="1">
        <v>230.76677231166488</v>
      </c>
      <c r="K67" s="1"/>
      <c r="L67" s="1">
        <f t="shared" si="16"/>
        <v>166.76129442861193</v>
      </c>
      <c r="M67" s="1">
        <f t="shared" si="17"/>
        <v>188.44026270433147</v>
      </c>
      <c r="N67" s="1">
        <f t="shared" si="18"/>
        <v>205.39988634772129</v>
      </c>
      <c r="O67" s="1">
        <f t="shared" si="19"/>
        <v>219.77787839206178</v>
      </c>
      <c r="P67" s="1">
        <f t="shared" si="9"/>
        <v>230.76677231166488</v>
      </c>
      <c r="R67">
        <v>1481</v>
      </c>
      <c r="S67" s="56">
        <f t="shared" si="10"/>
        <v>7.9296104853311872E-2</v>
      </c>
      <c r="T67" s="56">
        <f t="shared" si="11"/>
        <v>0.11260046889170286</v>
      </c>
      <c r="U67" s="56">
        <f t="shared" si="12"/>
        <v>0.12723852984762421</v>
      </c>
      <c r="V67" s="56">
        <f t="shared" si="13"/>
        <v>0.1386899975339104</v>
      </c>
      <c r="W67" s="56">
        <f t="shared" si="14"/>
        <v>0.14839829736128413</v>
      </c>
      <c r="X67" s="56">
        <f t="shared" si="15"/>
        <v>0.15581821222934833</v>
      </c>
    </row>
    <row r="68" spans="1:24" x14ac:dyDescent="0.3">
      <c r="A68">
        <v>1491</v>
      </c>
      <c r="B68" t="s">
        <v>1</v>
      </c>
      <c r="C68">
        <v>1500</v>
      </c>
      <c r="D68" s="1">
        <f t="shared" si="21"/>
        <v>122.13503253926507</v>
      </c>
      <c r="E68" s="1">
        <v>122.13503253926507</v>
      </c>
      <c r="F68" s="1">
        <v>173.43174620575638</v>
      </c>
      <c r="G68" s="1">
        <v>195.9778732125047</v>
      </c>
      <c r="H68" s="1">
        <v>213.61588180163014</v>
      </c>
      <c r="I68" s="1">
        <v>228.56899352774425</v>
      </c>
      <c r="J68" s="1">
        <v>239.99744320413146</v>
      </c>
      <c r="K68" s="1"/>
      <c r="L68" s="1">
        <f t="shared" ref="L68:L99" si="22">(E68*$F$1)+E68</f>
        <v>173.43174620575638</v>
      </c>
      <c r="M68" s="1">
        <f t="shared" ref="M68:M99" si="23">(F68*$G$1)+F68</f>
        <v>195.9778732125047</v>
      </c>
      <c r="N68" s="1">
        <f t="shared" ref="N68:N99" si="24">(G68*$H$1)+G68</f>
        <v>213.61588180163014</v>
      </c>
      <c r="O68" s="1">
        <f t="shared" si="19"/>
        <v>228.56899352774425</v>
      </c>
      <c r="P68" s="1">
        <f t="shared" si="9"/>
        <v>239.99744320413146</v>
      </c>
      <c r="R68">
        <v>1491</v>
      </c>
      <c r="S68" s="56">
        <f t="shared" si="10"/>
        <v>8.1914844090721042E-2</v>
      </c>
      <c r="T68" s="56">
        <f t="shared" si="11"/>
        <v>0.11631907860882386</v>
      </c>
      <c r="U68" s="56">
        <f t="shared" si="12"/>
        <v>0.13144055882797095</v>
      </c>
      <c r="V68" s="56">
        <f t="shared" si="13"/>
        <v>0.14327020912248836</v>
      </c>
      <c r="W68" s="56">
        <f t="shared" si="14"/>
        <v>0.15329912376106256</v>
      </c>
      <c r="X68" s="56">
        <f t="shared" si="15"/>
        <v>0.16096407994911566</v>
      </c>
    </row>
    <row r="69" spans="1:24" x14ac:dyDescent="0.3">
      <c r="A69">
        <v>1501</v>
      </c>
      <c r="B69" t="s">
        <v>1</v>
      </c>
      <c r="C69">
        <v>1510</v>
      </c>
      <c r="D69" s="1">
        <f t="shared" si="21"/>
        <v>127.02043384083566</v>
      </c>
      <c r="E69" s="1">
        <v>127.02043384083566</v>
      </c>
      <c r="F69" s="1">
        <v>180.36901605398663</v>
      </c>
      <c r="G69" s="1">
        <v>203.81698814100488</v>
      </c>
      <c r="H69" s="1">
        <v>222.16051707369533</v>
      </c>
      <c r="I69" s="1">
        <v>237.71175326885401</v>
      </c>
      <c r="J69" s="1">
        <v>249.5973409322967</v>
      </c>
      <c r="K69" s="1"/>
      <c r="L69" s="1">
        <f t="shared" si="22"/>
        <v>180.36901605398663</v>
      </c>
      <c r="M69" s="1">
        <f t="shared" si="23"/>
        <v>203.81698814100488</v>
      </c>
      <c r="N69" s="1">
        <f t="shared" si="24"/>
        <v>222.16051707369533</v>
      </c>
      <c r="O69" s="1">
        <f t="shared" si="19"/>
        <v>237.71175326885401</v>
      </c>
      <c r="P69" s="1">
        <f t="shared" si="9"/>
        <v>249.5973409322967</v>
      </c>
      <c r="R69">
        <v>1501</v>
      </c>
      <c r="S69" s="56">
        <f t="shared" si="10"/>
        <v>8.4623873311682654E-2</v>
      </c>
      <c r="T69" s="56">
        <f t="shared" si="11"/>
        <v>0.12016590010258936</v>
      </c>
      <c r="U69" s="56">
        <f t="shared" si="12"/>
        <v>0.13578746711592599</v>
      </c>
      <c r="V69" s="56">
        <f t="shared" si="13"/>
        <v>0.1480083391563593</v>
      </c>
      <c r="W69" s="56">
        <f t="shared" si="14"/>
        <v>0.15836892289730448</v>
      </c>
      <c r="X69" s="56">
        <f t="shared" si="15"/>
        <v>0.1662873690421697</v>
      </c>
    </row>
    <row r="70" spans="1:24" x14ac:dyDescent="0.3">
      <c r="A70">
        <v>1511</v>
      </c>
      <c r="B70" t="s">
        <v>1</v>
      </c>
      <c r="C70">
        <v>1520</v>
      </c>
      <c r="D70" s="1">
        <f>(E69*0.035)+E69</f>
        <v>131.46614902526491</v>
      </c>
      <c r="E70" s="1">
        <v>131.46614902526491</v>
      </c>
      <c r="F70" s="1">
        <v>186.68193161587618</v>
      </c>
      <c r="G70" s="1">
        <v>210.95058272594008</v>
      </c>
      <c r="H70" s="1">
        <v>229.93613517127469</v>
      </c>
      <c r="I70" s="1">
        <v>246.03166463326392</v>
      </c>
      <c r="J70" s="1">
        <v>258.3332478649271</v>
      </c>
      <c r="K70" s="1"/>
      <c r="L70" s="1">
        <f t="shared" si="22"/>
        <v>186.68193161587618</v>
      </c>
      <c r="M70" s="1">
        <f t="shared" si="23"/>
        <v>210.95058272594008</v>
      </c>
      <c r="N70" s="1">
        <f t="shared" si="24"/>
        <v>229.93613517127469</v>
      </c>
      <c r="O70" s="1">
        <f t="shared" ref="O70:O101" si="25">(H70*$I$1)+H70</f>
        <v>246.03166463326392</v>
      </c>
      <c r="P70" s="1">
        <f t="shared" ref="P70:P115" si="26">(I70*$J$1)+I70</f>
        <v>258.3332478649271</v>
      </c>
      <c r="R70">
        <v>1511</v>
      </c>
      <c r="S70" s="56">
        <f t="shared" ref="S70:S115" si="27">E70/A70</f>
        <v>8.7006054947230252E-2</v>
      </c>
      <c r="T70" s="56">
        <f t="shared" si="11"/>
        <v>0.12354859802506696</v>
      </c>
      <c r="U70" s="56">
        <f t="shared" si="12"/>
        <v>0.13960991576832565</v>
      </c>
      <c r="V70" s="56">
        <f t="shared" si="13"/>
        <v>0.15217480818747497</v>
      </c>
      <c r="W70" s="56">
        <f t="shared" si="14"/>
        <v>0.16282704476059823</v>
      </c>
      <c r="X70" s="56">
        <f t="shared" si="15"/>
        <v>0.17096839699862812</v>
      </c>
    </row>
    <row r="71" spans="1:24" x14ac:dyDescent="0.3">
      <c r="A71">
        <v>1521</v>
      </c>
      <c r="B71" t="s">
        <v>1</v>
      </c>
      <c r="C71">
        <v>1530</v>
      </c>
      <c r="D71" s="1">
        <f t="shared" ref="D71:D77" si="28">(E70*0.035)+E70</f>
        <v>136.0674642411492</v>
      </c>
      <c r="E71" s="1">
        <v>136.0674642411492</v>
      </c>
      <c r="F71" s="1">
        <v>193.21579922243185</v>
      </c>
      <c r="G71" s="1">
        <v>218.333853121348</v>
      </c>
      <c r="H71" s="1">
        <v>237.98389990226931</v>
      </c>
      <c r="I71" s="1">
        <v>254.64277289542818</v>
      </c>
      <c r="J71" s="1">
        <v>267.37491154019961</v>
      </c>
      <c r="K71" s="1"/>
      <c r="L71" s="1">
        <f t="shared" si="22"/>
        <v>193.21579922243185</v>
      </c>
      <c r="M71" s="1">
        <f t="shared" si="23"/>
        <v>218.333853121348</v>
      </c>
      <c r="N71" s="1">
        <f t="shared" si="24"/>
        <v>237.98389990226931</v>
      </c>
      <c r="O71" s="1">
        <f t="shared" si="25"/>
        <v>254.64277289542818</v>
      </c>
      <c r="P71" s="1">
        <f t="shared" si="26"/>
        <v>267.37491154019961</v>
      </c>
      <c r="R71">
        <v>1521</v>
      </c>
      <c r="S71" s="56">
        <f t="shared" si="27"/>
        <v>8.9459213833760154E-2</v>
      </c>
      <c r="T71" s="56">
        <f t="shared" si="11"/>
        <v>0.12703208364393942</v>
      </c>
      <c r="U71" s="56">
        <f t="shared" si="12"/>
        <v>0.14354625451765154</v>
      </c>
      <c r="V71" s="56">
        <f t="shared" si="13"/>
        <v>0.15646541742424019</v>
      </c>
      <c r="W71" s="56">
        <f t="shared" si="14"/>
        <v>0.167417996643937</v>
      </c>
      <c r="X71" s="56">
        <f t="shared" si="15"/>
        <v>0.17578889647613385</v>
      </c>
    </row>
    <row r="72" spans="1:24" x14ac:dyDescent="0.3">
      <c r="A72">
        <v>1531</v>
      </c>
      <c r="B72" t="s">
        <v>1</v>
      </c>
      <c r="C72">
        <v>1540</v>
      </c>
      <c r="D72" s="1">
        <f t="shared" si="28"/>
        <v>140.82982548958941</v>
      </c>
      <c r="E72" s="1">
        <v>140.82982548958941</v>
      </c>
      <c r="F72" s="1">
        <v>199.97835219521696</v>
      </c>
      <c r="G72" s="1">
        <v>225.97553798059516</v>
      </c>
      <c r="H72" s="1">
        <v>246.31333639884872</v>
      </c>
      <c r="I72" s="1">
        <v>263.55526994676814</v>
      </c>
      <c r="J72" s="1">
        <v>276.73303344410652</v>
      </c>
      <c r="K72" s="1"/>
      <c r="L72" s="1">
        <f t="shared" si="22"/>
        <v>199.97835219521696</v>
      </c>
      <c r="M72" s="1">
        <f t="shared" si="23"/>
        <v>225.97553798059516</v>
      </c>
      <c r="N72" s="1">
        <f t="shared" si="24"/>
        <v>246.31333639884872</v>
      </c>
      <c r="O72" s="1">
        <f t="shared" si="25"/>
        <v>263.55526994676814</v>
      </c>
      <c r="P72" s="1">
        <f t="shared" si="26"/>
        <v>276.73303344410652</v>
      </c>
      <c r="R72">
        <v>1531</v>
      </c>
      <c r="S72" s="56">
        <f t="shared" si="27"/>
        <v>9.1985516322396738E-2</v>
      </c>
      <c r="T72" s="56">
        <f t="shared" si="11"/>
        <v>0.13061943317780336</v>
      </c>
      <c r="U72" s="56">
        <f t="shared" si="12"/>
        <v>0.14759995949091781</v>
      </c>
      <c r="V72" s="56">
        <f t="shared" si="13"/>
        <v>0.1608839558451004</v>
      </c>
      <c r="W72" s="56">
        <f t="shared" si="14"/>
        <v>0.17214583275425743</v>
      </c>
      <c r="X72" s="56">
        <f t="shared" si="15"/>
        <v>0.1807531243919703</v>
      </c>
    </row>
    <row r="73" spans="1:24" x14ac:dyDescent="0.3">
      <c r="A73">
        <v>1541</v>
      </c>
      <c r="B73" t="s">
        <v>1</v>
      </c>
      <c r="C73">
        <v>1550</v>
      </c>
      <c r="D73" s="1">
        <f t="shared" si="28"/>
        <v>145.75886938172505</v>
      </c>
      <c r="E73" s="1">
        <v>145.75886938172505</v>
      </c>
      <c r="F73" s="1">
        <v>206.97759452204957</v>
      </c>
      <c r="G73" s="1">
        <v>233.884681809916</v>
      </c>
      <c r="H73" s="1">
        <v>254.93430317280843</v>
      </c>
      <c r="I73" s="1">
        <v>272.77970439490502</v>
      </c>
      <c r="J73" s="1">
        <v>286.41868961465025</v>
      </c>
      <c r="K73" s="1"/>
      <c r="L73" s="1">
        <f t="shared" si="22"/>
        <v>206.97759452204957</v>
      </c>
      <c r="M73" s="1">
        <f t="shared" si="23"/>
        <v>233.884681809916</v>
      </c>
      <c r="N73" s="1">
        <f t="shared" si="24"/>
        <v>254.93430317280843</v>
      </c>
      <c r="O73" s="1">
        <f t="shared" si="25"/>
        <v>272.77970439490502</v>
      </c>
      <c r="P73" s="1">
        <f t="shared" si="26"/>
        <v>286.41868961465025</v>
      </c>
      <c r="R73">
        <v>1541</v>
      </c>
      <c r="S73" s="56">
        <f t="shared" si="27"/>
        <v>9.4587196224351106E-2</v>
      </c>
      <c r="T73" s="56">
        <f t="shared" si="11"/>
        <v>0.13431381863857858</v>
      </c>
      <c r="U73" s="56">
        <f t="shared" si="12"/>
        <v>0.15177461506159376</v>
      </c>
      <c r="V73" s="56">
        <f t="shared" si="13"/>
        <v>0.1654343304171372</v>
      </c>
      <c r="W73" s="56">
        <f t="shared" si="14"/>
        <v>0.17701473354633682</v>
      </c>
      <c r="X73" s="56">
        <f t="shared" si="15"/>
        <v>0.18586547022365363</v>
      </c>
    </row>
    <row r="74" spans="1:24" x14ac:dyDescent="0.3">
      <c r="A74">
        <v>1551</v>
      </c>
      <c r="B74" t="s">
        <v>1</v>
      </c>
      <c r="C74">
        <v>1560</v>
      </c>
      <c r="D74" s="1">
        <f t="shared" si="28"/>
        <v>150.86042981008544</v>
      </c>
      <c r="E74" s="1">
        <v>150.86042981008544</v>
      </c>
      <c r="F74" s="1">
        <v>214.22181033032132</v>
      </c>
      <c r="G74" s="1">
        <v>242.0706456732631</v>
      </c>
      <c r="H74" s="1">
        <v>263.85700378385678</v>
      </c>
      <c r="I74" s="1">
        <v>282.32699404872676</v>
      </c>
      <c r="J74" s="1">
        <v>296.44334375116307</v>
      </c>
      <c r="K74" s="1"/>
      <c r="L74" s="1">
        <f t="shared" si="22"/>
        <v>214.22181033032132</v>
      </c>
      <c r="M74" s="1">
        <f t="shared" si="23"/>
        <v>242.0706456732631</v>
      </c>
      <c r="N74" s="1">
        <f t="shared" si="24"/>
        <v>263.85700378385678</v>
      </c>
      <c r="O74" s="1">
        <f t="shared" si="25"/>
        <v>282.32699404872676</v>
      </c>
      <c r="P74" s="1">
        <f t="shared" si="26"/>
        <v>296.44334375116307</v>
      </c>
      <c r="R74">
        <v>1551</v>
      </c>
      <c r="S74" s="56">
        <f t="shared" si="27"/>
        <v>9.7266556937514792E-2</v>
      </c>
      <c r="T74" s="56">
        <f t="shared" si="11"/>
        <v>0.138118510851271</v>
      </c>
      <c r="U74" s="56">
        <f t="shared" si="12"/>
        <v>0.15607391726193623</v>
      </c>
      <c r="V74" s="56">
        <f t="shared" si="13"/>
        <v>0.17012056981551049</v>
      </c>
      <c r="W74" s="56">
        <f t="shared" si="14"/>
        <v>0.18202900970259622</v>
      </c>
      <c r="X74" s="56">
        <f t="shared" si="15"/>
        <v>0.19113046018772603</v>
      </c>
    </row>
    <row r="75" spans="1:24" x14ac:dyDescent="0.3">
      <c r="A75">
        <v>1561</v>
      </c>
      <c r="B75" t="s">
        <v>1</v>
      </c>
      <c r="C75">
        <v>1570</v>
      </c>
      <c r="D75" s="1">
        <f t="shared" si="28"/>
        <v>156.14054485343843</v>
      </c>
      <c r="E75" s="1">
        <v>156.14054485343843</v>
      </c>
      <c r="F75" s="1">
        <v>221.71957369188254</v>
      </c>
      <c r="G75" s="1">
        <v>250.54311827182727</v>
      </c>
      <c r="H75" s="1">
        <v>273.09199891629174</v>
      </c>
      <c r="I75" s="1">
        <v>292.20843884043217</v>
      </c>
      <c r="J75" s="1">
        <v>306.81886078245378</v>
      </c>
      <c r="K75" s="1"/>
      <c r="L75" s="1">
        <f t="shared" si="22"/>
        <v>221.71957369188254</v>
      </c>
      <c r="M75" s="1">
        <f t="shared" si="23"/>
        <v>250.54311827182727</v>
      </c>
      <c r="N75" s="1">
        <f t="shared" si="24"/>
        <v>273.09199891629174</v>
      </c>
      <c r="O75" s="1">
        <f t="shared" si="25"/>
        <v>292.20843884043217</v>
      </c>
      <c r="P75" s="1">
        <f t="shared" si="26"/>
        <v>306.81886078245378</v>
      </c>
      <c r="R75">
        <v>1561</v>
      </c>
      <c r="S75" s="56">
        <f t="shared" si="27"/>
        <v>0.10002597364089585</v>
      </c>
      <c r="T75" s="56">
        <f t="shared" ref="T75:T120" si="29">F75/$A75</f>
        <v>0.1420368825700721</v>
      </c>
      <c r="U75" s="56">
        <f t="shared" ref="U75:U120" si="30">G75/$A75</f>
        <v>0.16050167730418147</v>
      </c>
      <c r="V75" s="56">
        <f t="shared" ref="V75:V124" si="31">H75/$A75</f>
        <v>0.1749468282615578</v>
      </c>
      <c r="W75" s="56">
        <f t="shared" ref="W75:W128" si="32">I75/$A75</f>
        <v>0.18719310623986685</v>
      </c>
      <c r="X75" s="56">
        <f t="shared" ref="X75:X129" si="33">J75/$A75</f>
        <v>0.19655276155186022</v>
      </c>
    </row>
    <row r="76" spans="1:24" x14ac:dyDescent="0.3">
      <c r="A76">
        <v>1571</v>
      </c>
      <c r="B76" t="s">
        <v>1</v>
      </c>
      <c r="C76">
        <v>1580</v>
      </c>
      <c r="D76" s="1">
        <f t="shared" si="28"/>
        <v>161.60546392330878</v>
      </c>
      <c r="E76" s="1">
        <v>161.60546392330878</v>
      </c>
      <c r="F76" s="1">
        <v>229.47975877109846</v>
      </c>
      <c r="G76" s="1">
        <v>259.31212741134124</v>
      </c>
      <c r="H76" s="1">
        <v>282.65021887836195</v>
      </c>
      <c r="I76" s="1">
        <v>302.43573419984727</v>
      </c>
      <c r="J76" s="1">
        <v>317.55752090983964</v>
      </c>
      <c r="K76" s="1"/>
      <c r="L76" s="1">
        <f t="shared" si="22"/>
        <v>229.47975877109846</v>
      </c>
      <c r="M76" s="1">
        <f t="shared" si="23"/>
        <v>259.31212741134124</v>
      </c>
      <c r="N76" s="1">
        <f t="shared" si="24"/>
        <v>282.65021887836195</v>
      </c>
      <c r="O76" s="1">
        <f t="shared" si="25"/>
        <v>302.43573419984727</v>
      </c>
      <c r="P76" s="1">
        <f t="shared" si="26"/>
        <v>317.55752090983964</v>
      </c>
      <c r="R76">
        <v>1571</v>
      </c>
      <c r="S76" s="56">
        <f t="shared" si="27"/>
        <v>0.10286789555907624</v>
      </c>
      <c r="T76" s="56">
        <f t="shared" si="29"/>
        <v>0.14607241169388827</v>
      </c>
      <c r="U76" s="56">
        <f t="shared" si="30"/>
        <v>0.16506182521409371</v>
      </c>
      <c r="V76" s="56">
        <f t="shared" si="31"/>
        <v>0.17991738948336217</v>
      </c>
      <c r="W76" s="56">
        <f t="shared" si="32"/>
        <v>0.1925116067471975</v>
      </c>
      <c r="X76" s="56">
        <f t="shared" si="33"/>
        <v>0.20213718708455738</v>
      </c>
    </row>
    <row r="77" spans="1:24" x14ac:dyDescent="0.3">
      <c r="A77">
        <v>1581</v>
      </c>
      <c r="B77" t="s">
        <v>1</v>
      </c>
      <c r="C77">
        <v>1590</v>
      </c>
      <c r="D77" s="1">
        <f t="shared" si="28"/>
        <v>167.26165516062457</v>
      </c>
      <c r="E77" s="1">
        <v>167.26165516062457</v>
      </c>
      <c r="F77" s="1">
        <v>237.51155032808688</v>
      </c>
      <c r="G77" s="1">
        <v>268.3880518707382</v>
      </c>
      <c r="H77" s="1">
        <v>292.54297653910464</v>
      </c>
      <c r="I77" s="1">
        <v>313.02098489684198</v>
      </c>
      <c r="J77" s="1">
        <v>328.67203414168409</v>
      </c>
      <c r="K77" s="1"/>
      <c r="L77" s="1">
        <f t="shared" si="22"/>
        <v>237.51155032808688</v>
      </c>
      <c r="M77" s="1">
        <f t="shared" si="23"/>
        <v>268.3880518707382</v>
      </c>
      <c r="N77" s="1">
        <f t="shared" si="24"/>
        <v>292.54297653910464</v>
      </c>
      <c r="O77" s="1">
        <f t="shared" si="25"/>
        <v>313.02098489684198</v>
      </c>
      <c r="P77" s="1">
        <f t="shared" si="26"/>
        <v>328.67203414168409</v>
      </c>
      <c r="R77">
        <v>1581</v>
      </c>
      <c r="S77" s="56">
        <f t="shared" si="27"/>
        <v>0.10579484829894027</v>
      </c>
      <c r="T77" s="56">
        <f t="shared" si="29"/>
        <v>0.15022868458449518</v>
      </c>
      <c r="U77" s="56">
        <f t="shared" si="30"/>
        <v>0.16975841358047958</v>
      </c>
      <c r="V77" s="56">
        <f t="shared" si="31"/>
        <v>0.18503667080272274</v>
      </c>
      <c r="W77" s="56">
        <f t="shared" si="32"/>
        <v>0.19798923775891333</v>
      </c>
      <c r="X77" s="56">
        <f t="shared" si="33"/>
        <v>0.20788869964685902</v>
      </c>
    </row>
    <row r="78" spans="1:24" x14ac:dyDescent="0.3">
      <c r="A78">
        <v>1591</v>
      </c>
      <c r="B78" t="s">
        <v>1</v>
      </c>
      <c r="C78">
        <v>1600</v>
      </c>
      <c r="D78" s="1">
        <f>(E77*0.03)+E77</f>
        <v>172.27950481544332</v>
      </c>
      <c r="E78" s="1">
        <v>172.27950481544332</v>
      </c>
      <c r="F78" s="1">
        <v>244.6368968379295</v>
      </c>
      <c r="G78" s="1">
        <v>276.43969342686034</v>
      </c>
      <c r="H78" s="1">
        <v>301.31926583527775</v>
      </c>
      <c r="I78" s="1">
        <v>322.41161444374717</v>
      </c>
      <c r="J78" s="1">
        <v>338.53219516593452</v>
      </c>
      <c r="K78" s="1"/>
      <c r="L78" s="1">
        <f t="shared" si="22"/>
        <v>244.6368968379295</v>
      </c>
      <c r="M78" s="1">
        <f t="shared" si="23"/>
        <v>276.43969342686034</v>
      </c>
      <c r="N78" s="1">
        <f t="shared" si="24"/>
        <v>301.31926583527775</v>
      </c>
      <c r="O78" s="1">
        <f t="shared" si="25"/>
        <v>322.41161444374717</v>
      </c>
      <c r="P78" s="1">
        <f t="shared" si="26"/>
        <v>338.53219516593452</v>
      </c>
      <c r="R78">
        <v>1591</v>
      </c>
      <c r="S78" s="56">
        <f t="shared" si="27"/>
        <v>0.10828378681046091</v>
      </c>
      <c r="T78" s="56">
        <f t="shared" si="29"/>
        <v>0.1537629772708545</v>
      </c>
      <c r="U78" s="56">
        <f t="shared" si="30"/>
        <v>0.17375216431606558</v>
      </c>
      <c r="V78" s="56">
        <f t="shared" si="31"/>
        <v>0.18938985910451148</v>
      </c>
      <c r="W78" s="56">
        <f t="shared" si="32"/>
        <v>0.20264714924182725</v>
      </c>
      <c r="X78" s="56">
        <f t="shared" si="33"/>
        <v>0.21277950670391862</v>
      </c>
    </row>
    <row r="79" spans="1:24" x14ac:dyDescent="0.3">
      <c r="A79">
        <v>1601</v>
      </c>
      <c r="B79" t="s">
        <v>1</v>
      </c>
      <c r="C79">
        <v>1610</v>
      </c>
      <c r="D79" s="1">
        <f t="shared" ref="D79:D84" si="34">(E78*0.03)+E78</f>
        <v>177.4478899599066</v>
      </c>
      <c r="E79" s="1">
        <v>177.4478899599066</v>
      </c>
      <c r="F79" s="1">
        <v>251.97600374306739</v>
      </c>
      <c r="G79" s="1">
        <v>284.73288422966618</v>
      </c>
      <c r="H79" s="1">
        <v>310.35884381033611</v>
      </c>
      <c r="I79" s="1">
        <v>332.08396287705966</v>
      </c>
      <c r="J79" s="1">
        <v>348.68816102091262</v>
      </c>
      <c r="K79" s="1"/>
      <c r="L79" s="1">
        <f t="shared" si="22"/>
        <v>251.97600374306739</v>
      </c>
      <c r="M79" s="1">
        <f t="shared" si="23"/>
        <v>284.73288422966618</v>
      </c>
      <c r="N79" s="1">
        <f t="shared" si="24"/>
        <v>310.35884381033611</v>
      </c>
      <c r="O79" s="1">
        <f t="shared" si="25"/>
        <v>332.08396287705966</v>
      </c>
      <c r="P79" s="1">
        <f t="shared" si="26"/>
        <v>348.68816102091262</v>
      </c>
      <c r="R79">
        <v>1601</v>
      </c>
      <c r="S79" s="56">
        <f t="shared" si="27"/>
        <v>0.11083565893810531</v>
      </c>
      <c r="T79" s="56">
        <f t="shared" si="29"/>
        <v>0.15738663569210956</v>
      </c>
      <c r="U79" s="56">
        <f t="shared" si="30"/>
        <v>0.17784689833208381</v>
      </c>
      <c r="V79" s="56">
        <f t="shared" si="31"/>
        <v>0.19385311918197135</v>
      </c>
      <c r="W79" s="56">
        <f t="shared" si="32"/>
        <v>0.20742283752470936</v>
      </c>
      <c r="X79" s="56">
        <f t="shared" si="33"/>
        <v>0.2177939794009448</v>
      </c>
    </row>
    <row r="80" spans="1:24" x14ac:dyDescent="0.3">
      <c r="A80">
        <v>1611</v>
      </c>
      <c r="B80" t="s">
        <v>1</v>
      </c>
      <c r="C80">
        <v>1620</v>
      </c>
      <c r="D80" s="1">
        <f t="shared" si="34"/>
        <v>182.7713266587038</v>
      </c>
      <c r="E80" s="1">
        <v>182.7713266587038</v>
      </c>
      <c r="F80" s="1">
        <v>259.53528385535941</v>
      </c>
      <c r="G80" s="1">
        <v>293.27487075655614</v>
      </c>
      <c r="H80" s="1">
        <v>319.66960912464617</v>
      </c>
      <c r="I80" s="1">
        <v>342.04648176337139</v>
      </c>
      <c r="J80" s="1">
        <v>359.14880585153998</v>
      </c>
      <c r="K80" s="1"/>
      <c r="L80" s="1">
        <f t="shared" si="22"/>
        <v>259.53528385535941</v>
      </c>
      <c r="M80" s="1">
        <f t="shared" si="23"/>
        <v>293.27487075655614</v>
      </c>
      <c r="N80" s="1">
        <f t="shared" si="24"/>
        <v>319.66960912464617</v>
      </c>
      <c r="O80" s="1">
        <f t="shared" si="25"/>
        <v>342.04648176337139</v>
      </c>
      <c r="P80" s="1">
        <f t="shared" si="26"/>
        <v>359.14880585153998</v>
      </c>
      <c r="R80">
        <v>1611</v>
      </c>
      <c r="S80" s="56">
        <f t="shared" si="27"/>
        <v>0.11345209600167834</v>
      </c>
      <c r="T80" s="56">
        <f t="shared" si="29"/>
        <v>0.16110197632238324</v>
      </c>
      <c r="U80" s="56">
        <f t="shared" si="30"/>
        <v>0.18204523324429309</v>
      </c>
      <c r="V80" s="56">
        <f t="shared" si="31"/>
        <v>0.19842930423627944</v>
      </c>
      <c r="W80" s="56">
        <f t="shared" si="32"/>
        <v>0.212319355532819</v>
      </c>
      <c r="X80" s="56">
        <f t="shared" si="33"/>
        <v>0.22293532330945995</v>
      </c>
    </row>
    <row r="81" spans="1:24" x14ac:dyDescent="0.3">
      <c r="A81">
        <v>1621</v>
      </c>
      <c r="B81" t="s">
        <v>1</v>
      </c>
      <c r="C81">
        <v>1630</v>
      </c>
      <c r="D81" s="1">
        <f t="shared" si="34"/>
        <v>188.25446645846492</v>
      </c>
      <c r="E81" s="1">
        <v>188.25446645846492</v>
      </c>
      <c r="F81" s="1">
        <v>267.32134237102019</v>
      </c>
      <c r="G81" s="1">
        <v>302.07311687925284</v>
      </c>
      <c r="H81" s="1">
        <v>329.25969739838558</v>
      </c>
      <c r="I81" s="1">
        <v>352.30787621627258</v>
      </c>
      <c r="J81" s="1">
        <v>369.92327002708623</v>
      </c>
      <c r="K81" s="1"/>
      <c r="L81" s="1">
        <f t="shared" si="22"/>
        <v>267.32134237102019</v>
      </c>
      <c r="M81" s="1">
        <f t="shared" si="23"/>
        <v>302.07311687925284</v>
      </c>
      <c r="N81" s="1">
        <f t="shared" si="24"/>
        <v>329.25969739838558</v>
      </c>
      <c r="O81" s="1">
        <f t="shared" si="25"/>
        <v>352.30787621627258</v>
      </c>
      <c r="P81" s="1">
        <f t="shared" si="26"/>
        <v>369.92327002708623</v>
      </c>
      <c r="R81">
        <v>1621</v>
      </c>
      <c r="S81" s="56">
        <f t="shared" si="27"/>
        <v>0.1161347726455675</v>
      </c>
      <c r="T81" s="56">
        <f t="shared" si="29"/>
        <v>0.16491137715670587</v>
      </c>
      <c r="U81" s="56">
        <f t="shared" si="30"/>
        <v>0.18634985618707764</v>
      </c>
      <c r="V81" s="56">
        <f t="shared" si="31"/>
        <v>0.20312134324391462</v>
      </c>
      <c r="W81" s="56">
        <f t="shared" si="32"/>
        <v>0.21733983727098863</v>
      </c>
      <c r="X81" s="56">
        <f t="shared" si="33"/>
        <v>0.22820682913453808</v>
      </c>
    </row>
    <row r="82" spans="1:24" x14ac:dyDescent="0.3">
      <c r="A82">
        <v>1631</v>
      </c>
      <c r="B82" t="s">
        <v>1</v>
      </c>
      <c r="C82">
        <v>1640</v>
      </c>
      <c r="D82" s="1">
        <f t="shared" si="34"/>
        <v>193.90210045221886</v>
      </c>
      <c r="E82" s="1">
        <v>193.90210045221886</v>
      </c>
      <c r="F82" s="1">
        <v>275.34098264215078</v>
      </c>
      <c r="G82" s="1">
        <v>311.13531038563036</v>
      </c>
      <c r="H82" s="1">
        <v>339.13748832033707</v>
      </c>
      <c r="I82" s="1">
        <v>362.87711250276067</v>
      </c>
      <c r="J82" s="1">
        <v>381.0209681278987</v>
      </c>
      <c r="K82" s="1"/>
      <c r="L82" s="1">
        <f t="shared" si="22"/>
        <v>275.34098264215078</v>
      </c>
      <c r="M82" s="1">
        <f t="shared" si="23"/>
        <v>311.13531038563036</v>
      </c>
      <c r="N82" s="1">
        <f t="shared" si="24"/>
        <v>339.13748832033707</v>
      </c>
      <c r="O82" s="1">
        <f t="shared" si="25"/>
        <v>362.87711250276067</v>
      </c>
      <c r="P82" s="1">
        <f t="shared" si="26"/>
        <v>381.0209681278987</v>
      </c>
      <c r="R82">
        <v>1631</v>
      </c>
      <c r="S82" s="56">
        <f t="shared" si="27"/>
        <v>0.11888540800258666</v>
      </c>
      <c r="T82" s="56">
        <f t="shared" si="29"/>
        <v>0.16881727936367308</v>
      </c>
      <c r="U82" s="56">
        <f t="shared" si="30"/>
        <v>0.19076352568095056</v>
      </c>
      <c r="V82" s="56">
        <f t="shared" si="31"/>
        <v>0.20793224299223609</v>
      </c>
      <c r="W82" s="56">
        <f t="shared" si="32"/>
        <v>0.22248750000169262</v>
      </c>
      <c r="X82" s="56">
        <f t="shared" si="33"/>
        <v>0.23361187500177724</v>
      </c>
    </row>
    <row r="83" spans="1:24" x14ac:dyDescent="0.3">
      <c r="A83">
        <v>1641</v>
      </c>
      <c r="B83" t="s">
        <v>1</v>
      </c>
      <c r="C83">
        <v>1650</v>
      </c>
      <c r="D83" s="1">
        <f t="shared" si="34"/>
        <v>199.71916346578541</v>
      </c>
      <c r="E83" s="1">
        <v>199.71916346578541</v>
      </c>
      <c r="F83" s="1">
        <v>283.6012121214153</v>
      </c>
      <c r="G83" s="1">
        <v>320.46936969719928</v>
      </c>
      <c r="H83" s="1">
        <v>349.31161296994719</v>
      </c>
      <c r="I83" s="1">
        <v>373.76342587784347</v>
      </c>
      <c r="J83" s="1">
        <v>392.45159717173567</v>
      </c>
      <c r="K83" s="1"/>
      <c r="L83" s="1">
        <f t="shared" si="22"/>
        <v>283.6012121214153</v>
      </c>
      <c r="M83" s="1">
        <f t="shared" si="23"/>
        <v>320.46936969719928</v>
      </c>
      <c r="N83" s="1">
        <f t="shared" si="24"/>
        <v>349.31161296994719</v>
      </c>
      <c r="O83" s="1">
        <f t="shared" si="25"/>
        <v>373.76342587784347</v>
      </c>
      <c r="P83" s="1">
        <f t="shared" si="26"/>
        <v>392.45159717173567</v>
      </c>
      <c r="R83">
        <v>1641</v>
      </c>
      <c r="S83" s="56">
        <f t="shared" si="27"/>
        <v>0.12170576688957063</v>
      </c>
      <c r="T83" s="56">
        <f t="shared" si="29"/>
        <v>0.17282218898319032</v>
      </c>
      <c r="U83" s="56">
        <f t="shared" si="30"/>
        <v>0.19528907355100505</v>
      </c>
      <c r="V83" s="56">
        <f t="shared" si="31"/>
        <v>0.21286509017059549</v>
      </c>
      <c r="W83" s="56">
        <f t="shared" si="32"/>
        <v>0.22776564648253717</v>
      </c>
      <c r="X83" s="56">
        <f t="shared" si="33"/>
        <v>0.23915392880666403</v>
      </c>
    </row>
    <row r="84" spans="1:24" x14ac:dyDescent="0.3">
      <c r="A84">
        <v>1651</v>
      </c>
      <c r="B84" t="s">
        <v>1</v>
      </c>
      <c r="C84">
        <v>1660</v>
      </c>
      <c r="D84" s="1">
        <f t="shared" si="34"/>
        <v>205.71073836975899</v>
      </c>
      <c r="E84" s="1">
        <v>205.71073836975899</v>
      </c>
      <c r="F84" s="1">
        <v>292.10924848505778</v>
      </c>
      <c r="G84" s="1">
        <v>330.08345078811527</v>
      </c>
      <c r="H84" s="1">
        <v>359.79096135904564</v>
      </c>
      <c r="I84" s="1">
        <v>384.97632865417881</v>
      </c>
      <c r="J84" s="1">
        <v>404.22514508688778</v>
      </c>
      <c r="K84" s="1"/>
      <c r="L84" s="1">
        <f t="shared" si="22"/>
        <v>292.10924848505778</v>
      </c>
      <c r="M84" s="1">
        <f t="shared" si="23"/>
        <v>330.08345078811527</v>
      </c>
      <c r="N84" s="1">
        <f t="shared" si="24"/>
        <v>359.79096135904564</v>
      </c>
      <c r="O84" s="1">
        <f t="shared" si="25"/>
        <v>384.97632865417881</v>
      </c>
      <c r="P84" s="1">
        <f t="shared" si="26"/>
        <v>404.22514508688778</v>
      </c>
      <c r="R84">
        <v>1651</v>
      </c>
      <c r="S84" s="56">
        <f t="shared" si="27"/>
        <v>0.12459766103558993</v>
      </c>
      <c r="T84" s="56">
        <f t="shared" si="29"/>
        <v>0.17692867867053771</v>
      </c>
      <c r="U84" s="56">
        <f t="shared" si="30"/>
        <v>0.19992940689770761</v>
      </c>
      <c r="V84" s="56">
        <f t="shared" si="31"/>
        <v>0.2179230535185013</v>
      </c>
      <c r="W84" s="56">
        <f t="shared" si="32"/>
        <v>0.23317766726479638</v>
      </c>
      <c r="X84" s="56">
        <f t="shared" si="33"/>
        <v>0.24483655062803622</v>
      </c>
    </row>
    <row r="85" spans="1:24" x14ac:dyDescent="0.3">
      <c r="A85">
        <v>1661</v>
      </c>
      <c r="B85" t="s">
        <v>1</v>
      </c>
      <c r="C85">
        <v>1670</v>
      </c>
      <c r="D85" s="1">
        <f>(E84*0.025)+E84</f>
        <v>210.85350682900295</v>
      </c>
      <c r="E85" s="1">
        <v>210.85350682900295</v>
      </c>
      <c r="F85" s="1">
        <v>299.41197969718417</v>
      </c>
      <c r="G85" s="1">
        <v>338.3355370578181</v>
      </c>
      <c r="H85" s="1">
        <v>368.78573539302175</v>
      </c>
      <c r="I85" s="1">
        <v>394.6007368705333</v>
      </c>
      <c r="J85" s="1">
        <v>414.33077371405994</v>
      </c>
      <c r="K85" s="1"/>
      <c r="L85" s="1">
        <f t="shared" si="22"/>
        <v>299.41197969718417</v>
      </c>
      <c r="M85" s="1">
        <f t="shared" si="23"/>
        <v>338.3355370578181</v>
      </c>
      <c r="N85" s="1">
        <f t="shared" si="24"/>
        <v>368.78573539302175</v>
      </c>
      <c r="O85" s="1">
        <f t="shared" si="25"/>
        <v>394.6007368705333</v>
      </c>
      <c r="P85" s="1">
        <f t="shared" si="26"/>
        <v>414.33077371405994</v>
      </c>
      <c r="R85">
        <v>1661</v>
      </c>
      <c r="S85" s="56">
        <f t="shared" si="27"/>
        <v>0.126943712720652</v>
      </c>
      <c r="T85" s="56">
        <f t="shared" si="29"/>
        <v>0.18026007206332581</v>
      </c>
      <c r="U85" s="56">
        <f t="shared" si="30"/>
        <v>0.20369388143155817</v>
      </c>
      <c r="V85" s="56">
        <f t="shared" si="31"/>
        <v>0.2220263307603984</v>
      </c>
      <c r="W85" s="56">
        <f t="shared" si="32"/>
        <v>0.23756817391362631</v>
      </c>
      <c r="X85" s="56">
        <f t="shared" si="33"/>
        <v>0.2494465826093076</v>
      </c>
    </row>
    <row r="86" spans="1:24" x14ac:dyDescent="0.3">
      <c r="A86">
        <v>1671</v>
      </c>
      <c r="B86" t="s">
        <v>1</v>
      </c>
      <c r="C86">
        <v>1680</v>
      </c>
      <c r="D86" s="1">
        <f t="shared" ref="D86:D91" si="35">(E85*0.025)+E85</f>
        <v>216.12484449972803</v>
      </c>
      <c r="E86" s="1">
        <v>216.12484449972803</v>
      </c>
      <c r="F86" s="1">
        <v>306.89727918961381</v>
      </c>
      <c r="G86" s="1">
        <v>346.79392548426358</v>
      </c>
      <c r="H86" s="1">
        <v>378.00537877784728</v>
      </c>
      <c r="I86" s="1">
        <v>404.46575529229659</v>
      </c>
      <c r="J86" s="1">
        <v>424.68904305691143</v>
      </c>
      <c r="K86" s="1"/>
      <c r="L86" s="1">
        <f t="shared" si="22"/>
        <v>306.89727918961381</v>
      </c>
      <c r="M86" s="1">
        <f t="shared" si="23"/>
        <v>346.79392548426358</v>
      </c>
      <c r="N86" s="1">
        <f t="shared" si="24"/>
        <v>378.00537877784728</v>
      </c>
      <c r="O86" s="1">
        <f t="shared" si="25"/>
        <v>404.46575529229659</v>
      </c>
      <c r="P86" s="1">
        <f t="shared" si="26"/>
        <v>424.68904305691143</v>
      </c>
      <c r="R86">
        <v>1671</v>
      </c>
      <c r="S86" s="56">
        <f t="shared" si="27"/>
        <v>0.12933862627153084</v>
      </c>
      <c r="T86" s="56">
        <f t="shared" si="29"/>
        <v>0.1836608493055738</v>
      </c>
      <c r="U86" s="56">
        <f t="shared" si="30"/>
        <v>0.20753675971529836</v>
      </c>
      <c r="V86" s="56">
        <f t="shared" si="31"/>
        <v>0.2262150680896752</v>
      </c>
      <c r="W86" s="56">
        <f t="shared" si="32"/>
        <v>0.24205012285595248</v>
      </c>
      <c r="X86" s="56">
        <f t="shared" si="33"/>
        <v>0.25415262899875013</v>
      </c>
    </row>
    <row r="87" spans="1:24" x14ac:dyDescent="0.3">
      <c r="A87">
        <v>1681</v>
      </c>
      <c r="B87" t="s">
        <v>1</v>
      </c>
      <c r="C87">
        <v>1690</v>
      </c>
      <c r="D87" s="1">
        <f t="shared" si="35"/>
        <v>221.52796561222124</v>
      </c>
      <c r="E87" s="1">
        <v>221.52796561222124</v>
      </c>
      <c r="F87" s="1">
        <v>314.56971116935415</v>
      </c>
      <c r="G87" s="1">
        <v>355.46377362137019</v>
      </c>
      <c r="H87" s="1">
        <v>387.45551324729354</v>
      </c>
      <c r="I87" s="1">
        <v>414.57739917460407</v>
      </c>
      <c r="J87" s="1">
        <v>435.3062691333343</v>
      </c>
      <c r="K87" s="1"/>
      <c r="L87" s="1">
        <f t="shared" si="22"/>
        <v>314.56971116935415</v>
      </c>
      <c r="M87" s="1">
        <f t="shared" si="23"/>
        <v>355.46377362137019</v>
      </c>
      <c r="N87" s="1">
        <f t="shared" si="24"/>
        <v>387.45551324729354</v>
      </c>
      <c r="O87" s="1">
        <f t="shared" si="25"/>
        <v>414.57739917460407</v>
      </c>
      <c r="P87" s="1">
        <f t="shared" si="26"/>
        <v>435.3062691333343</v>
      </c>
      <c r="R87">
        <v>1681</v>
      </c>
      <c r="S87" s="56">
        <f t="shared" si="27"/>
        <v>0.13178344176812684</v>
      </c>
      <c r="T87" s="56">
        <f t="shared" si="29"/>
        <v>0.18713248731074011</v>
      </c>
      <c r="U87" s="56">
        <f t="shared" si="30"/>
        <v>0.21145971066113634</v>
      </c>
      <c r="V87" s="56">
        <f t="shared" si="31"/>
        <v>0.23049108462063864</v>
      </c>
      <c r="W87" s="56">
        <f t="shared" si="32"/>
        <v>0.24662546054408332</v>
      </c>
      <c r="X87" s="56">
        <f t="shared" si="33"/>
        <v>0.25895673357128751</v>
      </c>
    </row>
    <row r="88" spans="1:24" x14ac:dyDescent="0.3">
      <c r="A88">
        <v>1691</v>
      </c>
      <c r="B88" t="s">
        <v>1</v>
      </c>
      <c r="C88">
        <v>1700</v>
      </c>
      <c r="D88" s="1">
        <f t="shared" si="35"/>
        <v>227.06616475252676</v>
      </c>
      <c r="E88" s="1">
        <v>227.06616475252676</v>
      </c>
      <c r="F88" s="1">
        <v>322.433953948588</v>
      </c>
      <c r="G88" s="1">
        <v>364.35036796190445</v>
      </c>
      <c r="H88" s="1">
        <v>397.14190107847583</v>
      </c>
      <c r="I88" s="1">
        <v>424.94183415396913</v>
      </c>
      <c r="J88" s="1">
        <v>446.1889258616676</v>
      </c>
      <c r="K88" s="1"/>
      <c r="L88" s="1">
        <f t="shared" si="22"/>
        <v>322.433953948588</v>
      </c>
      <c r="M88" s="1">
        <f t="shared" si="23"/>
        <v>364.35036796190445</v>
      </c>
      <c r="N88" s="1">
        <f t="shared" si="24"/>
        <v>397.14190107847583</v>
      </c>
      <c r="O88" s="1">
        <f t="shared" si="25"/>
        <v>424.94183415396913</v>
      </c>
      <c r="P88" s="1">
        <f t="shared" si="26"/>
        <v>446.1889258616676</v>
      </c>
      <c r="R88">
        <v>1691</v>
      </c>
      <c r="S88" s="56">
        <f t="shared" si="27"/>
        <v>0.13427922220728963</v>
      </c>
      <c r="T88" s="56">
        <f t="shared" si="29"/>
        <v>0.19067649553435126</v>
      </c>
      <c r="U88" s="56">
        <f t="shared" si="30"/>
        <v>0.21546443995381695</v>
      </c>
      <c r="V88" s="56">
        <f t="shared" si="31"/>
        <v>0.23485623954966045</v>
      </c>
      <c r="W88" s="56">
        <f t="shared" si="32"/>
        <v>0.25129617631813667</v>
      </c>
      <c r="X88" s="56">
        <f t="shared" si="33"/>
        <v>0.26386098513404355</v>
      </c>
    </row>
    <row r="89" spans="1:24" x14ac:dyDescent="0.3">
      <c r="A89">
        <v>1701</v>
      </c>
      <c r="B89" t="s">
        <v>1</v>
      </c>
      <c r="C89">
        <v>1710</v>
      </c>
      <c r="D89" s="1">
        <f t="shared" si="35"/>
        <v>232.74281887133992</v>
      </c>
      <c r="E89" s="1">
        <v>232.74281887133992</v>
      </c>
      <c r="F89" s="1">
        <v>330.49480279730267</v>
      </c>
      <c r="G89" s="1">
        <v>373.45912716095199</v>
      </c>
      <c r="H89" s="1">
        <v>407.07044860543766</v>
      </c>
      <c r="I89" s="1">
        <v>435.56538000781831</v>
      </c>
      <c r="J89" s="1">
        <v>457.34364900820924</v>
      </c>
      <c r="K89" s="1"/>
      <c r="L89" s="1">
        <f t="shared" si="22"/>
        <v>330.49480279730267</v>
      </c>
      <c r="M89" s="1">
        <f t="shared" si="23"/>
        <v>373.45912716095199</v>
      </c>
      <c r="N89" s="1">
        <f t="shared" si="24"/>
        <v>407.07044860543766</v>
      </c>
      <c r="O89" s="1">
        <f t="shared" si="25"/>
        <v>435.56538000781831</v>
      </c>
      <c r="P89" s="1">
        <f t="shared" si="26"/>
        <v>457.34364900820924</v>
      </c>
      <c r="R89">
        <v>1701</v>
      </c>
      <c r="S89" s="56">
        <f t="shared" si="27"/>
        <v>0.13682705401019396</v>
      </c>
      <c r="T89" s="56">
        <f t="shared" si="29"/>
        <v>0.19429441669447542</v>
      </c>
      <c r="U89" s="56">
        <f t="shared" si="30"/>
        <v>0.21955269086475721</v>
      </c>
      <c r="V89" s="56">
        <f t="shared" si="31"/>
        <v>0.23931243304258534</v>
      </c>
      <c r="W89" s="56">
        <f t="shared" si="32"/>
        <v>0.25606430335556629</v>
      </c>
      <c r="X89" s="56">
        <f t="shared" si="33"/>
        <v>0.26886751852334462</v>
      </c>
    </row>
    <row r="90" spans="1:24" x14ac:dyDescent="0.3">
      <c r="A90">
        <v>1711</v>
      </c>
      <c r="B90" t="s">
        <v>1</v>
      </c>
      <c r="C90">
        <v>1720</v>
      </c>
      <c r="D90" s="1">
        <f t="shared" si="35"/>
        <v>238.56138934312341</v>
      </c>
      <c r="E90" s="1">
        <v>238.56138934312341</v>
      </c>
      <c r="F90" s="1">
        <v>338.75717286723523</v>
      </c>
      <c r="G90" s="1">
        <v>382.79560533997579</v>
      </c>
      <c r="H90" s="1">
        <v>417.24720982057363</v>
      </c>
      <c r="I90" s="1">
        <v>446.4545145080138</v>
      </c>
      <c r="J90" s="1">
        <v>468.77724023341449</v>
      </c>
      <c r="K90" s="1"/>
      <c r="L90" s="1">
        <f t="shared" si="22"/>
        <v>338.75717286723523</v>
      </c>
      <c r="M90" s="1">
        <f t="shared" si="23"/>
        <v>382.79560533997579</v>
      </c>
      <c r="N90" s="1">
        <f t="shared" si="24"/>
        <v>417.24720982057363</v>
      </c>
      <c r="O90" s="1">
        <f t="shared" si="25"/>
        <v>446.4545145080138</v>
      </c>
      <c r="P90" s="1">
        <f t="shared" si="26"/>
        <v>468.77724023341449</v>
      </c>
      <c r="R90">
        <v>1711</v>
      </c>
      <c r="S90" s="56">
        <f t="shared" si="27"/>
        <v>0.13942804754127611</v>
      </c>
      <c r="T90" s="56">
        <f t="shared" si="29"/>
        <v>0.19798782750861205</v>
      </c>
      <c r="U90" s="56">
        <f t="shared" si="30"/>
        <v>0.22372624508473163</v>
      </c>
      <c r="V90" s="56">
        <f t="shared" si="31"/>
        <v>0.24386160714235747</v>
      </c>
      <c r="W90" s="56">
        <f t="shared" si="32"/>
        <v>0.26093191964232249</v>
      </c>
      <c r="X90" s="56">
        <f t="shared" si="33"/>
        <v>0.27397851562443865</v>
      </c>
    </row>
    <row r="91" spans="1:24" x14ac:dyDescent="0.3">
      <c r="A91">
        <v>1721</v>
      </c>
      <c r="B91" t="s">
        <v>1</v>
      </c>
      <c r="C91">
        <v>1730</v>
      </c>
      <c r="D91" s="1">
        <f t="shared" si="35"/>
        <v>244.52542407670148</v>
      </c>
      <c r="E91" s="1">
        <v>244.52542407670148</v>
      </c>
      <c r="F91" s="1">
        <v>347.22610218891612</v>
      </c>
      <c r="G91" s="1">
        <v>392.36549547347522</v>
      </c>
      <c r="H91" s="1">
        <v>427.67839006608801</v>
      </c>
      <c r="I91" s="1">
        <v>457.6158773707142</v>
      </c>
      <c r="J91" s="1">
        <v>480.49667123924991</v>
      </c>
      <c r="K91" s="1"/>
      <c r="L91" s="1">
        <f t="shared" si="22"/>
        <v>347.22610218891612</v>
      </c>
      <c r="M91" s="1">
        <f t="shared" si="23"/>
        <v>392.36549547347522</v>
      </c>
      <c r="N91" s="1">
        <f t="shared" si="24"/>
        <v>427.67839006608801</v>
      </c>
      <c r="O91" s="1">
        <f t="shared" si="25"/>
        <v>457.6158773707142</v>
      </c>
      <c r="P91" s="1">
        <f t="shared" si="26"/>
        <v>480.49667123924991</v>
      </c>
      <c r="R91">
        <v>1721</v>
      </c>
      <c r="S91" s="56">
        <f t="shared" si="27"/>
        <v>0.14208333763898981</v>
      </c>
      <c r="T91" s="56">
        <f t="shared" si="29"/>
        <v>0.20175833944736554</v>
      </c>
      <c r="U91" s="56">
        <f t="shared" si="30"/>
        <v>0.22798692357552308</v>
      </c>
      <c r="V91" s="56">
        <f t="shared" si="31"/>
        <v>0.24850574669732017</v>
      </c>
      <c r="W91" s="56">
        <f t="shared" si="32"/>
        <v>0.26590114896613259</v>
      </c>
      <c r="X91" s="56">
        <f t="shared" si="33"/>
        <v>0.27919620641443921</v>
      </c>
    </row>
    <row r="92" spans="1:24" x14ac:dyDescent="0.3">
      <c r="A92">
        <v>1731</v>
      </c>
      <c r="B92" t="s">
        <v>1</v>
      </c>
      <c r="C92">
        <v>1740</v>
      </c>
      <c r="D92" s="1">
        <f>(E91*0.02)+E91</f>
        <v>249.41593255823551</v>
      </c>
      <c r="E92" s="1">
        <v>249.41593255823551</v>
      </c>
      <c r="F92" s="1">
        <v>354.17062423269442</v>
      </c>
      <c r="G92" s="1">
        <v>400.21280538294468</v>
      </c>
      <c r="H92" s="1">
        <v>436.23195786740968</v>
      </c>
      <c r="I92" s="1">
        <v>466.76819491812836</v>
      </c>
      <c r="J92" s="1">
        <v>490.10660466403476</v>
      </c>
      <c r="K92" s="1"/>
      <c r="L92" s="1">
        <f t="shared" si="22"/>
        <v>354.17062423269442</v>
      </c>
      <c r="M92" s="1">
        <f t="shared" si="23"/>
        <v>400.21280538294468</v>
      </c>
      <c r="N92" s="1">
        <f t="shared" si="24"/>
        <v>436.23195786740968</v>
      </c>
      <c r="O92" s="1">
        <f t="shared" si="25"/>
        <v>466.76819491812836</v>
      </c>
      <c r="P92" s="1">
        <f t="shared" si="26"/>
        <v>490.10660466403476</v>
      </c>
      <c r="R92">
        <v>1731</v>
      </c>
      <c r="S92" s="56">
        <f t="shared" si="27"/>
        <v>0.14408777155299568</v>
      </c>
      <c r="T92" s="56">
        <f t="shared" si="29"/>
        <v>0.20460463560525385</v>
      </c>
      <c r="U92" s="56">
        <f t="shared" si="30"/>
        <v>0.23120323823393685</v>
      </c>
      <c r="V92" s="56">
        <f t="shared" si="31"/>
        <v>0.25201152967499113</v>
      </c>
      <c r="W92" s="56">
        <f t="shared" si="32"/>
        <v>0.26965233675224054</v>
      </c>
      <c r="X92" s="56">
        <f t="shared" si="33"/>
        <v>0.28313495358985252</v>
      </c>
    </row>
    <row r="93" spans="1:24" x14ac:dyDescent="0.3">
      <c r="A93">
        <v>1741</v>
      </c>
      <c r="B93" t="s">
        <v>1</v>
      </c>
      <c r="C93">
        <v>1750</v>
      </c>
      <c r="D93" s="1">
        <f t="shared" ref="D93:D96" si="36">(E92*0.02)+E92</f>
        <v>254.40425120940023</v>
      </c>
      <c r="E93" s="1">
        <v>254.40425120940023</v>
      </c>
      <c r="F93" s="1">
        <v>361.2540367173483</v>
      </c>
      <c r="G93" s="1">
        <v>408.21706149060356</v>
      </c>
      <c r="H93" s="1">
        <v>444.95659702475785</v>
      </c>
      <c r="I93" s="1">
        <v>476.10355881649093</v>
      </c>
      <c r="J93" s="1">
        <v>499.90873675731547</v>
      </c>
      <c r="K93" s="1"/>
      <c r="L93" s="1">
        <f t="shared" si="22"/>
        <v>361.2540367173483</v>
      </c>
      <c r="M93" s="1">
        <f t="shared" si="23"/>
        <v>408.21706149060356</v>
      </c>
      <c r="N93" s="1">
        <f t="shared" si="24"/>
        <v>444.95659702475785</v>
      </c>
      <c r="O93" s="1">
        <f t="shared" si="25"/>
        <v>476.10355881649093</v>
      </c>
      <c r="P93" s="1">
        <f t="shared" si="26"/>
        <v>499.90873675731547</v>
      </c>
      <c r="R93">
        <v>1741</v>
      </c>
      <c r="S93" s="56">
        <f t="shared" si="27"/>
        <v>0.1461253596837451</v>
      </c>
      <c r="T93" s="56">
        <f t="shared" si="29"/>
        <v>0.20749801075091803</v>
      </c>
      <c r="U93" s="56">
        <f t="shared" si="30"/>
        <v>0.23447275214853736</v>
      </c>
      <c r="V93" s="56">
        <f t="shared" si="31"/>
        <v>0.25557529984190575</v>
      </c>
      <c r="W93" s="56">
        <f t="shared" si="32"/>
        <v>0.27346557083083911</v>
      </c>
      <c r="X93" s="56">
        <f t="shared" si="33"/>
        <v>0.2871388493723811</v>
      </c>
    </row>
    <row r="94" spans="1:24" x14ac:dyDescent="0.3">
      <c r="A94">
        <v>1751</v>
      </c>
      <c r="B94" t="s">
        <v>1</v>
      </c>
      <c r="C94">
        <v>1760</v>
      </c>
      <c r="D94" s="1">
        <f t="shared" si="36"/>
        <v>259.49233623358822</v>
      </c>
      <c r="E94" s="1">
        <v>259.49233623358822</v>
      </c>
      <c r="F94" s="1">
        <v>368.47911745169529</v>
      </c>
      <c r="G94" s="1">
        <v>416.38140272041568</v>
      </c>
      <c r="H94" s="1">
        <v>453.85572896525309</v>
      </c>
      <c r="I94" s="1">
        <v>485.62562999282079</v>
      </c>
      <c r="J94" s="1">
        <v>509.90691149246186</v>
      </c>
      <c r="K94" s="1"/>
      <c r="L94" s="1">
        <f t="shared" si="22"/>
        <v>368.47911745169529</v>
      </c>
      <c r="M94" s="1">
        <f t="shared" si="23"/>
        <v>416.38140272041568</v>
      </c>
      <c r="N94" s="1">
        <f t="shared" si="24"/>
        <v>453.85572896525309</v>
      </c>
      <c r="O94" s="1">
        <f t="shared" si="25"/>
        <v>485.62562999282079</v>
      </c>
      <c r="P94" s="1">
        <f t="shared" si="26"/>
        <v>509.90691149246186</v>
      </c>
      <c r="R94">
        <v>1751</v>
      </c>
      <c r="S94" s="56">
        <f t="shared" si="27"/>
        <v>0.14819665118994188</v>
      </c>
      <c r="T94" s="56">
        <f t="shared" si="29"/>
        <v>0.21043924468971748</v>
      </c>
      <c r="U94" s="56">
        <f t="shared" si="30"/>
        <v>0.23779634649938075</v>
      </c>
      <c r="V94" s="56">
        <f t="shared" si="31"/>
        <v>0.25919801768432499</v>
      </c>
      <c r="W94" s="56">
        <f t="shared" si="32"/>
        <v>0.27734187892222772</v>
      </c>
      <c r="X94" s="56">
        <f t="shared" si="33"/>
        <v>0.29120897286833913</v>
      </c>
    </row>
    <row r="95" spans="1:24" x14ac:dyDescent="0.3">
      <c r="A95">
        <v>1761</v>
      </c>
      <c r="B95" t="s">
        <v>1</v>
      </c>
      <c r="C95">
        <v>1770</v>
      </c>
      <c r="D95" s="1">
        <f t="shared" si="36"/>
        <v>264.68218295826</v>
      </c>
      <c r="E95" s="1">
        <v>264.03345211767601</v>
      </c>
      <c r="F95" s="1">
        <v>374.92750200709992</v>
      </c>
      <c r="G95" s="1">
        <v>423.6680772680229</v>
      </c>
      <c r="H95" s="1">
        <v>461.79820422214493</v>
      </c>
      <c r="I95" s="1">
        <v>494.12407851769507</v>
      </c>
      <c r="J95" s="1">
        <v>518.83028244357979</v>
      </c>
      <c r="K95" s="1"/>
      <c r="L95" s="1">
        <f t="shared" si="22"/>
        <v>374.92750200709992</v>
      </c>
      <c r="M95" s="1">
        <f t="shared" si="23"/>
        <v>423.6680772680229</v>
      </c>
      <c r="N95" s="1">
        <f t="shared" si="24"/>
        <v>461.79820422214493</v>
      </c>
      <c r="O95" s="1">
        <f t="shared" si="25"/>
        <v>494.12407851769507</v>
      </c>
      <c r="P95" s="1">
        <f t="shared" si="26"/>
        <v>518.83028244357979</v>
      </c>
      <c r="R95">
        <v>1761</v>
      </c>
      <c r="S95" s="56">
        <f t="shared" si="27"/>
        <v>0.14993381721617036</v>
      </c>
      <c r="T95" s="56">
        <f t="shared" si="29"/>
        <v>0.21290602044696191</v>
      </c>
      <c r="U95" s="56">
        <f t="shared" si="30"/>
        <v>0.24058380310506694</v>
      </c>
      <c r="V95" s="56">
        <f t="shared" si="31"/>
        <v>0.26223634538452295</v>
      </c>
      <c r="W95" s="56">
        <f t="shared" si="32"/>
        <v>0.28059288956143957</v>
      </c>
      <c r="X95" s="56">
        <f t="shared" si="33"/>
        <v>0.2946225340395115</v>
      </c>
    </row>
    <row r="96" spans="1:24" x14ac:dyDescent="0.3">
      <c r="A96">
        <v>1771</v>
      </c>
      <c r="B96" t="s">
        <v>1</v>
      </c>
      <c r="C96">
        <v>1780</v>
      </c>
      <c r="D96" s="1">
        <f t="shared" si="36"/>
        <v>269.31412116002952</v>
      </c>
      <c r="E96" s="1">
        <v>268.65403752973532</v>
      </c>
      <c r="F96" s="1">
        <v>381.48873329222414</v>
      </c>
      <c r="G96" s="1">
        <v>431.08226862021326</v>
      </c>
      <c r="H96" s="1">
        <v>469.87967279603242</v>
      </c>
      <c r="I96" s="1">
        <v>502.77124989175468</v>
      </c>
      <c r="J96" s="1">
        <v>527.90981238634242</v>
      </c>
      <c r="K96" s="1"/>
      <c r="L96" s="1">
        <f t="shared" si="22"/>
        <v>381.48873329222414</v>
      </c>
      <c r="M96" s="1">
        <f t="shared" si="23"/>
        <v>431.08226862021326</v>
      </c>
      <c r="N96" s="1">
        <f t="shared" si="24"/>
        <v>469.87967279603242</v>
      </c>
      <c r="O96" s="1">
        <f t="shared" si="25"/>
        <v>502.77124989175468</v>
      </c>
      <c r="P96" s="1">
        <f t="shared" si="26"/>
        <v>527.90981238634242</v>
      </c>
      <c r="R96">
        <v>1771</v>
      </c>
      <c r="S96" s="56">
        <f t="shared" si="27"/>
        <v>0.15169623801791943</v>
      </c>
      <c r="T96" s="56">
        <f t="shared" si="29"/>
        <v>0.21540865798544559</v>
      </c>
      <c r="U96" s="56">
        <f t="shared" si="30"/>
        <v>0.2434117835235535</v>
      </c>
      <c r="V96" s="56">
        <f t="shared" si="31"/>
        <v>0.2653188440406733</v>
      </c>
      <c r="W96" s="56">
        <f t="shared" si="32"/>
        <v>0.28389116312352042</v>
      </c>
      <c r="X96" s="56">
        <f t="shared" si="33"/>
        <v>0.29808572127969646</v>
      </c>
    </row>
    <row r="97" spans="1:24" x14ac:dyDescent="0.3">
      <c r="A97">
        <v>1781</v>
      </c>
      <c r="B97" t="s">
        <v>1</v>
      </c>
      <c r="C97">
        <v>1790</v>
      </c>
      <c r="D97" s="1">
        <f>(E96*0.0175)+E96</f>
        <v>273.35548318650569</v>
      </c>
      <c r="E97" s="1">
        <v>273.35548318650569</v>
      </c>
      <c r="F97" s="1">
        <v>388.16478612483809</v>
      </c>
      <c r="G97" s="1">
        <v>438.62620832106705</v>
      </c>
      <c r="H97" s="1">
        <v>478.10256706996307</v>
      </c>
      <c r="I97" s="1">
        <v>511.5697467648605</v>
      </c>
      <c r="J97" s="1">
        <v>537.1482341031035</v>
      </c>
      <c r="K97" s="1"/>
      <c r="L97" s="1">
        <f t="shared" si="22"/>
        <v>388.16478612483809</v>
      </c>
      <c r="M97" s="1">
        <f t="shared" si="23"/>
        <v>438.62620832106705</v>
      </c>
      <c r="N97" s="1">
        <f t="shared" si="24"/>
        <v>478.10256706996307</v>
      </c>
      <c r="O97" s="1">
        <f t="shared" si="25"/>
        <v>511.5697467648605</v>
      </c>
      <c r="P97" s="1">
        <f t="shared" si="26"/>
        <v>537.1482341031035</v>
      </c>
      <c r="R97">
        <v>1781</v>
      </c>
      <c r="S97" s="56">
        <f t="shared" si="27"/>
        <v>0.15348426905474771</v>
      </c>
      <c r="T97" s="56">
        <f t="shared" si="29"/>
        <v>0.21794766205774177</v>
      </c>
      <c r="U97" s="56">
        <f t="shared" si="30"/>
        <v>0.24628085812524819</v>
      </c>
      <c r="V97" s="56">
        <f t="shared" si="31"/>
        <v>0.26844613535652051</v>
      </c>
      <c r="W97" s="56">
        <f t="shared" si="32"/>
        <v>0.28723736483147699</v>
      </c>
      <c r="X97" s="56">
        <f t="shared" si="33"/>
        <v>0.30159923307305081</v>
      </c>
    </row>
    <row r="98" spans="1:24" x14ac:dyDescent="0.3">
      <c r="A98">
        <v>1791</v>
      </c>
      <c r="B98" t="s">
        <v>1</v>
      </c>
      <c r="C98">
        <v>1800</v>
      </c>
      <c r="D98" s="1">
        <f>(E97*0.0175)+E97</f>
        <v>278.13920414226953</v>
      </c>
      <c r="E98" s="1">
        <v>278.13920414226953</v>
      </c>
      <c r="F98" s="1">
        <v>394.95766988202274</v>
      </c>
      <c r="G98" s="1">
        <v>446.30216696668572</v>
      </c>
      <c r="H98" s="1">
        <v>486.46936199368741</v>
      </c>
      <c r="I98" s="1">
        <v>520.52221733324552</v>
      </c>
      <c r="J98" s="1">
        <v>546.54832819990781</v>
      </c>
      <c r="K98" s="1"/>
      <c r="L98" s="1">
        <f t="shared" si="22"/>
        <v>394.95766988202274</v>
      </c>
      <c r="M98" s="1">
        <f t="shared" si="23"/>
        <v>446.30216696668572</v>
      </c>
      <c r="N98" s="1">
        <f t="shared" si="24"/>
        <v>486.46936199368741</v>
      </c>
      <c r="O98" s="1">
        <f t="shared" si="25"/>
        <v>520.52221733324552</v>
      </c>
      <c r="P98" s="1">
        <f t="shared" si="26"/>
        <v>546.54832819990781</v>
      </c>
      <c r="R98">
        <v>1791</v>
      </c>
      <c r="S98" s="56">
        <f t="shared" si="27"/>
        <v>0.15529827143621974</v>
      </c>
      <c r="T98" s="56">
        <f t="shared" si="29"/>
        <v>0.22052354543943201</v>
      </c>
      <c r="U98" s="56">
        <f t="shared" si="30"/>
        <v>0.24919160634655818</v>
      </c>
      <c r="V98" s="56">
        <f t="shared" si="31"/>
        <v>0.2716188509177484</v>
      </c>
      <c r="W98" s="56">
        <f t="shared" si="32"/>
        <v>0.2906321704819908</v>
      </c>
      <c r="X98" s="56">
        <f t="shared" si="33"/>
        <v>0.30516377900609037</v>
      </c>
    </row>
    <row r="99" spans="1:24" x14ac:dyDescent="0.3">
      <c r="A99">
        <v>1801</v>
      </c>
      <c r="B99" t="s">
        <v>1</v>
      </c>
      <c r="C99">
        <v>1810</v>
      </c>
      <c r="D99" s="1">
        <f t="shared" ref="D99:D115" si="37">(E98*0.0175)+E98</f>
        <v>283.00664021475927</v>
      </c>
      <c r="E99" s="1">
        <v>283.00664021475927</v>
      </c>
      <c r="F99" s="1">
        <v>401.86942910495816</v>
      </c>
      <c r="G99" s="1">
        <v>454.11245488860271</v>
      </c>
      <c r="H99" s="1">
        <v>494.98257582857696</v>
      </c>
      <c r="I99" s="1">
        <v>529.63135613657732</v>
      </c>
      <c r="J99" s="1">
        <v>556.11292394340614</v>
      </c>
      <c r="K99" s="1"/>
      <c r="L99" s="1">
        <f t="shared" si="22"/>
        <v>401.86942910495816</v>
      </c>
      <c r="M99" s="1">
        <f t="shared" si="23"/>
        <v>454.11245488860271</v>
      </c>
      <c r="N99" s="1">
        <f t="shared" si="24"/>
        <v>494.98257582857696</v>
      </c>
      <c r="O99" s="1">
        <f t="shared" si="25"/>
        <v>529.63135613657732</v>
      </c>
      <c r="P99" s="1">
        <f t="shared" si="26"/>
        <v>556.11292394340614</v>
      </c>
      <c r="R99">
        <v>1801</v>
      </c>
      <c r="S99" s="56">
        <f t="shared" si="27"/>
        <v>0.15713861200153209</v>
      </c>
      <c r="T99" s="56">
        <f t="shared" si="29"/>
        <v>0.22313682904217555</v>
      </c>
      <c r="U99" s="56">
        <f t="shared" si="30"/>
        <v>0.25214461681765837</v>
      </c>
      <c r="V99" s="56">
        <f t="shared" si="31"/>
        <v>0.27483763233124764</v>
      </c>
      <c r="W99" s="56">
        <f t="shared" si="32"/>
        <v>0.29407626659443492</v>
      </c>
      <c r="X99" s="56">
        <f t="shared" si="33"/>
        <v>0.30878007992415668</v>
      </c>
    </row>
    <row r="100" spans="1:24" x14ac:dyDescent="0.3">
      <c r="A100">
        <v>1811</v>
      </c>
      <c r="B100" t="s">
        <v>1</v>
      </c>
      <c r="C100">
        <v>1820</v>
      </c>
      <c r="D100" s="1">
        <f t="shared" si="37"/>
        <v>287.95925641851755</v>
      </c>
      <c r="E100" s="1">
        <v>287.95925641851755</v>
      </c>
      <c r="F100" s="1">
        <v>408.90214411429491</v>
      </c>
      <c r="G100" s="1">
        <v>462.05942284915324</v>
      </c>
      <c r="H100" s="1">
        <v>503.64477090557705</v>
      </c>
      <c r="I100" s="1">
        <v>538.8999048689675</v>
      </c>
      <c r="J100" s="1">
        <v>565.84490011241587</v>
      </c>
      <c r="K100" s="1"/>
      <c r="L100" s="1">
        <f t="shared" ref="L100:L115" si="38">(E100*$F$1)+E100</f>
        <v>408.90214411429491</v>
      </c>
      <c r="M100" s="1">
        <f t="shared" ref="M100:M115" si="39">(F100*$G$1)+F100</f>
        <v>462.05942284915324</v>
      </c>
      <c r="N100" s="1">
        <f t="shared" ref="N100:N115" si="40">(G100*$H$1)+G100</f>
        <v>503.64477090557705</v>
      </c>
      <c r="O100" s="1">
        <f t="shared" si="25"/>
        <v>538.8999048689675</v>
      </c>
      <c r="P100" s="1">
        <f t="shared" si="26"/>
        <v>565.84490011241587</v>
      </c>
      <c r="R100">
        <v>1811</v>
      </c>
      <c r="S100" s="56">
        <f t="shared" si="27"/>
        <v>0.15900566340061709</v>
      </c>
      <c r="T100" s="56">
        <f t="shared" si="29"/>
        <v>0.22578804202887626</v>
      </c>
      <c r="U100" s="56">
        <f t="shared" si="30"/>
        <v>0.25514048749263019</v>
      </c>
      <c r="V100" s="56">
        <f t="shared" si="31"/>
        <v>0.2781031313669669</v>
      </c>
      <c r="W100" s="56">
        <f t="shared" si="32"/>
        <v>0.29757035056265463</v>
      </c>
      <c r="X100" s="56">
        <f t="shared" si="33"/>
        <v>0.31244886809078731</v>
      </c>
    </row>
    <row r="101" spans="1:24" x14ac:dyDescent="0.3">
      <c r="A101">
        <v>1821</v>
      </c>
      <c r="B101" t="s">
        <v>1</v>
      </c>
      <c r="C101">
        <v>1830</v>
      </c>
      <c r="D101" s="1">
        <f t="shared" si="37"/>
        <v>292.99854340584159</v>
      </c>
      <c r="E101" s="1">
        <v>292.99854340584159</v>
      </c>
      <c r="F101" s="1">
        <v>416.05793163629505</v>
      </c>
      <c r="G101" s="1">
        <v>470.1454627490134</v>
      </c>
      <c r="H101" s="1">
        <v>512.45855439642457</v>
      </c>
      <c r="I101" s="1">
        <v>548.33065320417427</v>
      </c>
      <c r="J101" s="1">
        <v>575.74718586438303</v>
      </c>
      <c r="K101" s="1"/>
      <c r="L101" s="1">
        <f t="shared" si="38"/>
        <v>416.05793163629505</v>
      </c>
      <c r="M101" s="1">
        <f t="shared" si="39"/>
        <v>470.1454627490134</v>
      </c>
      <c r="N101" s="1">
        <f t="shared" si="40"/>
        <v>512.45855439642457</v>
      </c>
      <c r="O101" s="1">
        <f t="shared" si="25"/>
        <v>548.33065320417427</v>
      </c>
      <c r="P101" s="1">
        <f t="shared" si="26"/>
        <v>575.74718586438303</v>
      </c>
      <c r="R101">
        <v>1821</v>
      </c>
      <c r="S101" s="56">
        <f t="shared" si="27"/>
        <v>0.16089980417673894</v>
      </c>
      <c r="T101" s="56">
        <f t="shared" si="29"/>
        <v>0.22847772193096927</v>
      </c>
      <c r="U101" s="56">
        <f t="shared" si="30"/>
        <v>0.25817982578199528</v>
      </c>
      <c r="V101" s="56">
        <f t="shared" si="31"/>
        <v>0.28141601010237483</v>
      </c>
      <c r="W101" s="56">
        <f t="shared" si="32"/>
        <v>0.30111513080954105</v>
      </c>
      <c r="X101" s="56">
        <f t="shared" si="33"/>
        <v>0.31617088735001814</v>
      </c>
    </row>
    <row r="102" spans="1:24" x14ac:dyDescent="0.3">
      <c r="A102">
        <v>1831</v>
      </c>
      <c r="B102" t="s">
        <v>1</v>
      </c>
      <c r="C102">
        <v>1840</v>
      </c>
      <c r="D102" s="1">
        <f t="shared" si="37"/>
        <v>298.12601791544381</v>
      </c>
      <c r="E102" s="1">
        <v>298.12601791544381</v>
      </c>
      <c r="F102" s="1">
        <v>423.33894543993017</v>
      </c>
      <c r="G102" s="1">
        <v>478.37300834712107</v>
      </c>
      <c r="H102" s="1">
        <v>521.42657909836203</v>
      </c>
      <c r="I102" s="1">
        <v>557.92643963524733</v>
      </c>
      <c r="J102" s="1">
        <v>585.82276161700975</v>
      </c>
      <c r="K102" s="1"/>
      <c r="L102" s="1">
        <f t="shared" si="38"/>
        <v>423.33894543993017</v>
      </c>
      <c r="M102" s="1">
        <f t="shared" si="39"/>
        <v>478.37300834712107</v>
      </c>
      <c r="N102" s="1">
        <f t="shared" si="40"/>
        <v>521.42657909836203</v>
      </c>
      <c r="O102" s="1">
        <f t="shared" ref="O102:O115" si="41">(H102*$I$1)+H102</f>
        <v>557.92643963524733</v>
      </c>
      <c r="P102" s="1">
        <f t="shared" si="26"/>
        <v>585.82276161700975</v>
      </c>
      <c r="R102">
        <v>1831</v>
      </c>
      <c r="S102" s="56">
        <f t="shared" si="27"/>
        <v>0.16282141885059739</v>
      </c>
      <c r="T102" s="56">
        <f t="shared" si="29"/>
        <v>0.23120641476784826</v>
      </c>
      <c r="U102" s="56">
        <f t="shared" si="30"/>
        <v>0.26126324868766854</v>
      </c>
      <c r="V102" s="56">
        <f t="shared" si="31"/>
        <v>0.2847769410695587</v>
      </c>
      <c r="W102" s="56">
        <f t="shared" si="32"/>
        <v>0.30471132694442782</v>
      </c>
      <c r="X102" s="56">
        <f t="shared" si="33"/>
        <v>0.31994689329164921</v>
      </c>
    </row>
    <row r="103" spans="1:24" x14ac:dyDescent="0.3">
      <c r="A103">
        <v>1841</v>
      </c>
      <c r="B103" t="s">
        <v>1</v>
      </c>
      <c r="C103">
        <v>1850</v>
      </c>
      <c r="D103" s="1">
        <f t="shared" si="37"/>
        <v>303.34322322896406</v>
      </c>
      <c r="E103" s="1">
        <v>303.34322322896406</v>
      </c>
      <c r="F103" s="1">
        <v>430.74737698512899</v>
      </c>
      <c r="G103" s="1">
        <v>486.74453599319577</v>
      </c>
      <c r="H103" s="1">
        <v>530.55154423258341</v>
      </c>
      <c r="I103" s="1">
        <v>567.6901523288642</v>
      </c>
      <c r="J103" s="1">
        <v>596.07465994530742</v>
      </c>
      <c r="K103" s="1"/>
      <c r="L103" s="1">
        <f t="shared" si="38"/>
        <v>430.74737698512899</v>
      </c>
      <c r="M103" s="1">
        <f t="shared" si="39"/>
        <v>486.74453599319577</v>
      </c>
      <c r="N103" s="1">
        <f t="shared" si="40"/>
        <v>530.55154423258341</v>
      </c>
      <c r="O103" s="1">
        <f t="shared" si="41"/>
        <v>567.6901523288642</v>
      </c>
      <c r="P103" s="1">
        <f t="shared" si="26"/>
        <v>596.07465994530742</v>
      </c>
      <c r="R103">
        <v>1841</v>
      </c>
      <c r="S103" s="56">
        <f t="shared" si="27"/>
        <v>0.16477089800595549</v>
      </c>
      <c r="T103" s="56">
        <f t="shared" si="29"/>
        <v>0.23397467516845682</v>
      </c>
      <c r="U103" s="56">
        <f t="shared" si="30"/>
        <v>0.26439138294035619</v>
      </c>
      <c r="V103" s="56">
        <f t="shared" si="31"/>
        <v>0.28818660740498825</v>
      </c>
      <c r="W103" s="56">
        <f t="shared" si="32"/>
        <v>0.30835966992333741</v>
      </c>
      <c r="X103" s="56">
        <f t="shared" si="33"/>
        <v>0.32377765341950432</v>
      </c>
    </row>
    <row r="104" spans="1:24" x14ac:dyDescent="0.3">
      <c r="A104">
        <v>1851</v>
      </c>
      <c r="B104" t="s">
        <v>1</v>
      </c>
      <c r="C104">
        <v>1860</v>
      </c>
      <c r="D104" s="1">
        <f t="shared" si="37"/>
        <v>308.65172963547093</v>
      </c>
      <c r="E104" s="1">
        <v>308.65172963547093</v>
      </c>
      <c r="F104" s="1">
        <v>438.28545608236868</v>
      </c>
      <c r="G104" s="1">
        <v>495.2625653730766</v>
      </c>
      <c r="H104" s="1">
        <v>539.83619625665347</v>
      </c>
      <c r="I104" s="1">
        <v>577.6247299946192</v>
      </c>
      <c r="J104" s="1">
        <v>606.5059664943501</v>
      </c>
      <c r="K104" s="1"/>
      <c r="L104" s="1">
        <f t="shared" si="38"/>
        <v>438.28545608236868</v>
      </c>
      <c r="M104" s="1">
        <f t="shared" si="39"/>
        <v>495.2625653730766</v>
      </c>
      <c r="N104" s="1">
        <f t="shared" si="40"/>
        <v>539.83619625665347</v>
      </c>
      <c r="O104" s="1">
        <f t="shared" si="41"/>
        <v>577.6247299946192</v>
      </c>
      <c r="P104" s="1">
        <f t="shared" si="26"/>
        <v>606.5059664943501</v>
      </c>
      <c r="R104">
        <v>1851</v>
      </c>
      <c r="S104" s="56">
        <f t="shared" si="27"/>
        <v>0.16674863837680765</v>
      </c>
      <c r="T104" s="56">
        <f t="shared" si="29"/>
        <v>0.23678306649506681</v>
      </c>
      <c r="U104" s="56">
        <f t="shared" si="30"/>
        <v>0.26756486513942551</v>
      </c>
      <c r="V104" s="56">
        <f t="shared" si="31"/>
        <v>0.29164570300197379</v>
      </c>
      <c r="W104" s="56">
        <f t="shared" si="32"/>
        <v>0.31206090221211197</v>
      </c>
      <c r="X104" s="56">
        <f t="shared" si="33"/>
        <v>0.32766394732271753</v>
      </c>
    </row>
    <row r="105" spans="1:24" x14ac:dyDescent="0.3">
      <c r="A105">
        <v>1861</v>
      </c>
      <c r="B105" t="s">
        <v>1</v>
      </c>
      <c r="C105">
        <v>1870</v>
      </c>
      <c r="D105" s="1">
        <f t="shared" si="37"/>
        <v>314.05313490409168</v>
      </c>
      <c r="E105" s="1">
        <v>314.05313490409168</v>
      </c>
      <c r="F105" s="1">
        <v>445.95545156381019</v>
      </c>
      <c r="G105" s="1">
        <v>503.92966026710553</v>
      </c>
      <c r="H105" s="1">
        <v>549.28332969114501</v>
      </c>
      <c r="I105" s="1">
        <v>587.73316276952517</v>
      </c>
      <c r="J105" s="1">
        <v>617.11982090800143</v>
      </c>
      <c r="K105" s="1"/>
      <c r="L105" s="1">
        <f t="shared" si="38"/>
        <v>445.95545156381019</v>
      </c>
      <c r="M105" s="1">
        <f t="shared" si="39"/>
        <v>503.92966026710553</v>
      </c>
      <c r="N105" s="1">
        <f t="shared" si="40"/>
        <v>549.28332969114501</v>
      </c>
      <c r="O105" s="1">
        <f t="shared" si="41"/>
        <v>587.73316276952517</v>
      </c>
      <c r="P105" s="1">
        <f t="shared" si="26"/>
        <v>617.11982090800143</v>
      </c>
      <c r="R105">
        <v>1861</v>
      </c>
      <c r="S105" s="56">
        <f t="shared" si="27"/>
        <v>0.16875504293610516</v>
      </c>
      <c r="T105" s="56">
        <f t="shared" si="29"/>
        <v>0.23963216096926931</v>
      </c>
      <c r="U105" s="56">
        <f t="shared" si="30"/>
        <v>0.27078434189527434</v>
      </c>
      <c r="V105" s="56">
        <f t="shared" si="31"/>
        <v>0.29515493266584902</v>
      </c>
      <c r="W105" s="56">
        <f t="shared" si="32"/>
        <v>0.31581577795245847</v>
      </c>
      <c r="X105" s="56">
        <f t="shared" si="33"/>
        <v>0.33160656685008139</v>
      </c>
    </row>
    <row r="106" spans="1:24" x14ac:dyDescent="0.3">
      <c r="A106">
        <v>1871</v>
      </c>
      <c r="B106" t="s">
        <v>1</v>
      </c>
      <c r="C106">
        <v>1880</v>
      </c>
      <c r="D106" s="1">
        <f t="shared" si="37"/>
        <v>319.54906476491328</v>
      </c>
      <c r="E106" s="1">
        <v>319.54906476491328</v>
      </c>
      <c r="F106" s="1">
        <v>453.75967196617682</v>
      </c>
      <c r="G106" s="1">
        <v>512.74842932177978</v>
      </c>
      <c r="H106" s="1">
        <v>558.89578796073999</v>
      </c>
      <c r="I106" s="1">
        <v>598.01849311799174</v>
      </c>
      <c r="J106" s="1">
        <v>627.91941777389138</v>
      </c>
      <c r="K106" s="1"/>
      <c r="L106" s="1">
        <f t="shared" si="38"/>
        <v>453.75967196617682</v>
      </c>
      <c r="M106" s="1">
        <f t="shared" si="39"/>
        <v>512.74842932177978</v>
      </c>
      <c r="N106" s="1">
        <f t="shared" si="40"/>
        <v>558.89578796073999</v>
      </c>
      <c r="O106" s="1">
        <f t="shared" si="41"/>
        <v>598.01849311799174</v>
      </c>
      <c r="P106" s="1">
        <f t="shared" si="26"/>
        <v>627.91941777389138</v>
      </c>
      <c r="R106">
        <v>1871</v>
      </c>
      <c r="S106" s="56">
        <f t="shared" si="27"/>
        <v>0.17079052098605735</v>
      </c>
      <c r="T106" s="56">
        <f t="shared" si="29"/>
        <v>0.24252253980020141</v>
      </c>
      <c r="U106" s="56">
        <f t="shared" si="30"/>
        <v>0.27405046997422755</v>
      </c>
      <c r="V106" s="56">
        <f t="shared" si="31"/>
        <v>0.29871501227190805</v>
      </c>
      <c r="W106" s="56">
        <f t="shared" si="32"/>
        <v>0.31962506313094158</v>
      </c>
      <c r="X106" s="56">
        <f t="shared" si="33"/>
        <v>0.33560631628748872</v>
      </c>
    </row>
    <row r="107" spans="1:24" x14ac:dyDescent="0.3">
      <c r="A107">
        <v>1881</v>
      </c>
      <c r="B107" t="s">
        <v>1</v>
      </c>
      <c r="C107">
        <v>1890</v>
      </c>
      <c r="D107" s="1">
        <f t="shared" si="37"/>
        <v>325.14117339829926</v>
      </c>
      <c r="E107" s="1">
        <v>325.14117339829926</v>
      </c>
      <c r="F107" s="1">
        <v>461.70046622558493</v>
      </c>
      <c r="G107" s="1">
        <v>521.72152683491095</v>
      </c>
      <c r="H107" s="1">
        <v>568.67646425005296</v>
      </c>
      <c r="I107" s="1">
        <v>608.48381674755672</v>
      </c>
      <c r="J107" s="1">
        <v>638.90800758493458</v>
      </c>
      <c r="K107" s="1"/>
      <c r="L107" s="1">
        <f t="shared" si="38"/>
        <v>461.70046622558493</v>
      </c>
      <c r="M107" s="1">
        <f t="shared" si="39"/>
        <v>521.72152683491095</v>
      </c>
      <c r="N107" s="1">
        <f t="shared" si="40"/>
        <v>568.67646425005296</v>
      </c>
      <c r="O107" s="1">
        <f t="shared" si="41"/>
        <v>608.48381674755672</v>
      </c>
      <c r="P107" s="1">
        <f t="shared" si="26"/>
        <v>638.90800758493458</v>
      </c>
      <c r="R107">
        <v>1881</v>
      </c>
      <c r="S107" s="56">
        <f t="shared" si="27"/>
        <v>0.1728554882500262</v>
      </c>
      <c r="T107" s="56">
        <f t="shared" si="29"/>
        <v>0.24545479331503717</v>
      </c>
      <c r="U107" s="56">
        <f t="shared" si="30"/>
        <v>0.27736391644599201</v>
      </c>
      <c r="V107" s="56">
        <f t="shared" si="31"/>
        <v>0.3023266689261313</v>
      </c>
      <c r="W107" s="56">
        <f t="shared" si="32"/>
        <v>0.32348953575096051</v>
      </c>
      <c r="X107" s="56">
        <f t="shared" si="33"/>
        <v>0.33966401253850853</v>
      </c>
    </row>
    <row r="108" spans="1:24" x14ac:dyDescent="0.3">
      <c r="A108">
        <v>1891</v>
      </c>
      <c r="B108" t="s">
        <v>1</v>
      </c>
      <c r="C108">
        <v>1900</v>
      </c>
      <c r="D108" s="1">
        <f t="shared" si="37"/>
        <v>330.83114393276952</v>
      </c>
      <c r="E108" s="1">
        <v>330.83114393276952</v>
      </c>
      <c r="F108" s="1">
        <v>469.78022438453274</v>
      </c>
      <c r="G108" s="1">
        <v>530.85165355452204</v>
      </c>
      <c r="H108" s="1">
        <v>578.62830237442904</v>
      </c>
      <c r="I108" s="1">
        <v>619.13228354063904</v>
      </c>
      <c r="J108" s="1">
        <v>650.08889771767099</v>
      </c>
      <c r="K108" s="1"/>
      <c r="L108" s="1">
        <f t="shared" si="38"/>
        <v>469.78022438453274</v>
      </c>
      <c r="M108" s="1">
        <f t="shared" si="39"/>
        <v>530.85165355452204</v>
      </c>
      <c r="N108" s="1">
        <f t="shared" si="40"/>
        <v>578.62830237442904</v>
      </c>
      <c r="O108" s="1">
        <f t="shared" si="41"/>
        <v>619.13228354063904</v>
      </c>
      <c r="P108" s="1">
        <f t="shared" si="26"/>
        <v>650.08889771767099</v>
      </c>
      <c r="R108">
        <v>1891</v>
      </c>
      <c r="S108" s="56">
        <f t="shared" si="27"/>
        <v>0.17495036696603358</v>
      </c>
      <c r="T108" s="56">
        <f t="shared" si="29"/>
        <v>0.24842952109176772</v>
      </c>
      <c r="U108" s="56">
        <f t="shared" si="30"/>
        <v>0.28072535883369754</v>
      </c>
      <c r="V108" s="56">
        <f t="shared" si="31"/>
        <v>0.30599064112873031</v>
      </c>
      <c r="W108" s="56">
        <f t="shared" si="32"/>
        <v>0.3274099860077414</v>
      </c>
      <c r="X108" s="56">
        <f t="shared" si="33"/>
        <v>0.34378048530812849</v>
      </c>
    </row>
    <row r="109" spans="1:24" x14ac:dyDescent="0.3">
      <c r="A109">
        <v>1901</v>
      </c>
      <c r="B109" t="s">
        <v>1</v>
      </c>
      <c r="C109">
        <v>1910</v>
      </c>
      <c r="D109" s="1">
        <f t="shared" si="37"/>
        <v>336.62068895159297</v>
      </c>
      <c r="E109" s="1">
        <v>336.62068895159297</v>
      </c>
      <c r="F109" s="1">
        <v>478.00137831126199</v>
      </c>
      <c r="G109" s="1">
        <v>540.14155749172608</v>
      </c>
      <c r="H109" s="1">
        <v>588.75429766598143</v>
      </c>
      <c r="I109" s="1">
        <v>629.96709850260015</v>
      </c>
      <c r="J109" s="1">
        <v>661.46545342773015</v>
      </c>
      <c r="K109" s="1"/>
      <c r="L109" s="1">
        <f t="shared" si="38"/>
        <v>478.00137831126199</v>
      </c>
      <c r="M109" s="1">
        <f t="shared" si="39"/>
        <v>540.14155749172608</v>
      </c>
      <c r="N109" s="1">
        <f t="shared" si="40"/>
        <v>588.75429766598143</v>
      </c>
      <c r="O109" s="1">
        <f t="shared" si="41"/>
        <v>629.96709850260015</v>
      </c>
      <c r="P109" s="1">
        <f t="shared" si="26"/>
        <v>661.46545342773015</v>
      </c>
      <c r="R109">
        <v>1901</v>
      </c>
      <c r="S109" s="56">
        <f t="shared" si="27"/>
        <v>0.17707558598190057</v>
      </c>
      <c r="T109" s="56">
        <f t="shared" si="29"/>
        <v>0.25144733209429876</v>
      </c>
      <c r="U109" s="56">
        <f t="shared" si="30"/>
        <v>0.28413548526655763</v>
      </c>
      <c r="V109" s="56">
        <f t="shared" si="31"/>
        <v>0.30970767894054785</v>
      </c>
      <c r="W109" s="56">
        <f t="shared" si="32"/>
        <v>0.33138721646638619</v>
      </c>
      <c r="X109" s="56">
        <f t="shared" si="33"/>
        <v>0.34795657728970553</v>
      </c>
    </row>
    <row r="110" spans="1:24" x14ac:dyDescent="0.3">
      <c r="A110">
        <v>1911</v>
      </c>
      <c r="B110" t="s">
        <v>1</v>
      </c>
      <c r="C110">
        <v>1920</v>
      </c>
      <c r="D110" s="1">
        <f t="shared" si="37"/>
        <v>342.51155100824582</v>
      </c>
      <c r="E110" s="1">
        <v>342.51155100824582</v>
      </c>
      <c r="F110" s="1">
        <v>486.36640243170905</v>
      </c>
      <c r="G110" s="1">
        <v>549.59403474783119</v>
      </c>
      <c r="H110" s="1">
        <v>599.05749787513605</v>
      </c>
      <c r="I110" s="1">
        <v>640.9915227263956</v>
      </c>
      <c r="J110" s="1">
        <v>673.04109886271533</v>
      </c>
      <c r="K110" s="1"/>
      <c r="L110" s="1">
        <f t="shared" si="38"/>
        <v>486.36640243170905</v>
      </c>
      <c r="M110" s="1">
        <f t="shared" si="39"/>
        <v>549.59403474783119</v>
      </c>
      <c r="N110" s="1">
        <f t="shared" si="40"/>
        <v>599.05749787513605</v>
      </c>
      <c r="O110" s="1">
        <f t="shared" si="41"/>
        <v>640.9915227263956</v>
      </c>
      <c r="P110" s="1">
        <f t="shared" si="26"/>
        <v>673.04109886271533</v>
      </c>
      <c r="R110">
        <v>1911</v>
      </c>
      <c r="S110" s="56">
        <f t="shared" si="27"/>
        <v>0.17923158085203864</v>
      </c>
      <c r="T110" s="56">
        <f t="shared" si="29"/>
        <v>0.25450884480989483</v>
      </c>
      <c r="U110" s="56">
        <f t="shared" si="30"/>
        <v>0.28759499463518118</v>
      </c>
      <c r="V110" s="56">
        <f t="shared" si="31"/>
        <v>0.31347854415234749</v>
      </c>
      <c r="W110" s="56">
        <f t="shared" si="32"/>
        <v>0.33542204224301181</v>
      </c>
      <c r="X110" s="56">
        <f t="shared" si="33"/>
        <v>0.35219314435516241</v>
      </c>
    </row>
    <row r="111" spans="1:24" x14ac:dyDescent="0.3">
      <c r="A111">
        <v>1921</v>
      </c>
      <c r="B111" t="s">
        <v>1</v>
      </c>
      <c r="C111">
        <v>1930</v>
      </c>
      <c r="D111" s="1">
        <f t="shared" si="37"/>
        <v>348.50550315089009</v>
      </c>
      <c r="E111" s="1">
        <v>348.50550315089009</v>
      </c>
      <c r="F111" s="1">
        <v>494.87781447426391</v>
      </c>
      <c r="G111" s="1">
        <v>559.21193035591818</v>
      </c>
      <c r="H111" s="1">
        <v>609.5410040879508</v>
      </c>
      <c r="I111" s="1">
        <v>652.20887437410738</v>
      </c>
      <c r="J111" s="1">
        <v>684.81931809281275</v>
      </c>
      <c r="K111" s="1"/>
      <c r="L111" s="1">
        <f t="shared" si="38"/>
        <v>494.87781447426391</v>
      </c>
      <c r="M111" s="1">
        <f t="shared" si="39"/>
        <v>559.21193035591818</v>
      </c>
      <c r="N111" s="1">
        <f t="shared" si="40"/>
        <v>609.5410040879508</v>
      </c>
      <c r="O111" s="1">
        <f t="shared" si="41"/>
        <v>652.20887437410738</v>
      </c>
      <c r="P111" s="1">
        <f t="shared" si="26"/>
        <v>684.81931809281275</v>
      </c>
      <c r="R111">
        <v>1921</v>
      </c>
      <c r="S111" s="56">
        <f t="shared" si="27"/>
        <v>0.18141879393591365</v>
      </c>
      <c r="T111" s="56">
        <f t="shared" si="29"/>
        <v>0.25761468738899734</v>
      </c>
      <c r="U111" s="56">
        <f t="shared" si="30"/>
        <v>0.29110459674956701</v>
      </c>
      <c r="V111" s="56">
        <f t="shared" si="31"/>
        <v>0.317304010457028</v>
      </c>
      <c r="W111" s="56">
        <f t="shared" si="32"/>
        <v>0.33951529118901996</v>
      </c>
      <c r="X111" s="56">
        <f t="shared" si="33"/>
        <v>0.35649105574847095</v>
      </c>
    </row>
    <row r="112" spans="1:24" x14ac:dyDescent="0.3">
      <c r="A112">
        <v>1931</v>
      </c>
      <c r="B112" t="s">
        <v>1</v>
      </c>
      <c r="C112">
        <v>1940</v>
      </c>
      <c r="D112" s="1">
        <f t="shared" si="37"/>
        <v>354.60434945603066</v>
      </c>
      <c r="E112" s="1">
        <v>354.60434945603066</v>
      </c>
      <c r="F112" s="1">
        <v>503.53817622756355</v>
      </c>
      <c r="G112" s="1">
        <v>569</v>
      </c>
      <c r="H112" s="1">
        <v>620.20797165949</v>
      </c>
      <c r="I112" s="1">
        <v>663.62252967565428</v>
      </c>
      <c r="J112" s="1">
        <v>696.80365615943697</v>
      </c>
      <c r="K112" s="1"/>
      <c r="L112" s="1">
        <f t="shared" si="38"/>
        <v>503.53817622756355</v>
      </c>
      <c r="M112" s="1">
        <f t="shared" si="39"/>
        <v>568.99813913714684</v>
      </c>
      <c r="N112" s="1">
        <f t="shared" si="40"/>
        <v>620.21</v>
      </c>
      <c r="O112" s="1">
        <f t="shared" si="41"/>
        <v>663.62252967565428</v>
      </c>
      <c r="P112" s="1">
        <f t="shared" si="26"/>
        <v>696.80365615943697</v>
      </c>
      <c r="R112">
        <v>1931</v>
      </c>
      <c r="S112" s="56">
        <f t="shared" si="27"/>
        <v>0.18363767449820334</v>
      </c>
      <c r="T112" s="56">
        <f t="shared" si="29"/>
        <v>0.26076549778744879</v>
      </c>
      <c r="U112" s="56">
        <f t="shared" si="30"/>
        <v>0.29466597617814605</v>
      </c>
      <c r="V112" s="56">
        <f t="shared" si="31"/>
        <v>0.32118486362480064</v>
      </c>
      <c r="W112" s="56">
        <f t="shared" si="32"/>
        <v>0.34366780407853664</v>
      </c>
      <c r="X112" s="56">
        <f t="shared" si="33"/>
        <v>0.36085119428246348</v>
      </c>
    </row>
    <row r="113" spans="1:24" x14ac:dyDescent="0.3">
      <c r="A113">
        <v>1941</v>
      </c>
      <c r="B113" t="s">
        <v>1</v>
      </c>
      <c r="C113">
        <v>1950</v>
      </c>
      <c r="D113" s="1">
        <f t="shared" si="37"/>
        <v>360.8099255715112</v>
      </c>
      <c r="E113" s="1">
        <v>360.8099255715112</v>
      </c>
      <c r="F113" s="1">
        <v>512.35009431154594</v>
      </c>
      <c r="G113" s="1">
        <v>580</v>
      </c>
      <c r="H113" s="1">
        <v>631.0616111635311</v>
      </c>
      <c r="I113" s="1">
        <v>675.23592394497825</v>
      </c>
      <c r="J113" s="1">
        <v>708.99772014222719</v>
      </c>
      <c r="K113" s="1"/>
      <c r="L113" s="1">
        <f t="shared" si="38"/>
        <v>512.35009431154594</v>
      </c>
      <c r="M113" s="1">
        <f t="shared" si="39"/>
        <v>578.95560657204692</v>
      </c>
      <c r="N113" s="1">
        <f t="shared" si="40"/>
        <v>632.20000000000005</v>
      </c>
      <c r="O113" s="1">
        <f t="shared" si="41"/>
        <v>675.23592394497825</v>
      </c>
      <c r="P113" s="1">
        <f t="shared" si="26"/>
        <v>708.99772014222719</v>
      </c>
      <c r="R113">
        <v>1941</v>
      </c>
      <c r="S113" s="56">
        <f t="shared" si="27"/>
        <v>0.18588867881067037</v>
      </c>
      <c r="T113" s="56">
        <f t="shared" si="29"/>
        <v>0.26396192391115197</v>
      </c>
      <c r="U113" s="56">
        <f t="shared" si="30"/>
        <v>0.29881504379185986</v>
      </c>
      <c r="V113" s="56">
        <f t="shared" si="31"/>
        <v>0.32512190168136584</v>
      </c>
      <c r="W113" s="56">
        <f t="shared" si="32"/>
        <v>0.34788043479906144</v>
      </c>
      <c r="X113" s="56">
        <f t="shared" si="33"/>
        <v>0.36527445653901452</v>
      </c>
    </row>
    <row r="114" spans="1:24" x14ac:dyDescent="0.3">
      <c r="A114">
        <v>1951</v>
      </c>
      <c r="B114" t="s">
        <v>1</v>
      </c>
      <c r="C114">
        <v>1960</v>
      </c>
      <c r="D114" s="1">
        <f t="shared" si="37"/>
        <v>367.12409926901267</v>
      </c>
      <c r="E114" s="1">
        <v>367.12409926901267</v>
      </c>
      <c r="F114" s="1">
        <v>521.31622096199794</v>
      </c>
      <c r="G114" s="1">
        <v>591</v>
      </c>
      <c r="H114" s="1">
        <v>642.10518935889286</v>
      </c>
      <c r="I114" s="1">
        <v>687.05255261401533</v>
      </c>
      <c r="J114" s="1">
        <v>721.40518024471612</v>
      </c>
      <c r="K114" s="1"/>
      <c r="L114" s="1">
        <f t="shared" si="38"/>
        <v>521.31622096199794</v>
      </c>
      <c r="M114" s="1">
        <f t="shared" si="39"/>
        <v>589.08732968705772</v>
      </c>
      <c r="N114" s="1">
        <f t="shared" si="40"/>
        <v>644.19000000000005</v>
      </c>
      <c r="O114" s="1">
        <f t="shared" si="41"/>
        <v>687.05255261401533</v>
      </c>
      <c r="P114" s="1">
        <f t="shared" si="26"/>
        <v>721.40518024471612</v>
      </c>
      <c r="R114">
        <v>1951</v>
      </c>
      <c r="S114" s="56">
        <f t="shared" si="27"/>
        <v>0.18817227025577277</v>
      </c>
      <c r="T114" s="56">
        <f t="shared" si="29"/>
        <v>0.26720462376319731</v>
      </c>
      <c r="U114" s="56">
        <f t="shared" si="30"/>
        <v>0.30292157867760122</v>
      </c>
      <c r="V114" s="56">
        <f t="shared" si="31"/>
        <v>0.32911593508913012</v>
      </c>
      <c r="W114" s="56">
        <f t="shared" si="32"/>
        <v>0.35215405054536919</v>
      </c>
      <c r="X114" s="56">
        <f t="shared" si="33"/>
        <v>0.3697617530726377</v>
      </c>
    </row>
    <row r="115" spans="1:24" x14ac:dyDescent="0.3">
      <c r="A115">
        <v>1961</v>
      </c>
      <c r="B115" t="s">
        <v>1</v>
      </c>
      <c r="C115">
        <v>1970</v>
      </c>
      <c r="D115" s="1">
        <f t="shared" si="37"/>
        <v>373.54877100622042</v>
      </c>
      <c r="E115" s="1">
        <v>373.54877100622042</v>
      </c>
      <c r="F115" s="1">
        <v>530.43925482883299</v>
      </c>
      <c r="G115" s="1">
        <v>603</v>
      </c>
      <c r="H115" s="1">
        <v>653.34203017267362</v>
      </c>
      <c r="I115" s="1">
        <v>699.07597228476072</v>
      </c>
      <c r="J115" s="1">
        <v>734.02977089899878</v>
      </c>
      <c r="K115" s="1"/>
      <c r="L115" s="1">
        <f t="shared" si="38"/>
        <v>530.43925482883299</v>
      </c>
      <c r="M115" s="1">
        <f t="shared" si="39"/>
        <v>599.39635795658126</v>
      </c>
      <c r="N115" s="1">
        <f t="shared" si="40"/>
        <v>657.27</v>
      </c>
      <c r="O115" s="1">
        <f t="shared" si="41"/>
        <v>699.07597228476072</v>
      </c>
      <c r="P115" s="1">
        <f t="shared" si="26"/>
        <v>734.02977089899878</v>
      </c>
      <c r="R115">
        <v>1961</v>
      </c>
      <c r="S115" s="56">
        <f t="shared" si="27"/>
        <v>0.19048891943203489</v>
      </c>
      <c r="T115" s="56">
        <f t="shared" si="29"/>
        <v>0.27049426559348955</v>
      </c>
      <c r="U115" s="56">
        <f t="shared" si="30"/>
        <v>0.30749617542070373</v>
      </c>
      <c r="V115" s="56">
        <f t="shared" si="31"/>
        <v>0.33316778693150106</v>
      </c>
      <c r="W115" s="56">
        <f t="shared" si="32"/>
        <v>0.35648953201670613</v>
      </c>
      <c r="X115" s="56">
        <f t="shared" si="33"/>
        <v>0.37431400861754144</v>
      </c>
    </row>
    <row r="116" spans="1:24" x14ac:dyDescent="0.3">
      <c r="A116">
        <v>1971</v>
      </c>
      <c r="B116" t="s">
        <v>1</v>
      </c>
      <c r="C116">
        <v>1980</v>
      </c>
      <c r="E116" s="1"/>
      <c r="F116" s="1">
        <v>539</v>
      </c>
      <c r="G116" s="1">
        <v>615</v>
      </c>
      <c r="H116" s="1">
        <v>664</v>
      </c>
      <c r="I116" s="1">
        <v>711</v>
      </c>
      <c r="J116" s="1">
        <v>747</v>
      </c>
      <c r="K116" s="1"/>
      <c r="R116">
        <v>1971</v>
      </c>
      <c r="T116" s="56">
        <f t="shared" si="29"/>
        <v>0.27346524606798578</v>
      </c>
      <c r="U116" s="56">
        <f t="shared" si="30"/>
        <v>0.31202435312024351</v>
      </c>
      <c r="V116" s="56">
        <f t="shared" si="31"/>
        <v>0.33688483003551495</v>
      </c>
      <c r="W116" s="56">
        <f t="shared" si="32"/>
        <v>0.36073059360730592</v>
      </c>
      <c r="X116" s="56">
        <f t="shared" si="33"/>
        <v>0.37899543378995432</v>
      </c>
    </row>
    <row r="117" spans="1:24" x14ac:dyDescent="0.3">
      <c r="A117">
        <v>1981</v>
      </c>
      <c r="B117" t="s">
        <v>1</v>
      </c>
      <c r="C117">
        <v>1990</v>
      </c>
      <c r="E117" s="1"/>
      <c r="F117" s="1">
        <v>549</v>
      </c>
      <c r="G117" s="1">
        <v>628</v>
      </c>
      <c r="H117" s="1">
        <v>675</v>
      </c>
      <c r="I117" s="1">
        <v>723</v>
      </c>
      <c r="J117" s="61">
        <v>759</v>
      </c>
      <c r="K117" s="1"/>
      <c r="R117">
        <v>1981</v>
      </c>
      <c r="T117" s="56">
        <f t="shared" si="29"/>
        <v>0.27713276123170116</v>
      </c>
      <c r="U117" s="56">
        <f t="shared" si="30"/>
        <v>0.31701161029782937</v>
      </c>
      <c r="V117" s="56">
        <f t="shared" si="31"/>
        <v>0.34073700151438668</v>
      </c>
      <c r="W117" s="56">
        <f t="shared" si="32"/>
        <v>0.36496718828874308</v>
      </c>
      <c r="X117" s="56">
        <f t="shared" si="33"/>
        <v>0.38313982836951033</v>
      </c>
    </row>
    <row r="118" spans="1:24" x14ac:dyDescent="0.3">
      <c r="A118">
        <v>1991</v>
      </c>
      <c r="B118" t="s">
        <v>1</v>
      </c>
      <c r="C118">
        <v>2000</v>
      </c>
      <c r="E118" s="1"/>
      <c r="F118" s="1">
        <v>561</v>
      </c>
      <c r="G118" s="1">
        <v>642</v>
      </c>
      <c r="H118" s="1">
        <v>686</v>
      </c>
      <c r="I118" s="59">
        <v>735</v>
      </c>
      <c r="J118" s="60">
        <v>771.75</v>
      </c>
      <c r="K118" s="1"/>
      <c r="R118">
        <v>1991</v>
      </c>
      <c r="T118" s="56">
        <f t="shared" si="29"/>
        <v>0.28176795580110497</v>
      </c>
      <c r="U118" s="56">
        <f t="shared" si="30"/>
        <v>0.32245102963335009</v>
      </c>
      <c r="V118" s="58">
        <f t="shared" si="31"/>
        <v>0.34455047714716225</v>
      </c>
      <c r="W118" s="57">
        <f t="shared" si="32"/>
        <v>0.36916122551481667</v>
      </c>
      <c r="X118" s="56">
        <f t="shared" si="33"/>
        <v>0.38761928679055752</v>
      </c>
    </row>
    <row r="119" spans="1:24" x14ac:dyDescent="0.3">
      <c r="A119">
        <v>2001</v>
      </c>
      <c r="B119" t="s">
        <v>1</v>
      </c>
      <c r="C119">
        <v>2050</v>
      </c>
      <c r="E119" s="1"/>
      <c r="F119" s="1">
        <v>572</v>
      </c>
      <c r="G119" s="1">
        <v>657</v>
      </c>
      <c r="H119" s="1">
        <v>697</v>
      </c>
      <c r="I119" s="59">
        <v>744</v>
      </c>
      <c r="J119" s="61">
        <v>784</v>
      </c>
      <c r="K119" s="1"/>
      <c r="R119">
        <v>2001</v>
      </c>
      <c r="T119" s="56">
        <f t="shared" si="29"/>
        <v>0.28585707146426786</v>
      </c>
      <c r="U119" s="56">
        <f t="shared" si="30"/>
        <v>0.328335832083958</v>
      </c>
      <c r="V119" s="58">
        <f t="shared" si="31"/>
        <v>0.34832583708145926</v>
      </c>
      <c r="W119" s="57">
        <f t="shared" si="32"/>
        <v>0.37181409295352325</v>
      </c>
      <c r="X119" s="56">
        <f t="shared" si="33"/>
        <v>0.3918040979510245</v>
      </c>
    </row>
    <row r="120" spans="1:24" x14ac:dyDescent="0.3">
      <c r="A120">
        <v>2051</v>
      </c>
      <c r="B120" t="s">
        <v>1</v>
      </c>
      <c r="C120">
        <v>2100</v>
      </c>
      <c r="E120" s="1"/>
      <c r="F120" s="1">
        <v>586</v>
      </c>
      <c r="G120" s="1">
        <v>673</v>
      </c>
      <c r="H120" s="1">
        <v>719</v>
      </c>
      <c r="I120" s="59">
        <v>763</v>
      </c>
      <c r="J120" s="60">
        <v>801.15</v>
      </c>
      <c r="K120" s="1"/>
      <c r="R120">
        <v>2051</v>
      </c>
      <c r="T120" s="56">
        <f t="shared" si="29"/>
        <v>0.2857142857142857</v>
      </c>
      <c r="U120" s="56">
        <f t="shared" si="30"/>
        <v>0.32813261823500733</v>
      </c>
      <c r="V120" s="58">
        <f t="shared" si="31"/>
        <v>0.35056070209653828</v>
      </c>
      <c r="W120" s="57">
        <f t="shared" si="32"/>
        <v>0.37201365187713309</v>
      </c>
      <c r="X120" s="56">
        <f t="shared" si="33"/>
        <v>0.39061433447098975</v>
      </c>
    </row>
    <row r="121" spans="1:24" x14ac:dyDescent="0.3">
      <c r="A121">
        <v>2101</v>
      </c>
      <c r="B121" t="s">
        <v>1</v>
      </c>
      <c r="C121">
        <v>2150</v>
      </c>
      <c r="E121" s="1"/>
      <c r="H121" s="1">
        <v>741</v>
      </c>
      <c r="I121">
        <v>782</v>
      </c>
      <c r="J121" s="60">
        <v>821.1</v>
      </c>
      <c r="K121" s="1"/>
      <c r="R121">
        <v>2101</v>
      </c>
      <c r="V121" s="58">
        <f t="shared" si="31"/>
        <v>0.35268919562113277</v>
      </c>
      <c r="W121" s="57">
        <f t="shared" si="32"/>
        <v>0.37220371251784862</v>
      </c>
      <c r="X121" s="56">
        <f t="shared" si="33"/>
        <v>0.39081389814374107</v>
      </c>
    </row>
    <row r="122" spans="1:24" x14ac:dyDescent="0.3">
      <c r="A122">
        <v>2151</v>
      </c>
      <c r="B122" t="s">
        <v>1</v>
      </c>
      <c r="C122">
        <v>2200</v>
      </c>
      <c r="E122" s="1"/>
      <c r="H122" s="1">
        <v>766</v>
      </c>
      <c r="I122">
        <v>801</v>
      </c>
      <c r="J122" s="60">
        <v>841.05</v>
      </c>
      <c r="K122" s="1"/>
      <c r="R122">
        <v>2151</v>
      </c>
      <c r="V122" s="58">
        <f t="shared" si="31"/>
        <v>0.35611343561134357</v>
      </c>
      <c r="W122" s="57">
        <f t="shared" si="32"/>
        <v>0.3723849372384937</v>
      </c>
      <c r="X122" s="56">
        <f t="shared" si="33"/>
        <v>0.39100418410041837</v>
      </c>
    </row>
    <row r="123" spans="1:24" x14ac:dyDescent="0.3">
      <c r="A123">
        <v>2201</v>
      </c>
      <c r="B123" t="s">
        <v>1</v>
      </c>
      <c r="C123">
        <v>2250</v>
      </c>
      <c r="E123" s="1"/>
      <c r="H123" s="1">
        <v>789</v>
      </c>
      <c r="I123">
        <v>822</v>
      </c>
      <c r="J123" s="60">
        <v>863.1</v>
      </c>
      <c r="K123" s="1"/>
      <c r="R123">
        <v>2201</v>
      </c>
      <c r="V123" s="58">
        <f t="shared" si="31"/>
        <v>0.35847342117219444</v>
      </c>
      <c r="W123" s="57">
        <f t="shared" si="32"/>
        <v>0.37346660608814175</v>
      </c>
      <c r="X123" s="56">
        <f t="shared" si="33"/>
        <v>0.39213993639254885</v>
      </c>
    </row>
    <row r="124" spans="1:24" x14ac:dyDescent="0.3">
      <c r="A124">
        <v>2251</v>
      </c>
      <c r="B124" t="s">
        <v>1</v>
      </c>
      <c r="C124">
        <v>2300</v>
      </c>
      <c r="E124" s="1"/>
      <c r="H124" s="1">
        <v>813</v>
      </c>
      <c r="I124">
        <v>846</v>
      </c>
      <c r="J124" s="60">
        <v>888.3</v>
      </c>
      <c r="K124" s="1"/>
      <c r="R124">
        <v>2251</v>
      </c>
      <c r="V124" s="58">
        <f t="shared" si="31"/>
        <v>0.36117281208351842</v>
      </c>
      <c r="W124" s="57">
        <f t="shared" si="32"/>
        <v>0.37583296312749886</v>
      </c>
      <c r="X124" s="56">
        <f t="shared" si="33"/>
        <v>0.39462461128387383</v>
      </c>
    </row>
    <row r="125" spans="1:24" x14ac:dyDescent="0.3">
      <c r="A125">
        <v>2301</v>
      </c>
      <c r="B125" t="s">
        <v>1</v>
      </c>
      <c r="C125">
        <v>2350</v>
      </c>
      <c r="E125" s="1"/>
      <c r="H125" s="1"/>
      <c r="I125">
        <v>873</v>
      </c>
      <c r="J125" s="60">
        <v>916.65</v>
      </c>
      <c r="K125" s="1"/>
      <c r="R125">
        <v>2301</v>
      </c>
      <c r="W125" s="57">
        <f t="shared" si="32"/>
        <v>0.37940026075619299</v>
      </c>
      <c r="X125" s="56">
        <f t="shared" si="33"/>
        <v>0.39837027379400258</v>
      </c>
    </row>
    <row r="126" spans="1:24" x14ac:dyDescent="0.3">
      <c r="A126">
        <v>2351</v>
      </c>
      <c r="B126" t="s">
        <v>1</v>
      </c>
      <c r="C126">
        <v>2400</v>
      </c>
      <c r="E126" s="1"/>
      <c r="H126" s="1"/>
      <c r="I126">
        <v>905</v>
      </c>
      <c r="J126" s="60">
        <v>950.25</v>
      </c>
      <c r="K126" s="1"/>
      <c r="R126">
        <v>2351</v>
      </c>
      <c r="W126" s="57">
        <f t="shared" si="32"/>
        <v>0.38494257762654188</v>
      </c>
      <c r="X126" s="56">
        <f t="shared" si="33"/>
        <v>0.40418970650786901</v>
      </c>
    </row>
    <row r="127" spans="1:24" x14ac:dyDescent="0.3">
      <c r="A127">
        <v>2401</v>
      </c>
      <c r="B127" t="s">
        <v>1</v>
      </c>
      <c r="C127">
        <v>2450</v>
      </c>
      <c r="E127" s="1"/>
      <c r="H127" s="1"/>
      <c r="I127" s="1">
        <v>942</v>
      </c>
      <c r="J127" s="60">
        <v>989.1</v>
      </c>
      <c r="K127" s="1"/>
      <c r="R127">
        <v>2401</v>
      </c>
      <c r="W127" s="57">
        <f t="shared" si="32"/>
        <v>0.39233652644731359</v>
      </c>
      <c r="X127" s="56">
        <f t="shared" si="33"/>
        <v>0.41195335276967932</v>
      </c>
    </row>
    <row r="128" spans="1:24" x14ac:dyDescent="0.3">
      <c r="A128">
        <v>2451</v>
      </c>
      <c r="B128" t="s">
        <v>1</v>
      </c>
      <c r="C128">
        <v>2500</v>
      </c>
      <c r="E128" s="1"/>
      <c r="H128" s="1"/>
      <c r="I128" s="1">
        <v>984</v>
      </c>
      <c r="J128" s="60">
        <v>1033.2</v>
      </c>
      <c r="K128" s="1"/>
      <c r="R128">
        <v>2451</v>
      </c>
      <c r="W128" s="57">
        <f t="shared" si="32"/>
        <v>0.40146878824969401</v>
      </c>
      <c r="X128" s="56">
        <f t="shared" si="33"/>
        <v>0.42154222766217875</v>
      </c>
    </row>
    <row r="129" spans="1:24" x14ac:dyDescent="0.3">
      <c r="A129">
        <v>2501</v>
      </c>
      <c r="B129" t="s">
        <v>1</v>
      </c>
      <c r="C129">
        <v>2550</v>
      </c>
      <c r="E129" s="1"/>
      <c r="H129" s="1"/>
      <c r="I129" s="1"/>
      <c r="J129" s="60">
        <v>1077</v>
      </c>
      <c r="K129" s="1"/>
      <c r="R129">
        <v>2501</v>
      </c>
      <c r="X129" s="56">
        <f t="shared" si="33"/>
        <v>0.43062774890043981</v>
      </c>
    </row>
    <row r="130" spans="1:24" x14ac:dyDescent="0.3">
      <c r="A130">
        <v>2551</v>
      </c>
      <c r="B130" t="s">
        <v>1</v>
      </c>
      <c r="C130">
        <v>2600</v>
      </c>
      <c r="E130" s="1"/>
      <c r="H130" s="1"/>
      <c r="I130" s="1"/>
      <c r="J130" s="1"/>
      <c r="K130" s="1"/>
    </row>
    <row r="131" spans="1:24" x14ac:dyDescent="0.3">
      <c r="A131">
        <v>2601</v>
      </c>
      <c r="B131" t="s">
        <v>1</v>
      </c>
      <c r="C131">
        <v>2650</v>
      </c>
      <c r="E131" s="1"/>
      <c r="F131" s="1"/>
      <c r="G131" s="1"/>
      <c r="H131" s="1"/>
      <c r="J131" s="1"/>
    </row>
    <row r="132" spans="1:24" x14ac:dyDescent="0.3">
      <c r="A132">
        <v>2651</v>
      </c>
      <c r="B132" t="s">
        <v>1</v>
      </c>
      <c r="C132">
        <v>2700</v>
      </c>
      <c r="E132" s="1"/>
      <c r="F132" s="1"/>
      <c r="G132" s="1"/>
      <c r="H132" s="1"/>
    </row>
    <row r="133" spans="1:24" x14ac:dyDescent="0.3">
      <c r="A133">
        <v>2701</v>
      </c>
      <c r="B133" t="s">
        <v>1</v>
      </c>
      <c r="C133">
        <v>2750</v>
      </c>
      <c r="F133" s="1"/>
      <c r="G133" s="1"/>
      <c r="H133" s="1"/>
    </row>
    <row r="134" spans="1:24" x14ac:dyDescent="0.3">
      <c r="A134">
        <v>2751</v>
      </c>
      <c r="B134" t="s">
        <v>1</v>
      </c>
      <c r="C134">
        <v>2800</v>
      </c>
      <c r="F134" s="1"/>
      <c r="G134" s="1"/>
      <c r="H134" s="1"/>
    </row>
    <row r="135" spans="1:24" x14ac:dyDescent="0.3">
      <c r="A135">
        <v>2801</v>
      </c>
      <c r="B135" t="s">
        <v>1</v>
      </c>
      <c r="C135">
        <v>2850</v>
      </c>
      <c r="H135" s="1"/>
    </row>
    <row r="136" spans="1:24" x14ac:dyDescent="0.3">
      <c r="A136">
        <v>2851</v>
      </c>
      <c r="B136" t="s">
        <v>1</v>
      </c>
      <c r="C136">
        <v>2900</v>
      </c>
      <c r="H136" s="1"/>
    </row>
    <row r="137" spans="1:24" x14ac:dyDescent="0.3">
      <c r="A137">
        <v>2901</v>
      </c>
      <c r="B137" t="s">
        <v>1</v>
      </c>
      <c r="C137">
        <v>2950</v>
      </c>
      <c r="H137" s="1"/>
    </row>
    <row r="138" spans="1:24" x14ac:dyDescent="0.3">
      <c r="A138">
        <v>2951</v>
      </c>
      <c r="B138" t="s">
        <v>1</v>
      </c>
      <c r="C138">
        <v>3000</v>
      </c>
      <c r="H138" s="1"/>
    </row>
    <row r="139" spans="1:24" x14ac:dyDescent="0.3">
      <c r="A139">
        <v>3001</v>
      </c>
      <c r="B139" t="s">
        <v>1</v>
      </c>
      <c r="C139">
        <v>3050</v>
      </c>
    </row>
    <row r="140" spans="1:24" x14ac:dyDescent="0.3">
      <c r="A140">
        <v>3051</v>
      </c>
      <c r="B140" t="s">
        <v>1</v>
      </c>
      <c r="C140">
        <v>3100</v>
      </c>
    </row>
    <row r="141" spans="1:24" x14ac:dyDescent="0.3">
      <c r="A141">
        <v>3101</v>
      </c>
      <c r="B141" t="s">
        <v>1</v>
      </c>
      <c r="C141">
        <v>3150</v>
      </c>
    </row>
    <row r="142" spans="1:24" x14ac:dyDescent="0.3">
      <c r="A142">
        <v>3151</v>
      </c>
      <c r="B142" t="s">
        <v>1</v>
      </c>
      <c r="C142">
        <v>3200</v>
      </c>
    </row>
    <row r="143" spans="1:24" x14ac:dyDescent="0.3">
      <c r="A143">
        <v>3201</v>
      </c>
      <c r="B143" t="s">
        <v>1</v>
      </c>
      <c r="C143">
        <v>3250</v>
      </c>
    </row>
    <row r="144" spans="1:24" x14ac:dyDescent="0.3">
      <c r="A144">
        <v>3251</v>
      </c>
      <c r="B144" t="s">
        <v>1</v>
      </c>
      <c r="C144">
        <v>3300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44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A110" sqref="AA110"/>
    </sheetView>
  </sheetViews>
  <sheetFormatPr defaultRowHeight="14.4" x14ac:dyDescent="0.3"/>
  <cols>
    <col min="2" max="2" width="2.109375" bestFit="1" customWidth="1"/>
    <col min="4" max="4" width="0.109375" style="1" customWidth="1"/>
    <col min="12" max="12" width="9" style="1" customWidth="1"/>
    <col min="13" max="16" width="9.109375" style="1"/>
  </cols>
  <sheetData>
    <row r="1" spans="1:16" ht="15" x14ac:dyDescent="0.25">
      <c r="F1">
        <v>0.42</v>
      </c>
      <c r="G1">
        <v>0.13</v>
      </c>
      <c r="H1">
        <v>0.09</v>
      </c>
      <c r="I1" s="4">
        <v>7.0000000000000007E-2</v>
      </c>
      <c r="J1" s="4">
        <v>0.05</v>
      </c>
    </row>
    <row r="2" spans="1:16" ht="15" x14ac:dyDescent="0.25">
      <c r="E2" t="s">
        <v>11</v>
      </c>
      <c r="F2" t="s">
        <v>24</v>
      </c>
      <c r="G2" t="s">
        <v>13</v>
      </c>
      <c r="H2" t="s">
        <v>14</v>
      </c>
      <c r="I2" t="s">
        <v>15</v>
      </c>
      <c r="J2" t="s">
        <v>16</v>
      </c>
    </row>
    <row r="3" spans="1:16" ht="67.5" customHeight="1" x14ac:dyDescent="0.25">
      <c r="D3" s="55" t="s">
        <v>25</v>
      </c>
      <c r="E3" s="2" t="s">
        <v>8</v>
      </c>
      <c r="F3" s="2" t="s">
        <v>8</v>
      </c>
      <c r="G3" s="2" t="s">
        <v>8</v>
      </c>
      <c r="H3" s="2" t="s">
        <v>8</v>
      </c>
      <c r="I3" s="2" t="s">
        <v>8</v>
      </c>
      <c r="J3" s="2" t="s">
        <v>8</v>
      </c>
    </row>
    <row r="4" spans="1:16" ht="15" x14ac:dyDescent="0.25">
      <c r="A4">
        <v>0</v>
      </c>
      <c r="B4" t="s">
        <v>0</v>
      </c>
      <c r="C4">
        <v>650</v>
      </c>
      <c r="E4" s="1">
        <v>30</v>
      </c>
      <c r="F4" s="1">
        <v>43</v>
      </c>
      <c r="G4" s="1">
        <v>49</v>
      </c>
      <c r="H4" s="1">
        <v>53</v>
      </c>
      <c r="I4" s="1">
        <v>57</v>
      </c>
      <c r="J4" s="1">
        <v>60</v>
      </c>
      <c r="K4" s="1"/>
      <c r="L4" s="1">
        <f t="shared" ref="L4:L35" si="0">(E4*$F$1)+E4</f>
        <v>42.6</v>
      </c>
      <c r="M4" s="1">
        <f t="shared" ref="M4:M35" si="1">(F4*$G$1)+F4</f>
        <v>48.59</v>
      </c>
      <c r="N4" s="1">
        <f t="shared" ref="N4:N35" si="2">(G4*$H$1)+G4</f>
        <v>53.41</v>
      </c>
      <c r="O4" s="1">
        <f>(H4*$I$1)+H4</f>
        <v>56.71</v>
      </c>
      <c r="P4" s="1">
        <f>(I4*$J$1)+I4</f>
        <v>59.85</v>
      </c>
    </row>
    <row r="5" spans="1:16" ht="15" x14ac:dyDescent="0.25">
      <c r="A5">
        <v>651</v>
      </c>
      <c r="B5" t="s">
        <v>0</v>
      </c>
      <c r="C5">
        <v>675</v>
      </c>
      <c r="E5" s="1">
        <v>50</v>
      </c>
      <c r="F5" s="1">
        <v>71</v>
      </c>
      <c r="G5" s="1">
        <v>80</v>
      </c>
      <c r="H5" s="1">
        <v>87</v>
      </c>
      <c r="I5" s="1">
        <v>94</v>
      </c>
      <c r="J5" s="1">
        <v>98</v>
      </c>
      <c r="K5" s="1"/>
      <c r="L5" s="1">
        <f t="shared" si="0"/>
        <v>71</v>
      </c>
      <c r="M5" s="1">
        <f t="shared" si="1"/>
        <v>80.23</v>
      </c>
      <c r="N5" s="1">
        <f t="shared" si="2"/>
        <v>87.2</v>
      </c>
      <c r="O5" s="1">
        <v>94</v>
      </c>
      <c r="P5" s="1">
        <v>98</v>
      </c>
    </row>
    <row r="6" spans="1:16" ht="15" x14ac:dyDescent="0.25">
      <c r="A6">
        <v>676</v>
      </c>
      <c r="B6" t="s">
        <v>0</v>
      </c>
      <c r="C6">
        <v>700</v>
      </c>
      <c r="E6" s="1">
        <v>50</v>
      </c>
      <c r="F6" s="1">
        <v>71</v>
      </c>
      <c r="G6" s="1">
        <v>80.23</v>
      </c>
      <c r="H6" s="1">
        <v>87.450699999999998</v>
      </c>
      <c r="I6" s="1">
        <v>93.572248999999999</v>
      </c>
      <c r="J6" s="1">
        <v>98.250861450000002</v>
      </c>
      <c r="K6" s="1"/>
      <c r="L6" s="1">
        <f t="shared" si="0"/>
        <v>71</v>
      </c>
      <c r="M6" s="1">
        <f t="shared" si="1"/>
        <v>80.23</v>
      </c>
      <c r="N6" s="1">
        <f t="shared" si="2"/>
        <v>87.450699999999998</v>
      </c>
      <c r="O6" s="1">
        <f t="shared" ref="O6:O37" si="3">(H6*$I$1)+H6</f>
        <v>93.572248999999999</v>
      </c>
      <c r="P6" s="1">
        <f t="shared" ref="P6:P16" si="4">(I6*$J$1)+I6</f>
        <v>98.250861450000002</v>
      </c>
    </row>
    <row r="7" spans="1:16" ht="15" x14ac:dyDescent="0.25">
      <c r="A7">
        <v>701</v>
      </c>
      <c r="B7" t="s">
        <v>0</v>
      </c>
      <c r="C7">
        <v>725</v>
      </c>
      <c r="E7" s="1">
        <v>50</v>
      </c>
      <c r="F7" s="1">
        <v>71</v>
      </c>
      <c r="G7" s="1">
        <v>80.23</v>
      </c>
      <c r="H7" s="1">
        <v>87.450699999999998</v>
      </c>
      <c r="I7" s="1">
        <v>93.572248999999999</v>
      </c>
      <c r="J7" s="1">
        <v>98.250861450000002</v>
      </c>
      <c r="K7" s="1"/>
      <c r="L7" s="1">
        <f t="shared" si="0"/>
        <v>71</v>
      </c>
      <c r="M7" s="1">
        <f t="shared" si="1"/>
        <v>80.23</v>
      </c>
      <c r="N7" s="1">
        <f t="shared" si="2"/>
        <v>87.450699999999998</v>
      </c>
      <c r="O7" s="1">
        <f t="shared" si="3"/>
        <v>93.572248999999999</v>
      </c>
      <c r="P7" s="1">
        <f t="shared" si="4"/>
        <v>98.250861450000002</v>
      </c>
    </row>
    <row r="8" spans="1:16" ht="15" x14ac:dyDescent="0.25">
      <c r="A8">
        <v>726</v>
      </c>
      <c r="B8" t="s">
        <v>0</v>
      </c>
      <c r="C8">
        <v>750</v>
      </c>
      <c r="E8" s="1">
        <v>50</v>
      </c>
      <c r="F8" s="1">
        <v>71</v>
      </c>
      <c r="G8" s="1">
        <v>80.23</v>
      </c>
      <c r="H8" s="1">
        <v>87.450699999999998</v>
      </c>
      <c r="I8" s="1">
        <v>93.572248999999999</v>
      </c>
      <c r="J8" s="1">
        <v>98.250861450000002</v>
      </c>
      <c r="K8" s="1"/>
      <c r="L8" s="1">
        <f t="shared" si="0"/>
        <v>71</v>
      </c>
      <c r="M8" s="1">
        <f t="shared" si="1"/>
        <v>80.23</v>
      </c>
      <c r="N8" s="1">
        <f t="shared" si="2"/>
        <v>87.450699999999998</v>
      </c>
      <c r="O8" s="1">
        <f t="shared" si="3"/>
        <v>93.572248999999999</v>
      </c>
      <c r="P8" s="1">
        <f t="shared" si="4"/>
        <v>98.250861450000002</v>
      </c>
    </row>
    <row r="9" spans="1:16" ht="15" x14ac:dyDescent="0.25">
      <c r="A9">
        <v>751</v>
      </c>
      <c r="B9" t="s">
        <v>0</v>
      </c>
      <c r="C9">
        <v>775</v>
      </c>
      <c r="E9" s="1">
        <v>50</v>
      </c>
      <c r="F9" s="1">
        <v>71</v>
      </c>
      <c r="G9" s="1">
        <v>80.23</v>
      </c>
      <c r="H9" s="1">
        <v>87.450699999999998</v>
      </c>
      <c r="I9" s="1">
        <v>93.572248999999999</v>
      </c>
      <c r="J9" s="1">
        <v>98.250861450000002</v>
      </c>
      <c r="K9" s="1"/>
      <c r="L9" s="1">
        <f t="shared" si="0"/>
        <v>71</v>
      </c>
      <c r="M9" s="1">
        <f t="shared" si="1"/>
        <v>80.23</v>
      </c>
      <c r="N9" s="1">
        <f t="shared" si="2"/>
        <v>87.450699999999998</v>
      </c>
      <c r="O9" s="1">
        <f t="shared" si="3"/>
        <v>93.572248999999999</v>
      </c>
      <c r="P9" s="1">
        <f t="shared" si="4"/>
        <v>98.250861450000002</v>
      </c>
    </row>
    <row r="10" spans="1:16" ht="15" x14ac:dyDescent="0.25">
      <c r="A10">
        <v>776</v>
      </c>
      <c r="B10" t="s">
        <v>0</v>
      </c>
      <c r="C10">
        <v>800</v>
      </c>
      <c r="E10" s="1">
        <v>50</v>
      </c>
      <c r="F10" s="1">
        <v>71</v>
      </c>
      <c r="G10" s="1">
        <v>80.23</v>
      </c>
      <c r="H10" s="1">
        <v>87.450699999999998</v>
      </c>
      <c r="I10" s="1">
        <v>93.572248999999999</v>
      </c>
      <c r="J10" s="1">
        <v>98.250861450000002</v>
      </c>
      <c r="K10" s="1"/>
      <c r="L10" s="1">
        <f t="shared" si="0"/>
        <v>71</v>
      </c>
      <c r="M10" s="1">
        <f t="shared" si="1"/>
        <v>80.23</v>
      </c>
      <c r="N10" s="1">
        <f t="shared" si="2"/>
        <v>87.450699999999998</v>
      </c>
      <c r="O10" s="1">
        <f t="shared" si="3"/>
        <v>93.572248999999999</v>
      </c>
      <c r="P10" s="1">
        <f t="shared" si="4"/>
        <v>98.250861450000002</v>
      </c>
    </row>
    <row r="11" spans="1:16" ht="15" x14ac:dyDescent="0.25">
      <c r="A11">
        <v>801</v>
      </c>
      <c r="B11" t="s">
        <v>0</v>
      </c>
      <c r="C11">
        <v>825</v>
      </c>
      <c r="E11" s="1">
        <v>50</v>
      </c>
      <c r="F11" s="1">
        <v>71</v>
      </c>
      <c r="G11" s="1">
        <v>80.23</v>
      </c>
      <c r="H11" s="1">
        <v>87.450699999999998</v>
      </c>
      <c r="I11" s="1">
        <v>93.572248999999999</v>
      </c>
      <c r="J11" s="1">
        <v>98.250861450000002</v>
      </c>
      <c r="K11" s="1"/>
      <c r="L11" s="1">
        <f t="shared" si="0"/>
        <v>71</v>
      </c>
      <c r="M11" s="1">
        <f t="shared" si="1"/>
        <v>80.23</v>
      </c>
      <c r="N11" s="1">
        <f t="shared" si="2"/>
        <v>87.450699999999998</v>
      </c>
      <c r="O11" s="1">
        <f t="shared" si="3"/>
        <v>93.572248999999999</v>
      </c>
      <c r="P11" s="1">
        <f t="shared" si="4"/>
        <v>98.250861450000002</v>
      </c>
    </row>
    <row r="12" spans="1:16" ht="15" x14ac:dyDescent="0.25">
      <c r="A12">
        <v>826</v>
      </c>
      <c r="B12" t="s">
        <v>0</v>
      </c>
      <c r="C12">
        <v>850</v>
      </c>
      <c r="E12" s="1">
        <v>50</v>
      </c>
      <c r="F12" s="1">
        <v>71</v>
      </c>
      <c r="G12" s="1">
        <v>80.23</v>
      </c>
      <c r="H12" s="1">
        <v>87.450699999999998</v>
      </c>
      <c r="I12" s="1">
        <v>93.572248999999999</v>
      </c>
      <c r="J12" s="1">
        <v>98.250861450000002</v>
      </c>
      <c r="K12" s="1"/>
      <c r="L12" s="1">
        <f t="shared" si="0"/>
        <v>71</v>
      </c>
      <c r="M12" s="1">
        <f t="shared" si="1"/>
        <v>80.23</v>
      </c>
      <c r="N12" s="1">
        <f t="shared" si="2"/>
        <v>87.450699999999998</v>
      </c>
      <c r="O12" s="1">
        <f t="shared" si="3"/>
        <v>93.572248999999999</v>
      </c>
      <c r="P12" s="1">
        <f t="shared" si="4"/>
        <v>98.250861450000002</v>
      </c>
    </row>
    <row r="13" spans="1:16" ht="15" x14ac:dyDescent="0.25">
      <c r="A13">
        <v>851</v>
      </c>
      <c r="B13" t="s">
        <v>0</v>
      </c>
      <c r="C13">
        <v>875</v>
      </c>
      <c r="E13" s="1">
        <v>50</v>
      </c>
      <c r="F13" s="1">
        <v>71</v>
      </c>
      <c r="G13" s="1">
        <v>80.23</v>
      </c>
      <c r="H13" s="1">
        <v>87.450699999999998</v>
      </c>
      <c r="I13" s="1">
        <v>93.572248999999999</v>
      </c>
      <c r="J13" s="1">
        <v>98.250861450000002</v>
      </c>
      <c r="K13" s="1"/>
      <c r="L13" s="1">
        <f t="shared" si="0"/>
        <v>71</v>
      </c>
      <c r="M13" s="1">
        <f t="shared" si="1"/>
        <v>80.23</v>
      </c>
      <c r="N13" s="1">
        <f t="shared" si="2"/>
        <v>87.450699999999998</v>
      </c>
      <c r="O13" s="1">
        <f t="shared" si="3"/>
        <v>93.572248999999999</v>
      </c>
      <c r="P13" s="1">
        <f t="shared" si="4"/>
        <v>98.250861450000002</v>
      </c>
    </row>
    <row r="14" spans="1:16" ht="15" x14ac:dyDescent="0.25">
      <c r="A14">
        <v>876</v>
      </c>
      <c r="B14" t="s">
        <v>0</v>
      </c>
      <c r="C14">
        <v>900</v>
      </c>
      <c r="E14" s="1">
        <v>50</v>
      </c>
      <c r="F14" s="1">
        <v>71</v>
      </c>
      <c r="G14" s="1">
        <v>80.23</v>
      </c>
      <c r="H14" s="1">
        <v>87.450699999999998</v>
      </c>
      <c r="I14" s="1">
        <v>93.572248999999999</v>
      </c>
      <c r="J14" s="1">
        <v>98.250861450000002</v>
      </c>
      <c r="K14" s="1"/>
      <c r="L14" s="1">
        <f t="shared" si="0"/>
        <v>71</v>
      </c>
      <c r="M14" s="1">
        <f t="shared" si="1"/>
        <v>80.23</v>
      </c>
      <c r="N14" s="1">
        <f t="shared" si="2"/>
        <v>87.450699999999998</v>
      </c>
      <c r="O14" s="1">
        <f t="shared" si="3"/>
        <v>93.572248999999999</v>
      </c>
      <c r="P14" s="1">
        <f t="shared" si="4"/>
        <v>98.250861450000002</v>
      </c>
    </row>
    <row r="15" spans="1:16" ht="15" x14ac:dyDescent="0.25">
      <c r="A15">
        <v>901</v>
      </c>
      <c r="B15" t="s">
        <v>0</v>
      </c>
      <c r="C15">
        <v>925</v>
      </c>
      <c r="E15" s="1">
        <v>50</v>
      </c>
      <c r="F15" s="1">
        <v>71</v>
      </c>
      <c r="G15" s="1">
        <v>80.23</v>
      </c>
      <c r="H15" s="1">
        <v>87.450699999999998</v>
      </c>
      <c r="I15" s="1">
        <v>93.572248999999999</v>
      </c>
      <c r="J15" s="1">
        <v>98.250861450000002</v>
      </c>
      <c r="K15" s="1"/>
      <c r="L15" s="1">
        <f t="shared" si="0"/>
        <v>71</v>
      </c>
      <c r="M15" s="1">
        <f t="shared" si="1"/>
        <v>80.23</v>
      </c>
      <c r="N15" s="1">
        <f t="shared" si="2"/>
        <v>87.450699999999998</v>
      </c>
      <c r="O15" s="1">
        <f t="shared" si="3"/>
        <v>93.572248999999999</v>
      </c>
      <c r="P15" s="1">
        <f t="shared" si="4"/>
        <v>98.250861450000002</v>
      </c>
    </row>
    <row r="16" spans="1:16" ht="15" x14ac:dyDescent="0.25">
      <c r="A16">
        <v>926</v>
      </c>
      <c r="B16" t="s">
        <v>0</v>
      </c>
      <c r="C16">
        <v>950</v>
      </c>
      <c r="E16" s="1">
        <v>50</v>
      </c>
      <c r="F16" s="1">
        <v>71</v>
      </c>
      <c r="G16" s="1">
        <v>80.23</v>
      </c>
      <c r="H16" s="1">
        <v>87.450699999999998</v>
      </c>
      <c r="I16" s="1">
        <v>93.572248999999999</v>
      </c>
      <c r="J16" s="1">
        <v>98.250861450000002</v>
      </c>
      <c r="K16" s="1"/>
      <c r="L16" s="1">
        <f t="shared" si="0"/>
        <v>71</v>
      </c>
      <c r="M16" s="1">
        <f t="shared" si="1"/>
        <v>80.23</v>
      </c>
      <c r="N16" s="1">
        <f t="shared" si="2"/>
        <v>87.450699999999998</v>
      </c>
      <c r="O16" s="1">
        <f t="shared" si="3"/>
        <v>93.572248999999999</v>
      </c>
      <c r="P16" s="1">
        <f t="shared" si="4"/>
        <v>98.250861450000002</v>
      </c>
    </row>
    <row r="17" spans="1:16" ht="15" x14ac:dyDescent="0.25">
      <c r="A17">
        <v>951</v>
      </c>
      <c r="B17" t="s">
        <v>0</v>
      </c>
      <c r="C17">
        <v>975</v>
      </c>
      <c r="E17" s="1">
        <v>50</v>
      </c>
      <c r="F17" s="1">
        <v>71</v>
      </c>
      <c r="G17" s="1">
        <v>80.23</v>
      </c>
      <c r="H17" s="1">
        <v>87.450699999999998</v>
      </c>
      <c r="I17" s="1">
        <v>93.572248999999999</v>
      </c>
      <c r="J17" s="1">
        <v>98.250861450000002</v>
      </c>
      <c r="K17" s="1"/>
      <c r="L17" s="1">
        <f t="shared" si="0"/>
        <v>71</v>
      </c>
      <c r="M17" s="1">
        <f t="shared" si="1"/>
        <v>80.23</v>
      </c>
      <c r="N17" s="1">
        <f t="shared" si="2"/>
        <v>87.450699999999998</v>
      </c>
      <c r="O17" s="1">
        <f t="shared" si="3"/>
        <v>93.572248999999999</v>
      </c>
      <c r="P17" s="1">
        <f t="shared" ref="P17:P59" si="5">(I17*$J$1)+I17</f>
        <v>98.250861450000002</v>
      </c>
    </row>
    <row r="18" spans="1:16" ht="15" x14ac:dyDescent="0.25">
      <c r="A18">
        <v>976</v>
      </c>
      <c r="B18" t="s">
        <v>0</v>
      </c>
      <c r="C18">
        <v>1000</v>
      </c>
      <c r="E18" s="1">
        <v>50</v>
      </c>
      <c r="F18" s="1">
        <v>71</v>
      </c>
      <c r="G18" s="1">
        <v>80.23</v>
      </c>
      <c r="H18" s="1">
        <v>87.450699999999998</v>
      </c>
      <c r="I18" s="1">
        <v>93.572248999999999</v>
      </c>
      <c r="J18" s="1">
        <v>98.250861450000002</v>
      </c>
      <c r="K18" s="1"/>
      <c r="L18" s="1">
        <f t="shared" si="0"/>
        <v>71</v>
      </c>
      <c r="M18" s="1">
        <f t="shared" si="1"/>
        <v>80.23</v>
      </c>
      <c r="N18" s="1">
        <f t="shared" si="2"/>
        <v>87.450699999999998</v>
      </c>
      <c r="O18" s="1">
        <f t="shared" si="3"/>
        <v>93.572248999999999</v>
      </c>
      <c r="P18" s="1">
        <f t="shared" si="5"/>
        <v>98.250861450000002</v>
      </c>
    </row>
    <row r="19" spans="1:16" ht="15" x14ac:dyDescent="0.25">
      <c r="A19">
        <v>1001</v>
      </c>
      <c r="C19">
        <v>1010</v>
      </c>
      <c r="E19" s="1">
        <v>50</v>
      </c>
      <c r="F19" s="1">
        <v>71</v>
      </c>
      <c r="G19" s="1">
        <v>80.23</v>
      </c>
      <c r="H19" s="1">
        <v>87.450699999999998</v>
      </c>
      <c r="I19" s="1">
        <v>93.572248999999999</v>
      </c>
      <c r="J19" s="1">
        <v>98.250861450000002</v>
      </c>
      <c r="K19" s="1"/>
      <c r="L19" s="1">
        <f t="shared" si="0"/>
        <v>71</v>
      </c>
      <c r="M19" s="1">
        <f t="shared" si="1"/>
        <v>80.23</v>
      </c>
      <c r="N19" s="1">
        <f t="shared" si="2"/>
        <v>87.450699999999998</v>
      </c>
      <c r="O19" s="1">
        <f t="shared" si="3"/>
        <v>93.572248999999999</v>
      </c>
      <c r="P19" s="1">
        <f t="shared" si="5"/>
        <v>98.250861450000002</v>
      </c>
    </row>
    <row r="20" spans="1:16" ht="15" x14ac:dyDescent="0.25">
      <c r="A20">
        <v>1011</v>
      </c>
      <c r="C20">
        <v>1020</v>
      </c>
      <c r="E20" s="1">
        <v>50</v>
      </c>
      <c r="F20" s="1">
        <v>71</v>
      </c>
      <c r="G20" s="1">
        <v>80.23</v>
      </c>
      <c r="H20" s="1">
        <v>87.450699999999998</v>
      </c>
      <c r="I20" s="1">
        <v>93.572248999999999</v>
      </c>
      <c r="J20" s="1">
        <v>98.250861450000002</v>
      </c>
      <c r="K20" s="1"/>
      <c r="L20" s="1">
        <f t="shared" si="0"/>
        <v>71</v>
      </c>
      <c r="M20" s="1">
        <f t="shared" si="1"/>
        <v>80.23</v>
      </c>
      <c r="N20" s="1">
        <f t="shared" si="2"/>
        <v>87.450699999999998</v>
      </c>
      <c r="O20" s="1">
        <f t="shared" si="3"/>
        <v>93.572248999999999</v>
      </c>
      <c r="P20" s="1">
        <f t="shared" si="5"/>
        <v>98.250861450000002</v>
      </c>
    </row>
    <row r="21" spans="1:16" ht="15" x14ac:dyDescent="0.25">
      <c r="A21">
        <v>1021</v>
      </c>
      <c r="C21">
        <v>1030</v>
      </c>
      <c r="E21" s="1">
        <v>50</v>
      </c>
      <c r="F21" s="1">
        <v>71</v>
      </c>
      <c r="G21" s="1">
        <v>80.23</v>
      </c>
      <c r="H21" s="1">
        <v>87.450699999999998</v>
      </c>
      <c r="I21" s="1">
        <v>93.572248999999999</v>
      </c>
      <c r="J21" s="1">
        <v>98.250861450000002</v>
      </c>
      <c r="K21" s="1"/>
      <c r="L21" s="1">
        <f t="shared" si="0"/>
        <v>71</v>
      </c>
      <c r="M21" s="1">
        <f t="shared" si="1"/>
        <v>80.23</v>
      </c>
      <c r="N21" s="1">
        <f t="shared" si="2"/>
        <v>87.450699999999998</v>
      </c>
      <c r="O21" s="1">
        <f t="shared" si="3"/>
        <v>93.572248999999999</v>
      </c>
      <c r="P21" s="1">
        <f t="shared" si="5"/>
        <v>98.250861450000002</v>
      </c>
    </row>
    <row r="22" spans="1:16" ht="15" x14ac:dyDescent="0.25">
      <c r="A22">
        <v>1031</v>
      </c>
      <c r="C22">
        <v>1040</v>
      </c>
      <c r="E22" s="1">
        <v>50</v>
      </c>
      <c r="F22" s="1">
        <v>71</v>
      </c>
      <c r="G22" s="1">
        <v>80.23</v>
      </c>
      <c r="H22" s="1">
        <v>87.450699999999998</v>
      </c>
      <c r="I22" s="1">
        <v>93.572248999999999</v>
      </c>
      <c r="J22" s="1">
        <v>98.250861450000002</v>
      </c>
      <c r="K22" s="1"/>
      <c r="L22" s="1">
        <f t="shared" si="0"/>
        <v>71</v>
      </c>
      <c r="M22" s="1">
        <f t="shared" si="1"/>
        <v>80.23</v>
      </c>
      <c r="N22" s="1">
        <f t="shared" si="2"/>
        <v>87.450699999999998</v>
      </c>
      <c r="O22" s="1">
        <f t="shared" si="3"/>
        <v>93.572248999999999</v>
      </c>
      <c r="P22" s="1">
        <f t="shared" si="5"/>
        <v>98.250861450000002</v>
      </c>
    </row>
    <row r="23" spans="1:16" ht="15" x14ac:dyDescent="0.25">
      <c r="A23">
        <v>1041</v>
      </c>
      <c r="C23">
        <v>1050</v>
      </c>
      <c r="E23" s="1">
        <v>50</v>
      </c>
      <c r="F23" s="1">
        <v>71</v>
      </c>
      <c r="G23" s="1">
        <v>80.23</v>
      </c>
      <c r="H23" s="1">
        <v>87.450699999999998</v>
      </c>
      <c r="I23" s="1">
        <v>93.572248999999999</v>
      </c>
      <c r="J23" s="1">
        <v>98.250861450000002</v>
      </c>
      <c r="K23" s="1"/>
      <c r="L23" s="1">
        <f t="shared" si="0"/>
        <v>71</v>
      </c>
      <c r="M23" s="1">
        <f t="shared" si="1"/>
        <v>80.23</v>
      </c>
      <c r="N23" s="1">
        <f t="shared" si="2"/>
        <v>87.450699999999998</v>
      </c>
      <c r="O23" s="1">
        <f t="shared" si="3"/>
        <v>93.572248999999999</v>
      </c>
      <c r="P23" s="1">
        <f t="shared" si="5"/>
        <v>98.250861450000002</v>
      </c>
    </row>
    <row r="24" spans="1:16" ht="15" x14ac:dyDescent="0.25">
      <c r="A24">
        <v>1051</v>
      </c>
      <c r="C24">
        <v>1060</v>
      </c>
      <c r="E24" s="1">
        <v>50</v>
      </c>
      <c r="F24" s="1">
        <v>71</v>
      </c>
      <c r="G24" s="1">
        <v>80.23</v>
      </c>
      <c r="H24" s="1">
        <v>87.450699999999998</v>
      </c>
      <c r="I24" s="1">
        <v>93.572248999999999</v>
      </c>
      <c r="J24" s="1">
        <v>98.250861450000002</v>
      </c>
      <c r="K24" s="1"/>
      <c r="L24" s="1">
        <f t="shared" si="0"/>
        <v>71</v>
      </c>
      <c r="M24" s="1">
        <f t="shared" si="1"/>
        <v>80.23</v>
      </c>
      <c r="N24" s="1">
        <f t="shared" si="2"/>
        <v>87.450699999999998</v>
      </c>
      <c r="O24" s="1">
        <f t="shared" si="3"/>
        <v>93.572248999999999</v>
      </c>
      <c r="P24" s="1">
        <f t="shared" si="5"/>
        <v>98.250861450000002</v>
      </c>
    </row>
    <row r="25" spans="1:16" ht="15" x14ac:dyDescent="0.25">
      <c r="A25">
        <v>1061</v>
      </c>
      <c r="C25">
        <v>1070</v>
      </c>
      <c r="E25" s="1">
        <v>50</v>
      </c>
      <c r="F25" s="1">
        <v>71</v>
      </c>
      <c r="G25" s="1">
        <v>80.23</v>
      </c>
      <c r="H25" s="1">
        <v>87.450699999999998</v>
      </c>
      <c r="I25" s="1">
        <v>93.572248999999999</v>
      </c>
      <c r="J25" s="1">
        <v>98.250861450000002</v>
      </c>
      <c r="K25" s="1"/>
      <c r="L25" s="1">
        <f t="shared" si="0"/>
        <v>71</v>
      </c>
      <c r="M25" s="1">
        <f t="shared" si="1"/>
        <v>80.23</v>
      </c>
      <c r="N25" s="1">
        <f t="shared" si="2"/>
        <v>87.450699999999998</v>
      </c>
      <c r="O25" s="1">
        <f t="shared" si="3"/>
        <v>93.572248999999999</v>
      </c>
      <c r="P25" s="1">
        <f t="shared" si="5"/>
        <v>98.250861450000002</v>
      </c>
    </row>
    <row r="26" spans="1:16" ht="15" x14ac:dyDescent="0.25">
      <c r="A26">
        <v>1071</v>
      </c>
      <c r="C26">
        <v>1080</v>
      </c>
      <c r="E26" s="1">
        <v>50</v>
      </c>
      <c r="F26" s="1">
        <v>71</v>
      </c>
      <c r="G26" s="1">
        <v>80.23</v>
      </c>
      <c r="H26" s="1">
        <v>87.450699999999998</v>
      </c>
      <c r="I26" s="1">
        <v>93.572248999999999</v>
      </c>
      <c r="J26" s="1">
        <v>98.250861450000002</v>
      </c>
      <c r="K26" s="1"/>
      <c r="L26" s="1">
        <f t="shared" si="0"/>
        <v>71</v>
      </c>
      <c r="M26" s="1">
        <f t="shared" si="1"/>
        <v>80.23</v>
      </c>
      <c r="N26" s="1">
        <f t="shared" si="2"/>
        <v>87.450699999999998</v>
      </c>
      <c r="O26" s="1">
        <f t="shared" si="3"/>
        <v>93.572248999999999</v>
      </c>
      <c r="P26" s="1">
        <f t="shared" si="5"/>
        <v>98.250861450000002</v>
      </c>
    </row>
    <row r="27" spans="1:16" ht="15" x14ac:dyDescent="0.25">
      <c r="A27">
        <v>1081</v>
      </c>
      <c r="C27">
        <v>1090</v>
      </c>
      <c r="E27" s="1">
        <v>50</v>
      </c>
      <c r="F27" s="1">
        <v>71</v>
      </c>
      <c r="G27" s="1">
        <v>80.23</v>
      </c>
      <c r="H27" s="1">
        <v>87.450699999999998</v>
      </c>
      <c r="I27" s="1">
        <v>93.572248999999999</v>
      </c>
      <c r="J27" s="1">
        <v>98.250861450000002</v>
      </c>
      <c r="K27" s="1"/>
      <c r="L27" s="1">
        <f t="shared" si="0"/>
        <v>71</v>
      </c>
      <c r="M27" s="1">
        <f t="shared" si="1"/>
        <v>80.23</v>
      </c>
      <c r="N27" s="1">
        <f t="shared" si="2"/>
        <v>87.450699999999998</v>
      </c>
      <c r="O27" s="1">
        <f t="shared" si="3"/>
        <v>93.572248999999999</v>
      </c>
      <c r="P27" s="1">
        <f t="shared" si="5"/>
        <v>98.250861450000002</v>
      </c>
    </row>
    <row r="28" spans="1:16" ht="15" x14ac:dyDescent="0.25">
      <c r="A28">
        <v>1091</v>
      </c>
      <c r="C28">
        <v>1100</v>
      </c>
      <c r="E28" s="1">
        <v>50</v>
      </c>
      <c r="F28" s="1">
        <v>71</v>
      </c>
      <c r="G28" s="1">
        <v>80.23</v>
      </c>
      <c r="H28" s="1">
        <v>87.450699999999998</v>
      </c>
      <c r="I28" s="1">
        <v>93.572248999999999</v>
      </c>
      <c r="J28" s="1">
        <v>98.250861450000002</v>
      </c>
      <c r="K28" s="1"/>
      <c r="L28" s="1">
        <f t="shared" si="0"/>
        <v>71</v>
      </c>
      <c r="M28" s="1">
        <f t="shared" si="1"/>
        <v>80.23</v>
      </c>
      <c r="N28" s="1">
        <f t="shared" si="2"/>
        <v>87.450699999999998</v>
      </c>
      <c r="O28" s="1">
        <f t="shared" si="3"/>
        <v>93.572248999999999</v>
      </c>
      <c r="P28" s="1">
        <f t="shared" si="5"/>
        <v>98.250861450000002</v>
      </c>
    </row>
    <row r="29" spans="1:16" ht="15" x14ac:dyDescent="0.25">
      <c r="A29">
        <v>1101</v>
      </c>
      <c r="B29" t="s">
        <v>1</v>
      </c>
      <c r="C29">
        <v>1110</v>
      </c>
      <c r="E29" s="1">
        <v>50</v>
      </c>
      <c r="F29" s="1">
        <v>71</v>
      </c>
      <c r="G29" s="1">
        <v>80.23</v>
      </c>
      <c r="H29" s="1">
        <v>87.450699999999998</v>
      </c>
      <c r="I29" s="1">
        <v>93.572248999999999</v>
      </c>
      <c r="J29" s="1">
        <v>98.250861450000002</v>
      </c>
      <c r="K29" s="1"/>
      <c r="L29" s="1">
        <f t="shared" si="0"/>
        <v>71</v>
      </c>
      <c r="M29" s="1">
        <f t="shared" si="1"/>
        <v>80.23</v>
      </c>
      <c r="N29" s="1">
        <f t="shared" si="2"/>
        <v>87.450699999999998</v>
      </c>
      <c r="O29" s="1">
        <f t="shared" si="3"/>
        <v>93.572248999999999</v>
      </c>
      <c r="P29" s="1">
        <f t="shared" si="5"/>
        <v>98.250861450000002</v>
      </c>
    </row>
    <row r="30" spans="1:16" ht="15" x14ac:dyDescent="0.25">
      <c r="A30">
        <v>1111</v>
      </c>
      <c r="B30" t="s">
        <v>1</v>
      </c>
      <c r="C30">
        <v>1120</v>
      </c>
      <c r="E30" s="1">
        <v>50</v>
      </c>
      <c r="F30" s="1">
        <v>71</v>
      </c>
      <c r="G30" s="1">
        <v>80.23</v>
      </c>
      <c r="H30" s="1">
        <v>87.450699999999998</v>
      </c>
      <c r="I30" s="1">
        <v>93.572248999999999</v>
      </c>
      <c r="J30" s="1">
        <v>98.250861450000002</v>
      </c>
      <c r="K30" s="1"/>
      <c r="L30" s="1">
        <f t="shared" si="0"/>
        <v>71</v>
      </c>
      <c r="M30" s="1">
        <f t="shared" si="1"/>
        <v>80.23</v>
      </c>
      <c r="N30" s="1">
        <f t="shared" si="2"/>
        <v>87.450699999999998</v>
      </c>
      <c r="O30" s="1">
        <f t="shared" si="3"/>
        <v>93.572248999999999</v>
      </c>
      <c r="P30" s="1">
        <f t="shared" si="5"/>
        <v>98.250861450000002</v>
      </c>
    </row>
    <row r="31" spans="1:16" ht="15" x14ac:dyDescent="0.25">
      <c r="A31">
        <v>1121</v>
      </c>
      <c r="B31" t="s">
        <v>1</v>
      </c>
      <c r="C31">
        <v>1130</v>
      </c>
      <c r="E31" s="1">
        <v>50</v>
      </c>
      <c r="F31" s="1">
        <v>71</v>
      </c>
      <c r="G31" s="1">
        <v>80.23</v>
      </c>
      <c r="H31" s="1">
        <v>87.450699999999998</v>
      </c>
      <c r="I31" s="1">
        <v>93.572248999999999</v>
      </c>
      <c r="J31" s="1">
        <v>98.250861450000002</v>
      </c>
      <c r="K31" s="1"/>
      <c r="L31" s="1">
        <f t="shared" si="0"/>
        <v>71</v>
      </c>
      <c r="M31" s="1">
        <f t="shared" si="1"/>
        <v>80.23</v>
      </c>
      <c r="N31" s="1">
        <f t="shared" si="2"/>
        <v>87.450699999999998</v>
      </c>
      <c r="O31" s="1">
        <f t="shared" si="3"/>
        <v>93.572248999999999</v>
      </c>
      <c r="P31" s="1">
        <f t="shared" si="5"/>
        <v>98.250861450000002</v>
      </c>
    </row>
    <row r="32" spans="1:16" ht="15" x14ac:dyDescent="0.25">
      <c r="A32">
        <v>1131</v>
      </c>
      <c r="B32" t="s">
        <v>1</v>
      </c>
      <c r="C32">
        <v>1140</v>
      </c>
      <c r="E32" s="1">
        <v>50</v>
      </c>
      <c r="F32" s="1">
        <v>71</v>
      </c>
      <c r="G32" s="1">
        <v>80.23</v>
      </c>
      <c r="H32" s="1">
        <v>87.450699999999998</v>
      </c>
      <c r="I32" s="1">
        <v>93.572248999999999</v>
      </c>
      <c r="J32" s="1">
        <v>98.250861450000002</v>
      </c>
      <c r="K32" s="1"/>
      <c r="L32" s="1">
        <f t="shared" si="0"/>
        <v>71</v>
      </c>
      <c r="M32" s="1">
        <f t="shared" si="1"/>
        <v>80.23</v>
      </c>
      <c r="N32" s="1">
        <f t="shared" si="2"/>
        <v>87.450699999999998</v>
      </c>
      <c r="O32" s="1">
        <f t="shared" si="3"/>
        <v>93.572248999999999</v>
      </c>
      <c r="P32" s="1">
        <f t="shared" si="5"/>
        <v>98.250861450000002</v>
      </c>
    </row>
    <row r="33" spans="1:16" ht="15" x14ac:dyDescent="0.25">
      <c r="A33">
        <v>1141</v>
      </c>
      <c r="B33" t="s">
        <v>1</v>
      </c>
      <c r="C33">
        <v>1150</v>
      </c>
      <c r="E33" s="1">
        <v>50</v>
      </c>
      <c r="F33" s="1">
        <v>71</v>
      </c>
      <c r="G33" s="1">
        <v>80.23</v>
      </c>
      <c r="H33" s="1">
        <v>87.450699999999998</v>
      </c>
      <c r="I33" s="1">
        <v>93.572248999999999</v>
      </c>
      <c r="J33" s="1">
        <v>98.250861450000002</v>
      </c>
      <c r="K33" s="1"/>
      <c r="L33" s="1">
        <f t="shared" si="0"/>
        <v>71</v>
      </c>
      <c r="M33" s="1">
        <f t="shared" si="1"/>
        <v>80.23</v>
      </c>
      <c r="N33" s="1">
        <f t="shared" si="2"/>
        <v>87.450699999999998</v>
      </c>
      <c r="O33" s="1">
        <f t="shared" si="3"/>
        <v>93.572248999999999</v>
      </c>
      <c r="P33" s="1">
        <f t="shared" si="5"/>
        <v>98.250861450000002</v>
      </c>
    </row>
    <row r="34" spans="1:16" ht="15" x14ac:dyDescent="0.25">
      <c r="A34">
        <v>1151</v>
      </c>
      <c r="B34" t="s">
        <v>1</v>
      </c>
      <c r="C34">
        <v>1160</v>
      </c>
      <c r="E34" s="1">
        <v>50</v>
      </c>
      <c r="F34" s="1">
        <v>71</v>
      </c>
      <c r="G34" s="1">
        <v>80.23</v>
      </c>
      <c r="H34" s="1">
        <v>87.450699999999998</v>
      </c>
      <c r="I34" s="1">
        <v>93.572248999999999</v>
      </c>
      <c r="J34" s="1">
        <v>98.250861450000002</v>
      </c>
      <c r="K34" s="1"/>
      <c r="L34" s="1">
        <f t="shared" si="0"/>
        <v>71</v>
      </c>
      <c r="M34" s="1">
        <f t="shared" si="1"/>
        <v>80.23</v>
      </c>
      <c r="N34" s="1">
        <f t="shared" si="2"/>
        <v>87.450699999999998</v>
      </c>
      <c r="O34" s="1">
        <f t="shared" si="3"/>
        <v>93.572248999999999</v>
      </c>
      <c r="P34" s="1">
        <f t="shared" si="5"/>
        <v>98.250861450000002</v>
      </c>
    </row>
    <row r="35" spans="1:16" ht="15" x14ac:dyDescent="0.25">
      <c r="A35">
        <v>1161</v>
      </c>
      <c r="B35" t="s">
        <v>1</v>
      </c>
      <c r="C35">
        <v>1170</v>
      </c>
      <c r="E35" s="1">
        <v>50</v>
      </c>
      <c r="F35" s="1">
        <v>71</v>
      </c>
      <c r="G35" s="1">
        <v>80.23</v>
      </c>
      <c r="H35" s="1">
        <v>87.450699999999998</v>
      </c>
      <c r="I35" s="1">
        <v>93.572248999999999</v>
      </c>
      <c r="J35" s="1">
        <v>98.250861450000002</v>
      </c>
      <c r="K35" s="1"/>
      <c r="L35" s="1">
        <f t="shared" si="0"/>
        <v>71</v>
      </c>
      <c r="M35" s="1">
        <f t="shared" si="1"/>
        <v>80.23</v>
      </c>
      <c r="N35" s="1">
        <f t="shared" si="2"/>
        <v>87.450699999999998</v>
      </c>
      <c r="O35" s="1">
        <f t="shared" si="3"/>
        <v>93.572248999999999</v>
      </c>
      <c r="P35" s="1">
        <f t="shared" si="5"/>
        <v>98.250861450000002</v>
      </c>
    </row>
    <row r="36" spans="1:16" ht="15" x14ac:dyDescent="0.25">
      <c r="A36">
        <v>1171</v>
      </c>
      <c r="B36" t="s">
        <v>1</v>
      </c>
      <c r="C36">
        <v>1180</v>
      </c>
      <c r="E36" s="1">
        <v>50</v>
      </c>
      <c r="F36" s="1">
        <v>71</v>
      </c>
      <c r="G36" s="1">
        <v>80.23</v>
      </c>
      <c r="H36" s="1">
        <v>87.450699999999998</v>
      </c>
      <c r="I36" s="1">
        <v>93.572248999999999</v>
      </c>
      <c r="J36" s="1">
        <v>98.250861450000002</v>
      </c>
      <c r="K36" s="1"/>
      <c r="L36" s="1">
        <f t="shared" ref="L36:L67" si="6">(E36*$F$1)+E36</f>
        <v>71</v>
      </c>
      <c r="M36" s="1">
        <f t="shared" ref="M36:M67" si="7">(F36*$G$1)+F36</f>
        <v>80.23</v>
      </c>
      <c r="N36" s="1">
        <f t="shared" ref="N36:N67" si="8">(G36*$H$1)+G36</f>
        <v>87.450699999999998</v>
      </c>
      <c r="O36" s="1">
        <f t="shared" si="3"/>
        <v>93.572248999999999</v>
      </c>
      <c r="P36" s="1">
        <f t="shared" si="5"/>
        <v>98.250861450000002</v>
      </c>
    </row>
    <row r="37" spans="1:16" ht="15" x14ac:dyDescent="0.25">
      <c r="A37">
        <v>1181</v>
      </c>
      <c r="B37" t="s">
        <v>1</v>
      </c>
      <c r="C37">
        <v>1190</v>
      </c>
      <c r="E37" s="1">
        <v>50</v>
      </c>
      <c r="F37" s="1">
        <v>71</v>
      </c>
      <c r="G37" s="1">
        <v>80.23</v>
      </c>
      <c r="H37" s="1">
        <v>87.450699999999998</v>
      </c>
      <c r="I37" s="1">
        <v>93.572248999999999</v>
      </c>
      <c r="J37" s="1">
        <v>98.250861450000002</v>
      </c>
      <c r="K37" s="1"/>
      <c r="L37" s="1">
        <f t="shared" si="6"/>
        <v>71</v>
      </c>
      <c r="M37" s="1">
        <f t="shared" si="7"/>
        <v>80.23</v>
      </c>
      <c r="N37" s="1">
        <f t="shared" si="8"/>
        <v>87.450699999999998</v>
      </c>
      <c r="O37" s="1">
        <f t="shared" si="3"/>
        <v>93.572248999999999</v>
      </c>
      <c r="P37" s="1">
        <f t="shared" si="5"/>
        <v>98.250861450000002</v>
      </c>
    </row>
    <row r="38" spans="1:16" ht="15" x14ac:dyDescent="0.25">
      <c r="A38">
        <v>1191</v>
      </c>
      <c r="B38" t="s">
        <v>1</v>
      </c>
      <c r="C38">
        <v>1200</v>
      </c>
      <c r="E38" s="1">
        <v>50</v>
      </c>
      <c r="F38" s="1">
        <v>71</v>
      </c>
      <c r="G38" s="1">
        <v>80.23</v>
      </c>
      <c r="H38" s="1">
        <v>87.450699999999998</v>
      </c>
      <c r="I38" s="1">
        <v>93.572248999999999</v>
      </c>
      <c r="J38" s="1">
        <v>98.250861450000002</v>
      </c>
      <c r="K38" s="1"/>
      <c r="L38" s="1">
        <f t="shared" si="6"/>
        <v>71</v>
      </c>
      <c r="M38" s="1">
        <f t="shared" si="7"/>
        <v>80.23</v>
      </c>
      <c r="N38" s="1">
        <f t="shared" si="8"/>
        <v>87.450699999999998</v>
      </c>
      <c r="O38" s="1">
        <f t="shared" ref="O38:O69" si="9">(H38*$I$1)+H38</f>
        <v>93.572248999999999</v>
      </c>
      <c r="P38" s="1">
        <f t="shared" si="5"/>
        <v>98.250861450000002</v>
      </c>
    </row>
    <row r="39" spans="1:16" ht="15" x14ac:dyDescent="0.25">
      <c r="A39">
        <v>1201</v>
      </c>
      <c r="B39" t="s">
        <v>1</v>
      </c>
      <c r="C39">
        <v>1210</v>
      </c>
      <c r="E39" s="1">
        <v>50</v>
      </c>
      <c r="F39" s="1">
        <v>71</v>
      </c>
      <c r="G39" s="1">
        <v>80.23</v>
      </c>
      <c r="H39" s="1">
        <v>87.450699999999998</v>
      </c>
      <c r="I39" s="1">
        <v>93.572248999999999</v>
      </c>
      <c r="J39" s="1">
        <v>98.250861450000002</v>
      </c>
      <c r="K39" s="1"/>
      <c r="L39" s="1">
        <f t="shared" si="6"/>
        <v>71</v>
      </c>
      <c r="M39" s="1">
        <f t="shared" si="7"/>
        <v>80.23</v>
      </c>
      <c r="N39" s="1">
        <f t="shared" si="8"/>
        <v>87.450699999999998</v>
      </c>
      <c r="O39" s="1">
        <f t="shared" si="9"/>
        <v>93.572248999999999</v>
      </c>
      <c r="P39" s="1">
        <f t="shared" si="5"/>
        <v>98.250861450000002</v>
      </c>
    </row>
    <row r="40" spans="1:16" ht="15" x14ac:dyDescent="0.25">
      <c r="A40">
        <v>1211</v>
      </c>
      <c r="B40" t="s">
        <v>1</v>
      </c>
      <c r="C40">
        <v>1220</v>
      </c>
      <c r="E40" s="1">
        <v>50</v>
      </c>
      <c r="F40" s="1">
        <v>71</v>
      </c>
      <c r="G40" s="1">
        <v>80.23</v>
      </c>
      <c r="H40" s="1">
        <v>87.450699999999998</v>
      </c>
      <c r="I40" s="1">
        <v>93.572248999999999</v>
      </c>
      <c r="J40" s="1">
        <v>98.250861450000002</v>
      </c>
      <c r="K40" s="1"/>
      <c r="L40" s="1">
        <f t="shared" si="6"/>
        <v>71</v>
      </c>
      <c r="M40" s="1">
        <f t="shared" si="7"/>
        <v>80.23</v>
      </c>
      <c r="N40" s="1">
        <f t="shared" si="8"/>
        <v>87.450699999999998</v>
      </c>
      <c r="O40" s="1">
        <f t="shared" si="9"/>
        <v>93.572248999999999</v>
      </c>
      <c r="P40" s="1">
        <f t="shared" si="5"/>
        <v>98.250861450000002</v>
      </c>
    </row>
    <row r="41" spans="1:16" ht="15" x14ac:dyDescent="0.25">
      <c r="A41">
        <v>1221</v>
      </c>
      <c r="B41" t="s">
        <v>1</v>
      </c>
      <c r="C41">
        <v>1230</v>
      </c>
      <c r="E41" s="1">
        <v>50</v>
      </c>
      <c r="F41" s="1">
        <v>71</v>
      </c>
      <c r="G41" s="1">
        <v>80.23</v>
      </c>
      <c r="H41" s="1">
        <v>87.450699999999998</v>
      </c>
      <c r="I41" s="1">
        <v>93.572248999999999</v>
      </c>
      <c r="J41" s="1">
        <v>98.250861450000002</v>
      </c>
      <c r="K41" s="1"/>
      <c r="L41" s="1">
        <f t="shared" si="6"/>
        <v>71</v>
      </c>
      <c r="M41" s="1">
        <f t="shared" si="7"/>
        <v>80.23</v>
      </c>
      <c r="N41" s="1">
        <f t="shared" si="8"/>
        <v>87.450699999999998</v>
      </c>
      <c r="O41" s="1">
        <f t="shared" si="9"/>
        <v>93.572248999999999</v>
      </c>
      <c r="P41" s="1">
        <f t="shared" si="5"/>
        <v>98.250861450000002</v>
      </c>
    </row>
    <row r="42" spans="1:16" ht="15" x14ac:dyDescent="0.25">
      <c r="A42">
        <v>1231</v>
      </c>
      <c r="B42" t="s">
        <v>1</v>
      </c>
      <c r="C42">
        <v>1240</v>
      </c>
      <c r="E42" s="1">
        <v>50</v>
      </c>
      <c r="F42" s="1">
        <v>71</v>
      </c>
      <c r="G42" s="1">
        <v>80.23</v>
      </c>
      <c r="H42" s="1">
        <v>87.450699999999998</v>
      </c>
      <c r="I42" s="1">
        <v>93.572248999999999</v>
      </c>
      <c r="J42" s="1">
        <v>98.250861450000002</v>
      </c>
      <c r="K42" s="1"/>
      <c r="L42" s="1">
        <f t="shared" si="6"/>
        <v>71</v>
      </c>
      <c r="M42" s="1">
        <f t="shared" si="7"/>
        <v>80.23</v>
      </c>
      <c r="N42" s="1">
        <f t="shared" si="8"/>
        <v>87.450699999999998</v>
      </c>
      <c r="O42" s="1">
        <f t="shared" si="9"/>
        <v>93.572248999999999</v>
      </c>
      <c r="P42" s="1">
        <f t="shared" si="5"/>
        <v>98.250861450000002</v>
      </c>
    </row>
    <row r="43" spans="1:16" ht="15" x14ac:dyDescent="0.25">
      <c r="A43">
        <v>1241</v>
      </c>
      <c r="B43" t="s">
        <v>1</v>
      </c>
      <c r="C43">
        <v>1250</v>
      </c>
      <c r="E43" s="1">
        <v>50</v>
      </c>
      <c r="F43" s="1">
        <v>71</v>
      </c>
      <c r="G43" s="1">
        <v>80.23</v>
      </c>
      <c r="H43" s="1">
        <v>87.450699999999998</v>
      </c>
      <c r="I43" s="1">
        <v>93.572248999999999</v>
      </c>
      <c r="J43" s="1">
        <v>98.250861450000002</v>
      </c>
      <c r="K43" s="1"/>
      <c r="L43" s="1">
        <f t="shared" si="6"/>
        <v>71</v>
      </c>
      <c r="M43" s="1">
        <f t="shared" si="7"/>
        <v>80.23</v>
      </c>
      <c r="N43" s="1">
        <f t="shared" si="8"/>
        <v>87.450699999999998</v>
      </c>
      <c r="O43" s="1">
        <f t="shared" si="9"/>
        <v>93.572248999999999</v>
      </c>
      <c r="P43" s="1">
        <f t="shared" si="5"/>
        <v>98.250861450000002</v>
      </c>
    </row>
    <row r="44" spans="1:16" ht="15" x14ac:dyDescent="0.25">
      <c r="A44">
        <v>1251</v>
      </c>
      <c r="B44" t="s">
        <v>1</v>
      </c>
      <c r="C44">
        <v>1260</v>
      </c>
      <c r="E44" s="1">
        <v>50</v>
      </c>
      <c r="F44" s="1">
        <v>71</v>
      </c>
      <c r="G44" s="1">
        <v>80.23</v>
      </c>
      <c r="H44" s="1">
        <v>87.450699999999998</v>
      </c>
      <c r="I44" s="1">
        <v>93.572248999999999</v>
      </c>
      <c r="J44" s="1">
        <v>98.250861450000002</v>
      </c>
      <c r="K44" s="1"/>
      <c r="L44" s="1">
        <f t="shared" si="6"/>
        <v>71</v>
      </c>
      <c r="M44" s="1">
        <f t="shared" si="7"/>
        <v>80.23</v>
      </c>
      <c r="N44" s="1">
        <f t="shared" si="8"/>
        <v>87.450699999999998</v>
      </c>
      <c r="O44" s="1">
        <f t="shared" si="9"/>
        <v>93.572248999999999</v>
      </c>
      <c r="P44" s="1">
        <f t="shared" si="5"/>
        <v>98.250861450000002</v>
      </c>
    </row>
    <row r="45" spans="1:16" x14ac:dyDescent="0.3">
      <c r="A45">
        <v>1261</v>
      </c>
      <c r="B45" t="s">
        <v>1</v>
      </c>
      <c r="C45">
        <v>1270</v>
      </c>
      <c r="D45" s="1">
        <f>(E44*0.035)+E44</f>
        <v>51.75</v>
      </c>
      <c r="E45" s="1">
        <v>51.75</v>
      </c>
      <c r="F45" s="1">
        <v>73.484999999999999</v>
      </c>
      <c r="G45" s="1">
        <v>83.038049999999998</v>
      </c>
      <c r="H45" s="1">
        <v>90.511474499999991</v>
      </c>
      <c r="I45" s="1">
        <v>96.84727771499999</v>
      </c>
      <c r="J45" s="1">
        <v>101.68964160074999</v>
      </c>
      <c r="K45" s="1"/>
      <c r="L45" s="1">
        <f t="shared" si="6"/>
        <v>73.484999999999999</v>
      </c>
      <c r="M45" s="1">
        <f t="shared" si="7"/>
        <v>83.038049999999998</v>
      </c>
      <c r="N45" s="1">
        <f t="shared" si="8"/>
        <v>90.511474499999991</v>
      </c>
      <c r="O45" s="1">
        <f t="shared" si="9"/>
        <v>96.84727771499999</v>
      </c>
      <c r="P45" s="1">
        <f t="shared" si="5"/>
        <v>101.68964160074999</v>
      </c>
    </row>
    <row r="46" spans="1:16" x14ac:dyDescent="0.3">
      <c r="A46">
        <v>1271</v>
      </c>
      <c r="B46" t="s">
        <v>1</v>
      </c>
      <c r="C46">
        <v>1280</v>
      </c>
      <c r="D46" s="1">
        <f t="shared" ref="D46:D60" si="10">(E45*0.035)+E45</f>
        <v>53.561250000000001</v>
      </c>
      <c r="E46" s="1">
        <v>53.561250000000001</v>
      </c>
      <c r="F46" s="1">
        <v>76.056974999999994</v>
      </c>
      <c r="G46" s="1">
        <v>85.944381749999991</v>
      </c>
      <c r="H46" s="1">
        <v>93.679376107499991</v>
      </c>
      <c r="I46" s="1">
        <v>100.236932435025</v>
      </c>
      <c r="J46" s="1">
        <v>105.24877905677624</v>
      </c>
      <c r="K46" s="1"/>
      <c r="L46" s="1">
        <f t="shared" si="6"/>
        <v>76.056974999999994</v>
      </c>
      <c r="M46" s="1">
        <f t="shared" si="7"/>
        <v>85.944381749999991</v>
      </c>
      <c r="N46" s="1">
        <f t="shared" si="8"/>
        <v>93.679376107499991</v>
      </c>
      <c r="O46" s="1">
        <f t="shared" si="9"/>
        <v>100.236932435025</v>
      </c>
      <c r="P46" s="1">
        <f t="shared" si="5"/>
        <v>105.24877905677624</v>
      </c>
    </row>
    <row r="47" spans="1:16" x14ac:dyDescent="0.3">
      <c r="A47">
        <v>1281</v>
      </c>
      <c r="B47" t="s">
        <v>1</v>
      </c>
      <c r="C47">
        <v>1290</v>
      </c>
      <c r="D47" s="1">
        <f t="shared" si="10"/>
        <v>55.435893749999998</v>
      </c>
      <c r="E47" s="1">
        <v>55.435893749999998</v>
      </c>
      <c r="F47" s="1">
        <v>78.718969125000001</v>
      </c>
      <c r="G47" s="1">
        <v>88.952435111249997</v>
      </c>
      <c r="H47" s="1">
        <v>96.958154271262501</v>
      </c>
      <c r="I47" s="1">
        <v>103.74522507025088</v>
      </c>
      <c r="J47" s="1">
        <v>108.93248632376343</v>
      </c>
      <c r="K47" s="1"/>
      <c r="L47" s="1">
        <f t="shared" si="6"/>
        <v>78.718969125000001</v>
      </c>
      <c r="M47" s="1">
        <f t="shared" si="7"/>
        <v>88.952435111249997</v>
      </c>
      <c r="N47" s="1">
        <f t="shared" si="8"/>
        <v>96.958154271262501</v>
      </c>
      <c r="O47" s="1">
        <f t="shared" si="9"/>
        <v>103.74522507025088</v>
      </c>
      <c r="P47" s="1">
        <f t="shared" si="5"/>
        <v>108.93248632376343</v>
      </c>
    </row>
    <row r="48" spans="1:16" x14ac:dyDescent="0.3">
      <c r="A48">
        <v>1291</v>
      </c>
      <c r="B48" t="s">
        <v>1</v>
      </c>
      <c r="C48">
        <v>1300</v>
      </c>
      <c r="D48" s="1">
        <f t="shared" si="10"/>
        <v>57.376150031249999</v>
      </c>
      <c r="E48" s="1">
        <v>57.376150031249999</v>
      </c>
      <c r="F48" s="1">
        <v>81.474133044374994</v>
      </c>
      <c r="G48" s="1">
        <v>92.065770340143743</v>
      </c>
      <c r="H48" s="1">
        <v>100.35168967075668</v>
      </c>
      <c r="I48" s="1">
        <v>107.37630794770965</v>
      </c>
      <c r="J48" s="1">
        <v>112.74512334509512</v>
      </c>
      <c r="K48" s="1"/>
      <c r="L48" s="1">
        <f t="shared" si="6"/>
        <v>81.474133044374994</v>
      </c>
      <c r="M48" s="1">
        <f t="shared" si="7"/>
        <v>92.065770340143743</v>
      </c>
      <c r="N48" s="1">
        <f t="shared" si="8"/>
        <v>100.35168967075668</v>
      </c>
      <c r="O48" s="1">
        <f t="shared" si="9"/>
        <v>107.37630794770965</v>
      </c>
      <c r="P48" s="1">
        <f t="shared" si="5"/>
        <v>112.74512334509512</v>
      </c>
    </row>
    <row r="49" spans="1:16" x14ac:dyDescent="0.3">
      <c r="A49">
        <v>1301</v>
      </c>
      <c r="B49" t="s">
        <v>1</v>
      </c>
      <c r="C49">
        <v>1310</v>
      </c>
      <c r="D49" s="1">
        <f t="shared" si="10"/>
        <v>59.384315282343749</v>
      </c>
      <c r="E49" s="1">
        <v>59.384315282343749</v>
      </c>
      <c r="F49" s="1">
        <v>84.325727700928127</v>
      </c>
      <c r="G49" s="1">
        <v>95.288072302048789</v>
      </c>
      <c r="H49" s="1">
        <v>103.86399880923318</v>
      </c>
      <c r="I49" s="1">
        <v>111.1344787258795</v>
      </c>
      <c r="J49" s="1">
        <v>116.69120266217348</v>
      </c>
      <c r="K49" s="1"/>
      <c r="L49" s="1">
        <f t="shared" si="6"/>
        <v>84.325727700928127</v>
      </c>
      <c r="M49" s="1">
        <f t="shared" si="7"/>
        <v>95.288072302048789</v>
      </c>
      <c r="N49" s="1">
        <f t="shared" si="8"/>
        <v>103.86399880923318</v>
      </c>
      <c r="O49" s="1">
        <f t="shared" si="9"/>
        <v>111.1344787258795</v>
      </c>
      <c r="P49" s="1">
        <f t="shared" si="5"/>
        <v>116.69120266217348</v>
      </c>
    </row>
    <row r="50" spans="1:16" x14ac:dyDescent="0.3">
      <c r="A50">
        <v>1311</v>
      </c>
      <c r="B50" t="s">
        <v>1</v>
      </c>
      <c r="C50">
        <v>1320</v>
      </c>
      <c r="D50" s="1">
        <f t="shared" si="10"/>
        <v>61.462766317225778</v>
      </c>
      <c r="E50" s="1">
        <v>61.462766317225778</v>
      </c>
      <c r="F50" s="1">
        <v>87.2771281704606</v>
      </c>
      <c r="G50" s="1">
        <v>98.623154832620486</v>
      </c>
      <c r="H50" s="1">
        <v>107.49923876755634</v>
      </c>
      <c r="I50" s="1">
        <v>115.02418548128529</v>
      </c>
      <c r="J50" s="1">
        <v>120.77539475534955</v>
      </c>
      <c r="K50" s="1"/>
      <c r="L50" s="1">
        <f t="shared" si="6"/>
        <v>87.2771281704606</v>
      </c>
      <c r="M50" s="1">
        <f t="shared" si="7"/>
        <v>98.623154832620486</v>
      </c>
      <c r="N50" s="1">
        <f t="shared" si="8"/>
        <v>107.49923876755634</v>
      </c>
      <c r="O50" s="1">
        <f t="shared" si="9"/>
        <v>115.02418548128529</v>
      </c>
      <c r="P50" s="1">
        <f t="shared" si="5"/>
        <v>120.77539475534955</v>
      </c>
    </row>
    <row r="51" spans="1:16" x14ac:dyDescent="0.3">
      <c r="A51">
        <v>1321</v>
      </c>
      <c r="B51" t="s">
        <v>1</v>
      </c>
      <c r="C51">
        <v>1330</v>
      </c>
      <c r="D51" s="1">
        <f t="shared" si="10"/>
        <v>63.613963138328678</v>
      </c>
      <c r="E51" s="1">
        <v>63.613963138328678</v>
      </c>
      <c r="F51" s="1">
        <v>90.331827656426725</v>
      </c>
      <c r="G51" s="1">
        <v>102.07496525176219</v>
      </c>
      <c r="H51" s="1">
        <v>111.2617121244208</v>
      </c>
      <c r="I51" s="1">
        <v>119.05003197313026</v>
      </c>
      <c r="J51" s="1">
        <v>125.00253357178677</v>
      </c>
      <c r="K51" s="1"/>
      <c r="L51" s="1">
        <f t="shared" si="6"/>
        <v>90.331827656426725</v>
      </c>
      <c r="M51" s="1">
        <f t="shared" si="7"/>
        <v>102.07496525176219</v>
      </c>
      <c r="N51" s="1">
        <f t="shared" si="8"/>
        <v>111.2617121244208</v>
      </c>
      <c r="O51" s="1">
        <f t="shared" si="9"/>
        <v>119.05003197313026</v>
      </c>
      <c r="P51" s="1">
        <f t="shared" si="5"/>
        <v>125.00253357178677</v>
      </c>
    </row>
    <row r="52" spans="1:16" x14ac:dyDescent="0.3">
      <c r="A52">
        <v>1331</v>
      </c>
      <c r="B52" t="s">
        <v>1</v>
      </c>
      <c r="C52">
        <v>1340</v>
      </c>
      <c r="D52" s="1">
        <f t="shared" si="10"/>
        <v>65.840451848170176</v>
      </c>
      <c r="E52" s="1">
        <v>65.840451848170176</v>
      </c>
      <c r="F52" s="1">
        <v>93.49344162440164</v>
      </c>
      <c r="G52" s="1">
        <v>105.64758903557386</v>
      </c>
      <c r="H52" s="1">
        <v>115.15587204877551</v>
      </c>
      <c r="I52" s="1">
        <v>123.21678309218979</v>
      </c>
      <c r="J52" s="1">
        <v>129.37762224679926</v>
      </c>
      <c r="K52" s="1"/>
      <c r="L52" s="1">
        <f t="shared" si="6"/>
        <v>93.49344162440164</v>
      </c>
      <c r="M52" s="1">
        <f t="shared" si="7"/>
        <v>105.64758903557386</v>
      </c>
      <c r="N52" s="1">
        <f t="shared" si="8"/>
        <v>115.15587204877551</v>
      </c>
      <c r="O52" s="1">
        <f t="shared" si="9"/>
        <v>123.21678309218979</v>
      </c>
      <c r="P52" s="1">
        <f t="shared" si="5"/>
        <v>129.37762224679926</v>
      </c>
    </row>
    <row r="53" spans="1:16" x14ac:dyDescent="0.3">
      <c r="A53">
        <v>1341</v>
      </c>
      <c r="B53" t="s">
        <v>1</v>
      </c>
      <c r="C53">
        <v>1350</v>
      </c>
      <c r="D53" s="1">
        <f t="shared" si="10"/>
        <v>68.144867662856129</v>
      </c>
      <c r="E53" s="1">
        <v>68.144867662856129</v>
      </c>
      <c r="F53" s="1">
        <v>96.7657120812557</v>
      </c>
      <c r="G53" s="1">
        <v>109.34525465181895</v>
      </c>
      <c r="H53" s="1">
        <v>119.18632757048266</v>
      </c>
      <c r="I53" s="1">
        <v>127.52937050041645</v>
      </c>
      <c r="J53" s="1">
        <v>133.90583902543727</v>
      </c>
      <c r="K53" s="1"/>
      <c r="L53" s="1">
        <f t="shared" si="6"/>
        <v>96.7657120812557</v>
      </c>
      <c r="M53" s="1">
        <f t="shared" si="7"/>
        <v>109.34525465181895</v>
      </c>
      <c r="N53" s="1">
        <f t="shared" si="8"/>
        <v>119.18632757048266</v>
      </c>
      <c r="O53" s="1">
        <f t="shared" si="9"/>
        <v>127.52937050041645</v>
      </c>
      <c r="P53" s="1">
        <f t="shared" si="5"/>
        <v>133.90583902543727</v>
      </c>
    </row>
    <row r="54" spans="1:16" x14ac:dyDescent="0.3">
      <c r="A54">
        <v>1351</v>
      </c>
      <c r="B54" t="s">
        <v>1</v>
      </c>
      <c r="C54">
        <v>1360</v>
      </c>
      <c r="D54" s="1">
        <f t="shared" si="10"/>
        <v>70.529938031056091</v>
      </c>
      <c r="E54" s="1">
        <v>70.529938031056091</v>
      </c>
      <c r="F54" s="1">
        <v>100.15251200409965</v>
      </c>
      <c r="G54" s="1">
        <v>113.17233856463261</v>
      </c>
      <c r="H54" s="1">
        <v>123.35784903544955</v>
      </c>
      <c r="I54" s="1">
        <v>131.99289846793101</v>
      </c>
      <c r="J54" s="1">
        <v>138.59254339132755</v>
      </c>
      <c r="K54" s="1"/>
      <c r="L54" s="1">
        <f t="shared" si="6"/>
        <v>100.15251200409965</v>
      </c>
      <c r="M54" s="1">
        <f t="shared" si="7"/>
        <v>113.17233856463261</v>
      </c>
      <c r="N54" s="1">
        <f t="shared" si="8"/>
        <v>123.35784903544955</v>
      </c>
      <c r="O54" s="1">
        <f t="shared" si="9"/>
        <v>131.99289846793101</v>
      </c>
      <c r="P54" s="1">
        <f t="shared" si="5"/>
        <v>138.59254339132755</v>
      </c>
    </row>
    <row r="55" spans="1:16" x14ac:dyDescent="0.3">
      <c r="A55">
        <v>1361</v>
      </c>
      <c r="B55" t="s">
        <v>1</v>
      </c>
      <c r="C55">
        <v>1370</v>
      </c>
      <c r="D55" s="1">
        <f t="shared" si="10"/>
        <v>72.998485862143056</v>
      </c>
      <c r="E55" s="1">
        <v>73.351135552298331</v>
      </c>
      <c r="F55" s="1">
        <v>104.15861248426363</v>
      </c>
      <c r="G55" s="1">
        <v>117.6992321072179</v>
      </c>
      <c r="H55" s="1">
        <v>128.29216299686752</v>
      </c>
      <c r="I55" s="1">
        <v>137.27261440664824</v>
      </c>
      <c r="J55" s="1">
        <v>144.13624512698067</v>
      </c>
      <c r="K55" s="1"/>
      <c r="L55" s="1">
        <f t="shared" si="6"/>
        <v>104.15861248426363</v>
      </c>
      <c r="M55" s="1">
        <f t="shared" si="7"/>
        <v>117.6992321072179</v>
      </c>
      <c r="N55" s="1">
        <f t="shared" si="8"/>
        <v>128.29216299686752</v>
      </c>
      <c r="O55" s="1">
        <f t="shared" si="9"/>
        <v>137.27261440664824</v>
      </c>
      <c r="P55" s="1">
        <f t="shared" si="5"/>
        <v>144.13624512698067</v>
      </c>
    </row>
    <row r="56" spans="1:16" x14ac:dyDescent="0.3">
      <c r="A56">
        <v>1371</v>
      </c>
      <c r="B56" t="s">
        <v>1</v>
      </c>
      <c r="C56">
        <v>1380</v>
      </c>
      <c r="D56" s="1">
        <f t="shared" si="10"/>
        <v>75.918425296628769</v>
      </c>
      <c r="E56" s="1">
        <v>76.285180974390258</v>
      </c>
      <c r="F56" s="1">
        <v>108.32495698363417</v>
      </c>
      <c r="G56" s="1">
        <v>122.4072013915066</v>
      </c>
      <c r="H56" s="1">
        <v>133.42384951674219</v>
      </c>
      <c r="I56" s="1">
        <v>142.76351898291415</v>
      </c>
      <c r="J56" s="1">
        <v>149.90169493205985</v>
      </c>
      <c r="K56" s="1"/>
      <c r="L56" s="1">
        <f t="shared" si="6"/>
        <v>108.32495698363417</v>
      </c>
      <c r="M56" s="1">
        <f t="shared" si="7"/>
        <v>122.4072013915066</v>
      </c>
      <c r="N56" s="1">
        <f t="shared" si="8"/>
        <v>133.42384951674219</v>
      </c>
      <c r="O56" s="1">
        <f t="shared" si="9"/>
        <v>142.76351898291415</v>
      </c>
      <c r="P56" s="1">
        <f t="shared" si="5"/>
        <v>149.90169493205985</v>
      </c>
    </row>
    <row r="57" spans="1:16" x14ac:dyDescent="0.3">
      <c r="A57">
        <v>1381</v>
      </c>
      <c r="B57" t="s">
        <v>1</v>
      </c>
      <c r="C57">
        <v>1390</v>
      </c>
      <c r="D57" s="1">
        <f t="shared" si="10"/>
        <v>78.955162308493911</v>
      </c>
      <c r="E57" s="1">
        <v>79.336588213365872</v>
      </c>
      <c r="F57" s="1">
        <v>112.65795526297953</v>
      </c>
      <c r="G57" s="1">
        <v>127.30348944716687</v>
      </c>
      <c r="H57" s="1">
        <v>138.76080349741187</v>
      </c>
      <c r="I57" s="1">
        <v>148.47405974223071</v>
      </c>
      <c r="J57" s="1">
        <v>155.89776272934225</v>
      </c>
      <c r="K57" s="1"/>
      <c r="L57" s="1">
        <f t="shared" si="6"/>
        <v>112.65795526297953</v>
      </c>
      <c r="M57" s="1">
        <f t="shared" si="7"/>
        <v>127.30348944716687</v>
      </c>
      <c r="N57" s="1">
        <f t="shared" si="8"/>
        <v>138.76080349741187</v>
      </c>
      <c r="O57" s="1">
        <f t="shared" si="9"/>
        <v>148.47405974223071</v>
      </c>
      <c r="P57" s="1">
        <f t="shared" si="5"/>
        <v>155.89776272934225</v>
      </c>
    </row>
    <row r="58" spans="1:16" x14ac:dyDescent="0.3">
      <c r="A58">
        <v>1391</v>
      </c>
      <c r="B58" t="s">
        <v>1</v>
      </c>
      <c r="C58">
        <v>1400</v>
      </c>
      <c r="D58" s="1">
        <f t="shared" si="10"/>
        <v>82.113368800833683</v>
      </c>
      <c r="E58" s="1">
        <v>82.510051741900512</v>
      </c>
      <c r="F58" s="1">
        <v>117.16427347349872</v>
      </c>
      <c r="G58" s="1">
        <v>132.39562902505355</v>
      </c>
      <c r="H58" s="1">
        <v>144.31123563730836</v>
      </c>
      <c r="I58" s="1">
        <v>154.41302213191994</v>
      </c>
      <c r="J58" s="1">
        <v>162.13367323851594</v>
      </c>
      <c r="K58" s="1"/>
      <c r="L58" s="1">
        <f t="shared" si="6"/>
        <v>117.16427347349872</v>
      </c>
      <c r="M58" s="1">
        <f t="shared" si="7"/>
        <v>132.39562902505355</v>
      </c>
      <c r="N58" s="1">
        <f t="shared" si="8"/>
        <v>144.31123563730836</v>
      </c>
      <c r="O58" s="1">
        <f t="shared" si="9"/>
        <v>154.41302213191994</v>
      </c>
      <c r="P58" s="1">
        <f t="shared" si="5"/>
        <v>162.13367323851594</v>
      </c>
    </row>
    <row r="59" spans="1:16" x14ac:dyDescent="0.3">
      <c r="A59">
        <v>1401</v>
      </c>
      <c r="B59" t="s">
        <v>1</v>
      </c>
      <c r="C59">
        <v>1410</v>
      </c>
      <c r="D59" s="1">
        <f t="shared" si="10"/>
        <v>85.397903552867035</v>
      </c>
      <c r="E59" s="1">
        <v>85.810453811576537</v>
      </c>
      <c r="F59" s="1">
        <v>121.85084441243868</v>
      </c>
      <c r="G59" s="1">
        <v>137.69145418605569</v>
      </c>
      <c r="H59" s="1">
        <v>150.0836850628007</v>
      </c>
      <c r="I59" s="1">
        <v>160.58954301719675</v>
      </c>
      <c r="J59" s="1">
        <v>168.61902016805658</v>
      </c>
      <c r="K59" s="1"/>
      <c r="L59" s="1">
        <f t="shared" si="6"/>
        <v>121.85084441243868</v>
      </c>
      <c r="M59" s="1">
        <f t="shared" si="7"/>
        <v>137.69145418605569</v>
      </c>
      <c r="N59" s="1">
        <f t="shared" si="8"/>
        <v>150.0836850628007</v>
      </c>
      <c r="O59" s="1">
        <f t="shared" si="9"/>
        <v>160.58954301719675</v>
      </c>
      <c r="P59" s="1">
        <f t="shared" si="5"/>
        <v>168.61902016805658</v>
      </c>
    </row>
    <row r="60" spans="1:16" x14ac:dyDescent="0.3">
      <c r="A60">
        <v>1411</v>
      </c>
      <c r="B60" t="s">
        <v>1</v>
      </c>
      <c r="C60">
        <v>1420</v>
      </c>
      <c r="D60" s="1">
        <f t="shared" si="10"/>
        <v>88.813819694981717</v>
      </c>
      <c r="E60" s="1">
        <v>89.242871964039594</v>
      </c>
      <c r="F60" s="1">
        <v>126.72487818893623</v>
      </c>
      <c r="G60" s="1">
        <v>143.19911235349795</v>
      </c>
      <c r="H60" s="1">
        <v>156.08703246531277</v>
      </c>
      <c r="I60" s="1">
        <v>167.01312473788468</v>
      </c>
      <c r="J60" s="1">
        <v>175.3637809747789</v>
      </c>
      <c r="K60" s="1"/>
      <c r="L60" s="1">
        <f t="shared" si="6"/>
        <v>126.72487818893623</v>
      </c>
      <c r="M60" s="1">
        <f t="shared" si="7"/>
        <v>143.19911235349795</v>
      </c>
      <c r="N60" s="1">
        <f t="shared" si="8"/>
        <v>156.08703246531277</v>
      </c>
      <c r="O60" s="1">
        <f t="shared" si="9"/>
        <v>167.01312473788468</v>
      </c>
      <c r="P60" s="1">
        <f t="shared" ref="P60:P115" si="11">(I60*$J$1)+I60</f>
        <v>175.3637809747789</v>
      </c>
    </row>
    <row r="61" spans="1:16" x14ac:dyDescent="0.3">
      <c r="A61">
        <v>1421</v>
      </c>
      <c r="B61" t="s">
        <v>1</v>
      </c>
      <c r="C61">
        <v>1430</v>
      </c>
      <c r="D61" s="1">
        <f>(E60*0.04)+E60</f>
        <v>92.812586842601178</v>
      </c>
      <c r="E61" s="1">
        <v>92.812586842601178</v>
      </c>
      <c r="F61" s="1">
        <v>131.79387331649366</v>
      </c>
      <c r="G61" s="1">
        <v>148.92707684763784</v>
      </c>
      <c r="H61" s="1">
        <v>162.33051376392524</v>
      </c>
      <c r="I61" s="1">
        <v>173.69364972740001</v>
      </c>
      <c r="J61" s="1">
        <v>182.37833221377002</v>
      </c>
      <c r="K61" s="1"/>
      <c r="L61" s="1">
        <f t="shared" si="6"/>
        <v>131.79387331649366</v>
      </c>
      <c r="M61" s="1">
        <f t="shared" si="7"/>
        <v>148.92707684763784</v>
      </c>
      <c r="N61" s="1">
        <f t="shared" si="8"/>
        <v>162.33051376392524</v>
      </c>
      <c r="O61" s="1">
        <f t="shared" si="9"/>
        <v>173.69364972740001</v>
      </c>
      <c r="P61" s="1">
        <f t="shared" si="11"/>
        <v>182.37833221377002</v>
      </c>
    </row>
    <row r="62" spans="1:16" x14ac:dyDescent="0.3">
      <c r="A62">
        <v>1431</v>
      </c>
      <c r="B62" t="s">
        <v>1</v>
      </c>
      <c r="C62">
        <v>1440</v>
      </c>
      <c r="D62" s="1">
        <f t="shared" ref="D62:D69" si="12">(E61*0.04)+E61</f>
        <v>96.525090316305224</v>
      </c>
      <c r="E62" s="1">
        <v>96.525090316305224</v>
      </c>
      <c r="F62" s="1">
        <v>137.06562824915341</v>
      </c>
      <c r="G62" s="1">
        <v>154.88415992154336</v>
      </c>
      <c r="H62" s="1">
        <v>168.82373431448227</v>
      </c>
      <c r="I62" s="1">
        <v>180.64139571649602</v>
      </c>
      <c r="J62" s="1">
        <v>189.67346550232082</v>
      </c>
      <c r="K62" s="1"/>
      <c r="L62" s="1">
        <f t="shared" si="6"/>
        <v>137.06562824915341</v>
      </c>
      <c r="M62" s="1">
        <f t="shared" si="7"/>
        <v>154.88415992154336</v>
      </c>
      <c r="N62" s="1">
        <f t="shared" si="8"/>
        <v>168.82373431448227</v>
      </c>
      <c r="O62" s="1">
        <f t="shared" si="9"/>
        <v>180.64139571649602</v>
      </c>
      <c r="P62" s="1">
        <f t="shared" si="11"/>
        <v>189.67346550232082</v>
      </c>
    </row>
    <row r="63" spans="1:16" x14ac:dyDescent="0.3">
      <c r="A63">
        <v>1441</v>
      </c>
      <c r="B63" t="s">
        <v>1</v>
      </c>
      <c r="C63">
        <v>1450</v>
      </c>
      <c r="D63" s="1">
        <f t="shared" si="12"/>
        <v>100.38609392895744</v>
      </c>
      <c r="E63" s="1">
        <v>100.38609392895744</v>
      </c>
      <c r="F63" s="1">
        <v>142.54825337911956</v>
      </c>
      <c r="G63" s="1">
        <v>161.0795263184051</v>
      </c>
      <c r="H63" s="1">
        <v>175.57668368706155</v>
      </c>
      <c r="I63" s="1">
        <v>187.86705154515585</v>
      </c>
      <c r="J63" s="1">
        <v>197.26040412241363</v>
      </c>
      <c r="K63" s="1"/>
      <c r="L63" s="1">
        <f t="shared" si="6"/>
        <v>142.54825337911956</v>
      </c>
      <c r="M63" s="1">
        <f t="shared" si="7"/>
        <v>161.0795263184051</v>
      </c>
      <c r="N63" s="1">
        <f t="shared" si="8"/>
        <v>175.57668368706155</v>
      </c>
      <c r="O63" s="1">
        <f t="shared" si="9"/>
        <v>187.86705154515585</v>
      </c>
      <c r="P63" s="1">
        <f t="shared" si="11"/>
        <v>197.26040412241363</v>
      </c>
    </row>
    <row r="64" spans="1:16" x14ac:dyDescent="0.3">
      <c r="A64">
        <v>1451</v>
      </c>
      <c r="B64" t="s">
        <v>1</v>
      </c>
      <c r="C64">
        <v>1460</v>
      </c>
      <c r="D64" s="1">
        <f t="shared" si="12"/>
        <v>104.40153768611573</v>
      </c>
      <c r="E64" s="1">
        <v>104.40153768611573</v>
      </c>
      <c r="F64" s="1">
        <v>148.25018351428434</v>
      </c>
      <c r="G64" s="1">
        <v>167.52270737114131</v>
      </c>
      <c r="H64" s="1">
        <v>182.59975103454403</v>
      </c>
      <c r="I64" s="1">
        <v>195.38173360696211</v>
      </c>
      <c r="J64" s="1">
        <v>205.15082028731021</v>
      </c>
      <c r="K64" s="1"/>
      <c r="L64" s="1">
        <f t="shared" si="6"/>
        <v>148.25018351428434</v>
      </c>
      <c r="M64" s="1">
        <f t="shared" si="7"/>
        <v>167.52270737114131</v>
      </c>
      <c r="N64" s="1">
        <f t="shared" si="8"/>
        <v>182.59975103454403</v>
      </c>
      <c r="O64" s="1">
        <f t="shared" si="9"/>
        <v>195.38173360696211</v>
      </c>
      <c r="P64" s="1">
        <f t="shared" si="11"/>
        <v>205.15082028731021</v>
      </c>
    </row>
    <row r="65" spans="1:16" x14ac:dyDescent="0.3">
      <c r="A65">
        <v>1461</v>
      </c>
      <c r="B65" t="s">
        <v>1</v>
      </c>
      <c r="C65">
        <v>1470</v>
      </c>
      <c r="D65" s="1">
        <f t="shared" si="12"/>
        <v>108.57759919356036</v>
      </c>
      <c r="E65" s="1">
        <v>108.57759919356036</v>
      </c>
      <c r="F65" s="1">
        <v>154.18019085485571</v>
      </c>
      <c r="G65" s="1">
        <v>174.22361566598696</v>
      </c>
      <c r="H65" s="1">
        <v>189.90374107592578</v>
      </c>
      <c r="I65" s="1">
        <v>203.19700295124059</v>
      </c>
      <c r="J65" s="1">
        <v>213.35685309880262</v>
      </c>
      <c r="K65" s="1"/>
      <c r="L65" s="1">
        <f t="shared" si="6"/>
        <v>154.18019085485571</v>
      </c>
      <c r="M65" s="1">
        <f t="shared" si="7"/>
        <v>174.22361566598696</v>
      </c>
      <c r="N65" s="1">
        <f t="shared" si="8"/>
        <v>189.90374107592578</v>
      </c>
      <c r="O65" s="1">
        <f t="shared" si="9"/>
        <v>203.19700295124059</v>
      </c>
      <c r="P65" s="1">
        <f t="shared" si="11"/>
        <v>213.35685309880262</v>
      </c>
    </row>
    <row r="66" spans="1:16" x14ac:dyDescent="0.3">
      <c r="A66">
        <v>1471</v>
      </c>
      <c r="B66" t="s">
        <v>1</v>
      </c>
      <c r="C66">
        <v>1480</v>
      </c>
      <c r="D66" s="1">
        <f t="shared" si="12"/>
        <v>112.92070316130277</v>
      </c>
      <c r="E66" s="1">
        <v>112.92070316130277</v>
      </c>
      <c r="F66" s="1">
        <v>160.34739848904994</v>
      </c>
      <c r="G66" s="1">
        <v>181.19256029262644</v>
      </c>
      <c r="H66" s="1">
        <v>197.49989071896283</v>
      </c>
      <c r="I66" s="1">
        <v>211.32488306929022</v>
      </c>
      <c r="J66" s="1">
        <v>221.89112722275473</v>
      </c>
      <c r="K66" s="1"/>
      <c r="L66" s="1">
        <f t="shared" si="6"/>
        <v>160.34739848904994</v>
      </c>
      <c r="M66" s="1">
        <f t="shared" si="7"/>
        <v>181.19256029262644</v>
      </c>
      <c r="N66" s="1">
        <f t="shared" si="8"/>
        <v>197.49989071896283</v>
      </c>
      <c r="O66" s="1">
        <f t="shared" si="9"/>
        <v>211.32488306929022</v>
      </c>
      <c r="P66" s="1">
        <f t="shared" si="11"/>
        <v>221.89112722275473</v>
      </c>
    </row>
    <row r="67" spans="1:16" x14ac:dyDescent="0.3">
      <c r="A67">
        <v>1481</v>
      </c>
      <c r="B67" t="s">
        <v>1</v>
      </c>
      <c r="C67">
        <v>1490</v>
      </c>
      <c r="D67" s="1">
        <f t="shared" si="12"/>
        <v>117.43753128775488</v>
      </c>
      <c r="E67" s="1">
        <v>117.43753128775488</v>
      </c>
      <c r="F67" s="1">
        <v>166.76129442861193</v>
      </c>
      <c r="G67" s="1">
        <v>188.44026270433147</v>
      </c>
      <c r="H67" s="1">
        <v>205.39988634772129</v>
      </c>
      <c r="I67" s="1">
        <v>219.77787839206178</v>
      </c>
      <c r="J67" s="1">
        <v>230.76677231166488</v>
      </c>
      <c r="K67" s="1"/>
      <c r="L67" s="1">
        <f t="shared" si="6"/>
        <v>166.76129442861193</v>
      </c>
      <c r="M67" s="1">
        <f t="shared" si="7"/>
        <v>188.44026270433147</v>
      </c>
      <c r="N67" s="1">
        <f t="shared" si="8"/>
        <v>205.39988634772129</v>
      </c>
      <c r="O67" s="1">
        <f t="shared" si="9"/>
        <v>219.77787839206178</v>
      </c>
      <c r="P67" s="1">
        <f t="shared" si="11"/>
        <v>230.76677231166488</v>
      </c>
    </row>
    <row r="68" spans="1:16" x14ac:dyDescent="0.3">
      <c r="A68">
        <v>1491</v>
      </c>
      <c r="B68" t="s">
        <v>1</v>
      </c>
      <c r="C68">
        <v>1500</v>
      </c>
      <c r="D68" s="1">
        <f t="shared" si="12"/>
        <v>122.13503253926507</v>
      </c>
      <c r="E68" s="1">
        <v>122.13503253926507</v>
      </c>
      <c r="F68" s="1">
        <v>173.43174620575638</v>
      </c>
      <c r="G68" s="1">
        <v>195.9778732125047</v>
      </c>
      <c r="H68" s="1">
        <v>213.61588180163014</v>
      </c>
      <c r="I68" s="1">
        <v>228.56899352774425</v>
      </c>
      <c r="J68" s="1">
        <v>239.99744320413146</v>
      </c>
      <c r="K68" s="1"/>
      <c r="L68" s="1">
        <f t="shared" ref="L68:L99" si="13">(E68*$F$1)+E68</f>
        <v>173.43174620575638</v>
      </c>
      <c r="M68" s="1">
        <f t="shared" ref="M68:M99" si="14">(F68*$G$1)+F68</f>
        <v>195.9778732125047</v>
      </c>
      <c r="N68" s="1">
        <f t="shared" ref="N68:N99" si="15">(G68*$H$1)+G68</f>
        <v>213.61588180163014</v>
      </c>
      <c r="O68" s="1">
        <f t="shared" si="9"/>
        <v>228.56899352774425</v>
      </c>
      <c r="P68" s="1">
        <f t="shared" si="11"/>
        <v>239.99744320413146</v>
      </c>
    </row>
    <row r="69" spans="1:16" x14ac:dyDescent="0.3">
      <c r="A69">
        <v>1501</v>
      </c>
      <c r="B69" t="s">
        <v>1</v>
      </c>
      <c r="C69">
        <v>1510</v>
      </c>
      <c r="D69" s="1">
        <f t="shared" si="12"/>
        <v>127.02043384083566</v>
      </c>
      <c r="E69" s="1">
        <v>127.02043384083566</v>
      </c>
      <c r="F69" s="1">
        <v>180.36901605398663</v>
      </c>
      <c r="G69" s="1">
        <v>203.81698814100488</v>
      </c>
      <c r="H69" s="1">
        <v>222.16051707369533</v>
      </c>
      <c r="I69" s="1">
        <v>237.71175326885401</v>
      </c>
      <c r="J69" s="1">
        <v>249.5973409322967</v>
      </c>
      <c r="K69" s="1"/>
      <c r="L69" s="1">
        <f t="shared" si="13"/>
        <v>180.36901605398663</v>
      </c>
      <c r="M69" s="1">
        <f t="shared" si="14"/>
        <v>203.81698814100488</v>
      </c>
      <c r="N69" s="1">
        <f t="shared" si="15"/>
        <v>222.16051707369533</v>
      </c>
      <c r="O69" s="1">
        <f t="shared" si="9"/>
        <v>237.71175326885401</v>
      </c>
      <c r="P69" s="1">
        <f t="shared" si="11"/>
        <v>249.5973409322967</v>
      </c>
    </row>
    <row r="70" spans="1:16" x14ac:dyDescent="0.3">
      <c r="A70">
        <v>1511</v>
      </c>
      <c r="B70" t="s">
        <v>1</v>
      </c>
      <c r="C70">
        <v>1520</v>
      </c>
      <c r="D70" s="1">
        <f>(E69*0.035)+E69</f>
        <v>131.46614902526491</v>
      </c>
      <c r="E70" s="1">
        <v>131.46614902526491</v>
      </c>
      <c r="F70" s="1">
        <v>186.68193161587618</v>
      </c>
      <c r="G70" s="1">
        <v>210.95058272594008</v>
      </c>
      <c r="H70" s="1">
        <v>229.93613517127469</v>
      </c>
      <c r="I70" s="1">
        <v>246.03166463326392</v>
      </c>
      <c r="J70" s="1">
        <v>258.3332478649271</v>
      </c>
      <c r="K70" s="1"/>
      <c r="L70" s="1">
        <f t="shared" si="13"/>
        <v>186.68193161587618</v>
      </c>
      <c r="M70" s="1">
        <f t="shared" si="14"/>
        <v>210.95058272594008</v>
      </c>
      <c r="N70" s="1">
        <f t="shared" si="15"/>
        <v>229.93613517127469</v>
      </c>
      <c r="O70" s="1">
        <f t="shared" ref="O70:O101" si="16">(H70*$I$1)+H70</f>
        <v>246.03166463326392</v>
      </c>
      <c r="P70" s="1">
        <f t="shared" si="11"/>
        <v>258.3332478649271</v>
      </c>
    </row>
    <row r="71" spans="1:16" x14ac:dyDescent="0.3">
      <c r="A71">
        <v>1521</v>
      </c>
      <c r="B71" t="s">
        <v>1</v>
      </c>
      <c r="C71">
        <v>1530</v>
      </c>
      <c r="D71" s="1">
        <f t="shared" ref="D71:D77" si="17">(E70*0.035)+E70</f>
        <v>136.0674642411492</v>
      </c>
      <c r="E71" s="1">
        <v>136.0674642411492</v>
      </c>
      <c r="F71" s="1">
        <v>193.21579922243185</v>
      </c>
      <c r="G71" s="1">
        <v>218.333853121348</v>
      </c>
      <c r="H71" s="1">
        <v>237.98389990226931</v>
      </c>
      <c r="I71" s="1">
        <v>254.64277289542818</v>
      </c>
      <c r="J71" s="1">
        <v>267.37491154019961</v>
      </c>
      <c r="K71" s="1"/>
      <c r="L71" s="1">
        <f t="shared" si="13"/>
        <v>193.21579922243185</v>
      </c>
      <c r="M71" s="1">
        <f t="shared" si="14"/>
        <v>218.333853121348</v>
      </c>
      <c r="N71" s="1">
        <f t="shared" si="15"/>
        <v>237.98389990226931</v>
      </c>
      <c r="O71" s="1">
        <f t="shared" si="16"/>
        <v>254.64277289542818</v>
      </c>
      <c r="P71" s="1">
        <f t="shared" si="11"/>
        <v>267.37491154019961</v>
      </c>
    </row>
    <row r="72" spans="1:16" x14ac:dyDescent="0.3">
      <c r="A72">
        <v>1531</v>
      </c>
      <c r="B72" t="s">
        <v>1</v>
      </c>
      <c r="C72">
        <v>1540</v>
      </c>
      <c r="D72" s="1">
        <f t="shared" si="17"/>
        <v>140.82982548958941</v>
      </c>
      <c r="E72" s="1">
        <v>140.82982548958941</v>
      </c>
      <c r="F72" s="1">
        <v>199.97835219521696</v>
      </c>
      <c r="G72" s="1">
        <v>225.97553798059516</v>
      </c>
      <c r="H72" s="1">
        <v>246.31333639884872</v>
      </c>
      <c r="I72" s="1">
        <v>263.55526994676814</v>
      </c>
      <c r="J72" s="1">
        <v>276.73303344410652</v>
      </c>
      <c r="K72" s="1"/>
      <c r="L72" s="1">
        <f t="shared" si="13"/>
        <v>199.97835219521696</v>
      </c>
      <c r="M72" s="1">
        <f t="shared" si="14"/>
        <v>225.97553798059516</v>
      </c>
      <c r="N72" s="1">
        <f t="shared" si="15"/>
        <v>246.31333639884872</v>
      </c>
      <c r="O72" s="1">
        <f t="shared" si="16"/>
        <v>263.55526994676814</v>
      </c>
      <c r="P72" s="1">
        <f t="shared" si="11"/>
        <v>276.73303344410652</v>
      </c>
    </row>
    <row r="73" spans="1:16" x14ac:dyDescent="0.3">
      <c r="A73">
        <v>1541</v>
      </c>
      <c r="B73" t="s">
        <v>1</v>
      </c>
      <c r="C73">
        <v>1550</v>
      </c>
      <c r="D73" s="1">
        <f t="shared" si="17"/>
        <v>145.75886938172505</v>
      </c>
      <c r="E73" s="1">
        <v>145.75886938172505</v>
      </c>
      <c r="F73" s="1">
        <v>206.97759452204957</v>
      </c>
      <c r="G73" s="1">
        <v>233.884681809916</v>
      </c>
      <c r="H73" s="1">
        <v>254.93430317280843</v>
      </c>
      <c r="I73" s="1">
        <v>272.77970439490502</v>
      </c>
      <c r="J73" s="1">
        <v>286.41868961465025</v>
      </c>
      <c r="K73" s="1"/>
      <c r="L73" s="1">
        <f t="shared" si="13"/>
        <v>206.97759452204957</v>
      </c>
      <c r="M73" s="1">
        <f t="shared" si="14"/>
        <v>233.884681809916</v>
      </c>
      <c r="N73" s="1">
        <f t="shared" si="15"/>
        <v>254.93430317280843</v>
      </c>
      <c r="O73" s="1">
        <f t="shared" si="16"/>
        <v>272.77970439490502</v>
      </c>
      <c r="P73" s="1">
        <f t="shared" si="11"/>
        <v>286.41868961465025</v>
      </c>
    </row>
    <row r="74" spans="1:16" x14ac:dyDescent="0.3">
      <c r="A74">
        <v>1551</v>
      </c>
      <c r="B74" t="s">
        <v>1</v>
      </c>
      <c r="C74">
        <v>1560</v>
      </c>
      <c r="D74" s="1">
        <f t="shared" si="17"/>
        <v>150.86042981008544</v>
      </c>
      <c r="E74" s="1">
        <v>150.86042981008544</v>
      </c>
      <c r="F74" s="1">
        <v>214.22181033032132</v>
      </c>
      <c r="G74" s="1">
        <v>242.0706456732631</v>
      </c>
      <c r="H74" s="1">
        <v>263.85700378385678</v>
      </c>
      <c r="I74" s="1">
        <v>282.32699404872676</v>
      </c>
      <c r="J74" s="1">
        <v>296.44334375116307</v>
      </c>
      <c r="K74" s="1"/>
      <c r="L74" s="1">
        <f t="shared" si="13"/>
        <v>214.22181033032132</v>
      </c>
      <c r="M74" s="1">
        <f t="shared" si="14"/>
        <v>242.0706456732631</v>
      </c>
      <c r="N74" s="1">
        <f t="shared" si="15"/>
        <v>263.85700378385678</v>
      </c>
      <c r="O74" s="1">
        <f t="shared" si="16"/>
        <v>282.32699404872676</v>
      </c>
      <c r="P74" s="1">
        <f t="shared" si="11"/>
        <v>296.44334375116307</v>
      </c>
    </row>
    <row r="75" spans="1:16" x14ac:dyDescent="0.3">
      <c r="A75">
        <v>1561</v>
      </c>
      <c r="B75" t="s">
        <v>1</v>
      </c>
      <c r="C75">
        <v>1570</v>
      </c>
      <c r="D75" s="1">
        <f t="shared" si="17"/>
        <v>156.14054485343843</v>
      </c>
      <c r="E75" s="1">
        <v>156.14054485343843</v>
      </c>
      <c r="F75" s="1">
        <v>221.71957369188254</v>
      </c>
      <c r="G75" s="1">
        <v>250.54311827182727</v>
      </c>
      <c r="H75" s="1">
        <v>273.09199891629174</v>
      </c>
      <c r="I75" s="1">
        <v>292.20843884043217</v>
      </c>
      <c r="J75" s="1">
        <v>306.81886078245378</v>
      </c>
      <c r="K75" s="1"/>
      <c r="L75" s="1">
        <f t="shared" si="13"/>
        <v>221.71957369188254</v>
      </c>
      <c r="M75" s="1">
        <f t="shared" si="14"/>
        <v>250.54311827182727</v>
      </c>
      <c r="N75" s="1">
        <f t="shared" si="15"/>
        <v>273.09199891629174</v>
      </c>
      <c r="O75" s="1">
        <f t="shared" si="16"/>
        <v>292.20843884043217</v>
      </c>
      <c r="P75" s="1">
        <f t="shared" si="11"/>
        <v>306.81886078245378</v>
      </c>
    </row>
    <row r="76" spans="1:16" x14ac:dyDescent="0.3">
      <c r="A76">
        <v>1571</v>
      </c>
      <c r="B76" t="s">
        <v>1</v>
      </c>
      <c r="C76">
        <v>1580</v>
      </c>
      <c r="D76" s="1">
        <f t="shared" si="17"/>
        <v>161.60546392330878</v>
      </c>
      <c r="E76" s="1">
        <v>161.60546392330878</v>
      </c>
      <c r="F76" s="1">
        <v>229.47975877109846</v>
      </c>
      <c r="G76" s="1">
        <v>259.31212741134124</v>
      </c>
      <c r="H76" s="1">
        <v>282.65021887836195</v>
      </c>
      <c r="I76" s="1">
        <v>302.43573419984727</v>
      </c>
      <c r="J76" s="1">
        <v>317.55752090983964</v>
      </c>
      <c r="K76" s="1"/>
      <c r="L76" s="1">
        <f t="shared" si="13"/>
        <v>229.47975877109846</v>
      </c>
      <c r="M76" s="1">
        <f t="shared" si="14"/>
        <v>259.31212741134124</v>
      </c>
      <c r="N76" s="1">
        <f t="shared" si="15"/>
        <v>282.65021887836195</v>
      </c>
      <c r="O76" s="1">
        <f t="shared" si="16"/>
        <v>302.43573419984727</v>
      </c>
      <c r="P76" s="1">
        <f t="shared" si="11"/>
        <v>317.55752090983964</v>
      </c>
    </row>
    <row r="77" spans="1:16" x14ac:dyDescent="0.3">
      <c r="A77">
        <v>1581</v>
      </c>
      <c r="B77" t="s">
        <v>1</v>
      </c>
      <c r="C77">
        <v>1590</v>
      </c>
      <c r="D77" s="1">
        <f t="shared" si="17"/>
        <v>167.26165516062457</v>
      </c>
      <c r="E77" s="1">
        <v>167.26165516062457</v>
      </c>
      <c r="F77" s="1">
        <v>237.51155032808688</v>
      </c>
      <c r="G77" s="1">
        <v>268.3880518707382</v>
      </c>
      <c r="H77" s="1">
        <v>292.54297653910464</v>
      </c>
      <c r="I77" s="1">
        <v>313.02098489684198</v>
      </c>
      <c r="J77" s="1">
        <v>328.67203414168409</v>
      </c>
      <c r="K77" s="1"/>
      <c r="L77" s="1">
        <f t="shared" si="13"/>
        <v>237.51155032808688</v>
      </c>
      <c r="M77" s="1">
        <f t="shared" si="14"/>
        <v>268.3880518707382</v>
      </c>
      <c r="N77" s="1">
        <f t="shared" si="15"/>
        <v>292.54297653910464</v>
      </c>
      <c r="O77" s="1">
        <f t="shared" si="16"/>
        <v>313.02098489684198</v>
      </c>
      <c r="P77" s="1">
        <f t="shared" si="11"/>
        <v>328.67203414168409</v>
      </c>
    </row>
    <row r="78" spans="1:16" x14ac:dyDescent="0.3">
      <c r="A78">
        <v>1591</v>
      </c>
      <c r="B78" t="s">
        <v>1</v>
      </c>
      <c r="C78">
        <v>1600</v>
      </c>
      <c r="D78" s="1">
        <f>(E77*0.03)+E77</f>
        <v>172.27950481544332</v>
      </c>
      <c r="E78" s="1">
        <v>172.27950481544332</v>
      </c>
      <c r="F78" s="1">
        <v>244.6368968379295</v>
      </c>
      <c r="G78" s="1">
        <v>276.43969342686034</v>
      </c>
      <c r="H78" s="1">
        <v>301.31926583527775</v>
      </c>
      <c r="I78" s="1">
        <v>322.41161444374717</v>
      </c>
      <c r="J78" s="1">
        <v>338.53219516593452</v>
      </c>
      <c r="K78" s="1"/>
      <c r="L78" s="1">
        <f t="shared" si="13"/>
        <v>244.6368968379295</v>
      </c>
      <c r="M78" s="1">
        <f t="shared" si="14"/>
        <v>276.43969342686034</v>
      </c>
      <c r="N78" s="1">
        <f t="shared" si="15"/>
        <v>301.31926583527775</v>
      </c>
      <c r="O78" s="1">
        <f t="shared" si="16"/>
        <v>322.41161444374717</v>
      </c>
      <c r="P78" s="1">
        <f t="shared" si="11"/>
        <v>338.53219516593452</v>
      </c>
    </row>
    <row r="79" spans="1:16" x14ac:dyDescent="0.3">
      <c r="A79">
        <v>1601</v>
      </c>
      <c r="B79" t="s">
        <v>1</v>
      </c>
      <c r="C79">
        <v>1610</v>
      </c>
      <c r="D79" s="1">
        <f t="shared" ref="D79:D84" si="18">(E78*0.03)+E78</f>
        <v>177.4478899599066</v>
      </c>
      <c r="E79" s="1">
        <v>177.4478899599066</v>
      </c>
      <c r="F79" s="1">
        <v>251.97600374306739</v>
      </c>
      <c r="G79" s="1">
        <v>284.73288422966618</v>
      </c>
      <c r="H79" s="1">
        <v>310.35884381033611</v>
      </c>
      <c r="I79" s="1">
        <v>332.08396287705966</v>
      </c>
      <c r="J79" s="1">
        <v>348.68816102091262</v>
      </c>
      <c r="K79" s="1"/>
      <c r="L79" s="1">
        <f t="shared" si="13"/>
        <v>251.97600374306739</v>
      </c>
      <c r="M79" s="1">
        <f t="shared" si="14"/>
        <v>284.73288422966618</v>
      </c>
      <c r="N79" s="1">
        <f t="shared" si="15"/>
        <v>310.35884381033611</v>
      </c>
      <c r="O79" s="1">
        <f t="shared" si="16"/>
        <v>332.08396287705966</v>
      </c>
      <c r="P79" s="1">
        <f t="shared" si="11"/>
        <v>348.68816102091262</v>
      </c>
    </row>
    <row r="80" spans="1:16" x14ac:dyDescent="0.3">
      <c r="A80">
        <v>1611</v>
      </c>
      <c r="B80" t="s">
        <v>1</v>
      </c>
      <c r="C80">
        <v>1620</v>
      </c>
      <c r="D80" s="1">
        <f t="shared" si="18"/>
        <v>182.7713266587038</v>
      </c>
      <c r="E80" s="1">
        <v>182.7713266587038</v>
      </c>
      <c r="F80" s="1">
        <v>259.53528385535941</v>
      </c>
      <c r="G80" s="1">
        <v>293.27487075655614</v>
      </c>
      <c r="H80" s="1">
        <v>319.66960912464617</v>
      </c>
      <c r="I80" s="1">
        <v>342.04648176337139</v>
      </c>
      <c r="J80" s="1">
        <v>359.14880585153998</v>
      </c>
      <c r="K80" s="1"/>
      <c r="L80" s="1">
        <f t="shared" si="13"/>
        <v>259.53528385535941</v>
      </c>
      <c r="M80" s="1">
        <f t="shared" si="14"/>
        <v>293.27487075655614</v>
      </c>
      <c r="N80" s="1">
        <f t="shared" si="15"/>
        <v>319.66960912464617</v>
      </c>
      <c r="O80" s="1">
        <f t="shared" si="16"/>
        <v>342.04648176337139</v>
      </c>
      <c r="P80" s="1">
        <f t="shared" si="11"/>
        <v>359.14880585153998</v>
      </c>
    </row>
    <row r="81" spans="1:16" x14ac:dyDescent="0.3">
      <c r="A81">
        <v>1621</v>
      </c>
      <c r="B81" t="s">
        <v>1</v>
      </c>
      <c r="C81">
        <v>1630</v>
      </c>
      <c r="D81" s="1">
        <f t="shared" si="18"/>
        <v>188.25446645846492</v>
      </c>
      <c r="E81" s="1">
        <v>188.25446645846492</v>
      </c>
      <c r="F81" s="1">
        <v>267.32134237102019</v>
      </c>
      <c r="G81" s="1">
        <v>302.07311687925284</v>
      </c>
      <c r="H81" s="1">
        <v>329.25969739838558</v>
      </c>
      <c r="I81" s="1">
        <v>352.30787621627258</v>
      </c>
      <c r="J81" s="1">
        <v>369.92327002708623</v>
      </c>
      <c r="K81" s="1"/>
      <c r="L81" s="1">
        <f t="shared" si="13"/>
        <v>267.32134237102019</v>
      </c>
      <c r="M81" s="1">
        <f t="shared" si="14"/>
        <v>302.07311687925284</v>
      </c>
      <c r="N81" s="1">
        <f t="shared" si="15"/>
        <v>329.25969739838558</v>
      </c>
      <c r="O81" s="1">
        <f t="shared" si="16"/>
        <v>352.30787621627258</v>
      </c>
      <c r="P81" s="1">
        <f t="shared" si="11"/>
        <v>369.92327002708623</v>
      </c>
    </row>
    <row r="82" spans="1:16" x14ac:dyDescent="0.3">
      <c r="A82">
        <v>1631</v>
      </c>
      <c r="B82" t="s">
        <v>1</v>
      </c>
      <c r="C82">
        <v>1640</v>
      </c>
      <c r="D82" s="1">
        <f t="shared" si="18"/>
        <v>193.90210045221886</v>
      </c>
      <c r="E82" s="1">
        <v>193.90210045221886</v>
      </c>
      <c r="F82" s="1">
        <v>275.34098264215078</v>
      </c>
      <c r="G82" s="1">
        <v>311.13531038563036</v>
      </c>
      <c r="H82" s="1">
        <v>339.13748832033707</v>
      </c>
      <c r="I82" s="1">
        <v>362.87711250276067</v>
      </c>
      <c r="J82" s="1">
        <v>381.0209681278987</v>
      </c>
      <c r="K82" s="1"/>
      <c r="L82" s="1">
        <f t="shared" si="13"/>
        <v>275.34098264215078</v>
      </c>
      <c r="M82" s="1">
        <f t="shared" si="14"/>
        <v>311.13531038563036</v>
      </c>
      <c r="N82" s="1">
        <f t="shared" si="15"/>
        <v>339.13748832033707</v>
      </c>
      <c r="O82" s="1">
        <f t="shared" si="16"/>
        <v>362.87711250276067</v>
      </c>
      <c r="P82" s="1">
        <f t="shared" si="11"/>
        <v>381.0209681278987</v>
      </c>
    </row>
    <row r="83" spans="1:16" x14ac:dyDescent="0.3">
      <c r="A83">
        <v>1641</v>
      </c>
      <c r="B83" t="s">
        <v>1</v>
      </c>
      <c r="C83">
        <v>1650</v>
      </c>
      <c r="D83" s="1">
        <f t="shared" si="18"/>
        <v>199.71916346578541</v>
      </c>
      <c r="E83" s="1">
        <v>199.71916346578541</v>
      </c>
      <c r="F83" s="1">
        <v>283.6012121214153</v>
      </c>
      <c r="G83" s="1">
        <v>320.46936969719928</v>
      </c>
      <c r="H83" s="1">
        <v>349.31161296994719</v>
      </c>
      <c r="I83" s="1">
        <v>373.76342587784347</v>
      </c>
      <c r="J83" s="1">
        <v>392.45159717173567</v>
      </c>
      <c r="K83" s="1"/>
      <c r="L83" s="1">
        <f t="shared" si="13"/>
        <v>283.6012121214153</v>
      </c>
      <c r="M83" s="1">
        <f t="shared" si="14"/>
        <v>320.46936969719928</v>
      </c>
      <c r="N83" s="1">
        <f t="shared" si="15"/>
        <v>349.31161296994719</v>
      </c>
      <c r="O83" s="1">
        <f t="shared" si="16"/>
        <v>373.76342587784347</v>
      </c>
      <c r="P83" s="1">
        <f t="shared" si="11"/>
        <v>392.45159717173567</v>
      </c>
    </row>
    <row r="84" spans="1:16" x14ac:dyDescent="0.3">
      <c r="A84">
        <v>1651</v>
      </c>
      <c r="B84" t="s">
        <v>1</v>
      </c>
      <c r="C84">
        <v>1660</v>
      </c>
      <c r="D84" s="1">
        <f t="shared" si="18"/>
        <v>205.71073836975899</v>
      </c>
      <c r="E84" s="1">
        <v>205.71073836975899</v>
      </c>
      <c r="F84" s="1">
        <v>292.10924848505778</v>
      </c>
      <c r="G84" s="1">
        <v>330.08345078811527</v>
      </c>
      <c r="H84" s="1">
        <v>359.79096135904564</v>
      </c>
      <c r="I84" s="1">
        <v>384.97632865417881</v>
      </c>
      <c r="J84" s="1">
        <v>404.22514508688778</v>
      </c>
      <c r="K84" s="1"/>
      <c r="L84" s="1">
        <f t="shared" si="13"/>
        <v>292.10924848505778</v>
      </c>
      <c r="M84" s="1">
        <f t="shared" si="14"/>
        <v>330.08345078811527</v>
      </c>
      <c r="N84" s="1">
        <f t="shared" si="15"/>
        <v>359.79096135904564</v>
      </c>
      <c r="O84" s="1">
        <f t="shared" si="16"/>
        <v>384.97632865417881</v>
      </c>
      <c r="P84" s="1">
        <f t="shared" si="11"/>
        <v>404.22514508688778</v>
      </c>
    </row>
    <row r="85" spans="1:16" x14ac:dyDescent="0.3">
      <c r="A85">
        <v>1661</v>
      </c>
      <c r="B85" t="s">
        <v>1</v>
      </c>
      <c r="C85">
        <v>1670</v>
      </c>
      <c r="D85" s="1">
        <f>(E84*0.025)+E84</f>
        <v>210.85350682900295</v>
      </c>
      <c r="E85" s="1">
        <v>210.85350682900295</v>
      </c>
      <c r="F85" s="1">
        <v>299.41197969718417</v>
      </c>
      <c r="G85" s="1">
        <v>338.3355370578181</v>
      </c>
      <c r="H85" s="1">
        <v>368.78573539302175</v>
      </c>
      <c r="I85" s="1">
        <v>394.6007368705333</v>
      </c>
      <c r="J85" s="1">
        <v>414.33077371405994</v>
      </c>
      <c r="K85" s="1"/>
      <c r="L85" s="1">
        <f t="shared" si="13"/>
        <v>299.41197969718417</v>
      </c>
      <c r="M85" s="1">
        <f t="shared" si="14"/>
        <v>338.3355370578181</v>
      </c>
      <c r="N85" s="1">
        <f t="shared" si="15"/>
        <v>368.78573539302175</v>
      </c>
      <c r="O85" s="1">
        <f t="shared" si="16"/>
        <v>394.6007368705333</v>
      </c>
      <c r="P85" s="1">
        <f t="shared" si="11"/>
        <v>414.33077371405994</v>
      </c>
    </row>
    <row r="86" spans="1:16" x14ac:dyDescent="0.3">
      <c r="A86">
        <v>1671</v>
      </c>
      <c r="B86" t="s">
        <v>1</v>
      </c>
      <c r="C86">
        <v>1680</v>
      </c>
      <c r="D86" s="1">
        <f t="shared" ref="D86:D91" si="19">(E85*0.025)+E85</f>
        <v>216.12484449972803</v>
      </c>
      <c r="E86" s="1">
        <v>216.12484449972803</v>
      </c>
      <c r="F86" s="1">
        <v>306.89727918961381</v>
      </c>
      <c r="G86" s="1">
        <v>346.79392548426358</v>
      </c>
      <c r="H86" s="1">
        <v>378.00537877784728</v>
      </c>
      <c r="I86" s="1">
        <v>404.46575529229659</v>
      </c>
      <c r="J86" s="1">
        <v>424.68904305691143</v>
      </c>
      <c r="K86" s="1"/>
      <c r="L86" s="1">
        <f t="shared" si="13"/>
        <v>306.89727918961381</v>
      </c>
      <c r="M86" s="1">
        <f t="shared" si="14"/>
        <v>346.79392548426358</v>
      </c>
      <c r="N86" s="1">
        <f t="shared" si="15"/>
        <v>378.00537877784728</v>
      </c>
      <c r="O86" s="1">
        <f t="shared" si="16"/>
        <v>404.46575529229659</v>
      </c>
      <c r="P86" s="1">
        <f t="shared" si="11"/>
        <v>424.68904305691143</v>
      </c>
    </row>
    <row r="87" spans="1:16" x14ac:dyDescent="0.3">
      <c r="A87">
        <v>1681</v>
      </c>
      <c r="B87" t="s">
        <v>1</v>
      </c>
      <c r="C87">
        <v>1690</v>
      </c>
      <c r="D87" s="1">
        <f t="shared" si="19"/>
        <v>221.52796561222124</v>
      </c>
      <c r="E87" s="1">
        <v>221.52796561222124</v>
      </c>
      <c r="F87" s="1">
        <v>314.56971116935415</v>
      </c>
      <c r="G87" s="1">
        <v>355.46377362137019</v>
      </c>
      <c r="H87" s="1">
        <v>387.45551324729354</v>
      </c>
      <c r="I87" s="1">
        <v>414.57739917460407</v>
      </c>
      <c r="J87" s="1">
        <v>435.3062691333343</v>
      </c>
      <c r="K87" s="1"/>
      <c r="L87" s="1">
        <f t="shared" si="13"/>
        <v>314.56971116935415</v>
      </c>
      <c r="M87" s="1">
        <f t="shared" si="14"/>
        <v>355.46377362137019</v>
      </c>
      <c r="N87" s="1">
        <f t="shared" si="15"/>
        <v>387.45551324729354</v>
      </c>
      <c r="O87" s="1">
        <f t="shared" si="16"/>
        <v>414.57739917460407</v>
      </c>
      <c r="P87" s="1">
        <f t="shared" si="11"/>
        <v>435.3062691333343</v>
      </c>
    </row>
    <row r="88" spans="1:16" x14ac:dyDescent="0.3">
      <c r="A88">
        <v>1691</v>
      </c>
      <c r="B88" t="s">
        <v>1</v>
      </c>
      <c r="C88">
        <v>1700</v>
      </c>
      <c r="D88" s="1">
        <f t="shared" si="19"/>
        <v>227.06616475252676</v>
      </c>
      <c r="E88" s="1">
        <v>227.06616475252676</v>
      </c>
      <c r="F88" s="1">
        <v>322.433953948588</v>
      </c>
      <c r="G88" s="1">
        <v>364.35036796190445</v>
      </c>
      <c r="H88" s="1">
        <v>397.14190107847583</v>
      </c>
      <c r="I88" s="1">
        <v>424.94183415396913</v>
      </c>
      <c r="J88" s="1">
        <v>446.1889258616676</v>
      </c>
      <c r="K88" s="1"/>
      <c r="L88" s="1">
        <f t="shared" si="13"/>
        <v>322.433953948588</v>
      </c>
      <c r="M88" s="1">
        <f t="shared" si="14"/>
        <v>364.35036796190445</v>
      </c>
      <c r="N88" s="1">
        <f t="shared" si="15"/>
        <v>397.14190107847583</v>
      </c>
      <c r="O88" s="1">
        <f t="shared" si="16"/>
        <v>424.94183415396913</v>
      </c>
      <c r="P88" s="1">
        <f t="shared" si="11"/>
        <v>446.1889258616676</v>
      </c>
    </row>
    <row r="89" spans="1:16" x14ac:dyDescent="0.3">
      <c r="A89">
        <v>1701</v>
      </c>
      <c r="B89" t="s">
        <v>1</v>
      </c>
      <c r="C89">
        <v>1710</v>
      </c>
      <c r="D89" s="1">
        <f t="shared" si="19"/>
        <v>232.74281887133992</v>
      </c>
      <c r="E89" s="1">
        <v>232.74281887133992</v>
      </c>
      <c r="F89" s="1">
        <v>330.49480279730267</v>
      </c>
      <c r="G89" s="1">
        <v>373.45912716095199</v>
      </c>
      <c r="H89" s="1">
        <v>407.07044860543766</v>
      </c>
      <c r="I89" s="1">
        <v>435.56538000781831</v>
      </c>
      <c r="J89" s="1">
        <v>457.34364900820924</v>
      </c>
      <c r="K89" s="1"/>
      <c r="L89" s="1">
        <f t="shared" si="13"/>
        <v>330.49480279730267</v>
      </c>
      <c r="M89" s="1">
        <f t="shared" si="14"/>
        <v>373.45912716095199</v>
      </c>
      <c r="N89" s="1">
        <f t="shared" si="15"/>
        <v>407.07044860543766</v>
      </c>
      <c r="O89" s="1">
        <f t="shared" si="16"/>
        <v>435.56538000781831</v>
      </c>
      <c r="P89" s="1">
        <f t="shared" si="11"/>
        <v>457.34364900820924</v>
      </c>
    </row>
    <row r="90" spans="1:16" x14ac:dyDescent="0.3">
      <c r="A90">
        <v>1711</v>
      </c>
      <c r="B90" t="s">
        <v>1</v>
      </c>
      <c r="C90">
        <v>1720</v>
      </c>
      <c r="D90" s="1">
        <f t="shared" si="19"/>
        <v>238.56138934312341</v>
      </c>
      <c r="E90" s="1">
        <v>238.56138934312341</v>
      </c>
      <c r="F90" s="1">
        <v>338.75717286723523</v>
      </c>
      <c r="G90" s="1">
        <v>382.79560533997579</v>
      </c>
      <c r="H90" s="1">
        <v>417.24720982057363</v>
      </c>
      <c r="I90" s="1">
        <v>446.4545145080138</v>
      </c>
      <c r="J90" s="1">
        <v>468.77724023341449</v>
      </c>
      <c r="K90" s="1"/>
      <c r="L90" s="1">
        <f t="shared" si="13"/>
        <v>338.75717286723523</v>
      </c>
      <c r="M90" s="1">
        <f t="shared" si="14"/>
        <v>382.79560533997579</v>
      </c>
      <c r="N90" s="1">
        <f t="shared" si="15"/>
        <v>417.24720982057363</v>
      </c>
      <c r="O90" s="1">
        <f t="shared" si="16"/>
        <v>446.4545145080138</v>
      </c>
      <c r="P90" s="1">
        <f t="shared" si="11"/>
        <v>468.77724023341449</v>
      </c>
    </row>
    <row r="91" spans="1:16" x14ac:dyDescent="0.3">
      <c r="A91">
        <v>1721</v>
      </c>
      <c r="B91" t="s">
        <v>1</v>
      </c>
      <c r="C91">
        <v>1730</v>
      </c>
      <c r="D91" s="1">
        <f t="shared" si="19"/>
        <v>244.52542407670148</v>
      </c>
      <c r="E91" s="1">
        <v>244.52542407670148</v>
      </c>
      <c r="F91" s="1">
        <v>347.22610218891612</v>
      </c>
      <c r="G91" s="1">
        <v>392.36549547347522</v>
      </c>
      <c r="H91" s="1">
        <v>427.67839006608801</v>
      </c>
      <c r="I91" s="1">
        <v>457.6158773707142</v>
      </c>
      <c r="J91" s="1">
        <v>480.49667123924991</v>
      </c>
      <c r="K91" s="1"/>
      <c r="L91" s="1">
        <f t="shared" si="13"/>
        <v>347.22610218891612</v>
      </c>
      <c r="M91" s="1">
        <f t="shared" si="14"/>
        <v>392.36549547347522</v>
      </c>
      <c r="N91" s="1">
        <f t="shared" si="15"/>
        <v>427.67839006608801</v>
      </c>
      <c r="O91" s="1">
        <f t="shared" si="16"/>
        <v>457.6158773707142</v>
      </c>
      <c r="P91" s="1">
        <f t="shared" si="11"/>
        <v>480.49667123924991</v>
      </c>
    </row>
    <row r="92" spans="1:16" x14ac:dyDescent="0.3">
      <c r="A92">
        <v>1731</v>
      </c>
      <c r="B92" t="s">
        <v>1</v>
      </c>
      <c r="C92">
        <v>1740</v>
      </c>
      <c r="D92" s="1">
        <f>(E91*0.02)+E91</f>
        <v>249.41593255823551</v>
      </c>
      <c r="E92" s="1">
        <v>249.41593255823551</v>
      </c>
      <c r="F92" s="1">
        <v>354.17062423269442</v>
      </c>
      <c r="G92" s="1">
        <v>400.21280538294468</v>
      </c>
      <c r="H92" s="1">
        <v>436.23195786740968</v>
      </c>
      <c r="I92" s="1">
        <v>466.76819491812836</v>
      </c>
      <c r="J92" s="1">
        <v>490.10660466403476</v>
      </c>
      <c r="K92" s="1"/>
      <c r="L92" s="1">
        <f t="shared" si="13"/>
        <v>354.17062423269442</v>
      </c>
      <c r="M92" s="1">
        <f t="shared" si="14"/>
        <v>400.21280538294468</v>
      </c>
      <c r="N92" s="1">
        <f t="shared" si="15"/>
        <v>436.23195786740968</v>
      </c>
      <c r="O92" s="1">
        <f t="shared" si="16"/>
        <v>466.76819491812836</v>
      </c>
      <c r="P92" s="1">
        <f t="shared" si="11"/>
        <v>490.10660466403476</v>
      </c>
    </row>
    <row r="93" spans="1:16" x14ac:dyDescent="0.3">
      <c r="A93">
        <v>1741</v>
      </c>
      <c r="B93" t="s">
        <v>1</v>
      </c>
      <c r="C93">
        <v>1750</v>
      </c>
      <c r="D93" s="1">
        <f t="shared" ref="D93:D96" si="20">(E92*0.02)+E92</f>
        <v>254.40425120940023</v>
      </c>
      <c r="E93" s="1">
        <v>254.40425120940023</v>
      </c>
      <c r="F93" s="1">
        <v>361.2540367173483</v>
      </c>
      <c r="G93" s="1">
        <v>408.21706149060356</v>
      </c>
      <c r="H93" s="1">
        <v>444.95659702475785</v>
      </c>
      <c r="I93" s="1">
        <v>476.10355881649093</v>
      </c>
      <c r="J93" s="1">
        <v>499.90873675731547</v>
      </c>
      <c r="K93" s="1"/>
      <c r="L93" s="1">
        <f t="shared" si="13"/>
        <v>361.2540367173483</v>
      </c>
      <c r="M93" s="1">
        <f t="shared" si="14"/>
        <v>408.21706149060356</v>
      </c>
      <c r="N93" s="1">
        <f t="shared" si="15"/>
        <v>444.95659702475785</v>
      </c>
      <c r="O93" s="1">
        <f t="shared" si="16"/>
        <v>476.10355881649093</v>
      </c>
      <c r="P93" s="1">
        <f t="shared" si="11"/>
        <v>499.90873675731547</v>
      </c>
    </row>
    <row r="94" spans="1:16" x14ac:dyDescent="0.3">
      <c r="A94">
        <v>1751</v>
      </c>
      <c r="B94" t="s">
        <v>1</v>
      </c>
      <c r="C94">
        <v>1760</v>
      </c>
      <c r="D94" s="1">
        <f t="shared" si="20"/>
        <v>259.49233623358822</v>
      </c>
      <c r="E94" s="1">
        <v>259.49233623358822</v>
      </c>
      <c r="F94" s="1">
        <v>368.47911745169529</v>
      </c>
      <c r="G94" s="1">
        <v>416.38140272041568</v>
      </c>
      <c r="H94" s="1">
        <v>453.85572896525309</v>
      </c>
      <c r="I94" s="1">
        <v>485.62562999282079</v>
      </c>
      <c r="J94" s="1">
        <v>509.90691149246186</v>
      </c>
      <c r="K94" s="1"/>
      <c r="L94" s="1">
        <f t="shared" si="13"/>
        <v>368.47911745169529</v>
      </c>
      <c r="M94" s="1">
        <f t="shared" si="14"/>
        <v>416.38140272041568</v>
      </c>
      <c r="N94" s="1">
        <f t="shared" si="15"/>
        <v>453.85572896525309</v>
      </c>
      <c r="O94" s="1">
        <f t="shared" si="16"/>
        <v>485.62562999282079</v>
      </c>
      <c r="P94" s="1">
        <f t="shared" si="11"/>
        <v>509.90691149246186</v>
      </c>
    </row>
    <row r="95" spans="1:16" x14ac:dyDescent="0.3">
      <c r="A95">
        <v>1761</v>
      </c>
      <c r="B95" t="s">
        <v>1</v>
      </c>
      <c r="C95">
        <v>1770</v>
      </c>
      <c r="D95" s="1">
        <f t="shared" si="20"/>
        <v>264.68218295826</v>
      </c>
      <c r="E95" s="1">
        <v>264.03345211767601</v>
      </c>
      <c r="F95" s="1">
        <v>374.92750200709992</v>
      </c>
      <c r="G95" s="1">
        <v>423.6680772680229</v>
      </c>
      <c r="H95" s="1">
        <v>461.79820422214493</v>
      </c>
      <c r="I95" s="1">
        <v>494.12407851769507</v>
      </c>
      <c r="J95" s="1">
        <v>518.83028244357979</v>
      </c>
      <c r="K95" s="1"/>
      <c r="L95" s="1">
        <f t="shared" si="13"/>
        <v>374.92750200709992</v>
      </c>
      <c r="M95" s="1">
        <f t="shared" si="14"/>
        <v>423.6680772680229</v>
      </c>
      <c r="N95" s="1">
        <f t="shared" si="15"/>
        <v>461.79820422214493</v>
      </c>
      <c r="O95" s="1">
        <f t="shared" si="16"/>
        <v>494.12407851769507</v>
      </c>
      <c r="P95" s="1">
        <f t="shared" si="11"/>
        <v>518.83028244357979</v>
      </c>
    </row>
    <row r="96" spans="1:16" x14ac:dyDescent="0.3">
      <c r="A96">
        <v>1771</v>
      </c>
      <c r="B96" t="s">
        <v>1</v>
      </c>
      <c r="C96">
        <v>1780</v>
      </c>
      <c r="D96" s="1">
        <f t="shared" si="20"/>
        <v>269.31412116002952</v>
      </c>
      <c r="E96" s="1">
        <v>268.65403752973532</v>
      </c>
      <c r="F96" s="1">
        <v>381.48873329222414</v>
      </c>
      <c r="G96" s="1">
        <v>431.08226862021326</v>
      </c>
      <c r="H96" s="1">
        <v>469.87967279603242</v>
      </c>
      <c r="I96" s="1">
        <v>502.77124989175468</v>
      </c>
      <c r="J96" s="1">
        <v>527.90981238634242</v>
      </c>
      <c r="K96" s="1"/>
      <c r="L96" s="1">
        <f t="shared" si="13"/>
        <v>381.48873329222414</v>
      </c>
      <c r="M96" s="1">
        <f t="shared" si="14"/>
        <v>431.08226862021326</v>
      </c>
      <c r="N96" s="1">
        <f t="shared" si="15"/>
        <v>469.87967279603242</v>
      </c>
      <c r="O96" s="1">
        <f t="shared" si="16"/>
        <v>502.77124989175468</v>
      </c>
      <c r="P96" s="1">
        <f t="shared" si="11"/>
        <v>527.90981238634242</v>
      </c>
    </row>
    <row r="97" spans="1:16" x14ac:dyDescent="0.3">
      <c r="A97">
        <v>1781</v>
      </c>
      <c r="B97" t="s">
        <v>1</v>
      </c>
      <c r="C97">
        <v>1790</v>
      </c>
      <c r="D97" s="1">
        <f>(E96*0.0175)+E96</f>
        <v>273.35548318650569</v>
      </c>
      <c r="E97" s="1">
        <v>273.35548318650569</v>
      </c>
      <c r="F97" s="1">
        <v>388.16478612483809</v>
      </c>
      <c r="G97" s="1">
        <v>438.62620832106705</v>
      </c>
      <c r="H97" s="1">
        <v>478.10256706996307</v>
      </c>
      <c r="I97" s="1">
        <v>511.5697467648605</v>
      </c>
      <c r="J97" s="1">
        <v>537.1482341031035</v>
      </c>
      <c r="K97" s="1"/>
      <c r="L97" s="1">
        <f t="shared" si="13"/>
        <v>388.16478612483809</v>
      </c>
      <c r="M97" s="1">
        <f t="shared" si="14"/>
        <v>438.62620832106705</v>
      </c>
      <c r="N97" s="1">
        <f t="shared" si="15"/>
        <v>478.10256706996307</v>
      </c>
      <c r="O97" s="1">
        <f t="shared" si="16"/>
        <v>511.5697467648605</v>
      </c>
      <c r="P97" s="1">
        <f t="shared" si="11"/>
        <v>537.1482341031035</v>
      </c>
    </row>
    <row r="98" spans="1:16" x14ac:dyDescent="0.3">
      <c r="A98">
        <v>1791</v>
      </c>
      <c r="B98" t="s">
        <v>1</v>
      </c>
      <c r="C98">
        <v>1800</v>
      </c>
      <c r="D98" s="1">
        <f>(E97*0.0175)+E97</f>
        <v>278.13920414226953</v>
      </c>
      <c r="E98" s="1">
        <v>278.13920414226953</v>
      </c>
      <c r="F98" s="1">
        <v>394.95766988202274</v>
      </c>
      <c r="G98" s="1">
        <v>446.30216696668572</v>
      </c>
      <c r="H98" s="1">
        <v>486.46936199368741</v>
      </c>
      <c r="I98" s="1">
        <v>520.52221733324552</v>
      </c>
      <c r="J98" s="1">
        <v>546.54832819990781</v>
      </c>
      <c r="K98" s="1"/>
      <c r="L98" s="1">
        <f t="shared" si="13"/>
        <v>394.95766988202274</v>
      </c>
      <c r="M98" s="1">
        <f t="shared" si="14"/>
        <v>446.30216696668572</v>
      </c>
      <c r="N98" s="1">
        <f t="shared" si="15"/>
        <v>486.46936199368741</v>
      </c>
      <c r="O98" s="1">
        <f t="shared" si="16"/>
        <v>520.52221733324552</v>
      </c>
      <c r="P98" s="1">
        <f t="shared" si="11"/>
        <v>546.54832819990781</v>
      </c>
    </row>
    <row r="99" spans="1:16" x14ac:dyDescent="0.3">
      <c r="A99">
        <v>1801</v>
      </c>
      <c r="B99" t="s">
        <v>1</v>
      </c>
      <c r="C99">
        <v>1810</v>
      </c>
      <c r="D99" s="1">
        <f t="shared" ref="D99:D115" si="21">(E98*0.0175)+E98</f>
        <v>283.00664021475927</v>
      </c>
      <c r="E99" s="1">
        <v>283.00664021475927</v>
      </c>
      <c r="F99" s="1">
        <v>401.86942910495816</v>
      </c>
      <c r="G99" s="1">
        <v>454.11245488860271</v>
      </c>
      <c r="H99" s="1">
        <v>494.98257582857696</v>
      </c>
      <c r="I99" s="1">
        <v>529.63135613657732</v>
      </c>
      <c r="J99" s="1">
        <v>556.11292394340614</v>
      </c>
      <c r="K99" s="1"/>
      <c r="L99" s="1">
        <f t="shared" si="13"/>
        <v>401.86942910495816</v>
      </c>
      <c r="M99" s="1">
        <f t="shared" si="14"/>
        <v>454.11245488860271</v>
      </c>
      <c r="N99" s="1">
        <f t="shared" si="15"/>
        <v>494.98257582857696</v>
      </c>
      <c r="O99" s="1">
        <f t="shared" si="16"/>
        <v>529.63135613657732</v>
      </c>
      <c r="P99" s="1">
        <f t="shared" si="11"/>
        <v>556.11292394340614</v>
      </c>
    </row>
    <row r="100" spans="1:16" x14ac:dyDescent="0.3">
      <c r="A100">
        <v>1811</v>
      </c>
      <c r="B100" t="s">
        <v>1</v>
      </c>
      <c r="C100">
        <v>1820</v>
      </c>
      <c r="D100" s="1">
        <f t="shared" si="21"/>
        <v>287.95925641851755</v>
      </c>
      <c r="E100" s="1">
        <v>287.95925641851755</v>
      </c>
      <c r="F100" s="1">
        <v>408.90214411429491</v>
      </c>
      <c r="G100" s="1">
        <v>462.05942284915324</v>
      </c>
      <c r="H100" s="1">
        <v>503.64477090557705</v>
      </c>
      <c r="I100" s="1">
        <v>538.8999048689675</v>
      </c>
      <c r="J100" s="1">
        <v>565.84490011241587</v>
      </c>
      <c r="K100" s="1"/>
      <c r="L100" s="1">
        <f t="shared" ref="L100:L115" si="22">(E100*$F$1)+E100</f>
        <v>408.90214411429491</v>
      </c>
      <c r="M100" s="1">
        <f t="shared" ref="M100:M115" si="23">(F100*$G$1)+F100</f>
        <v>462.05942284915324</v>
      </c>
      <c r="N100" s="1">
        <f t="shared" ref="N100:N115" si="24">(G100*$H$1)+G100</f>
        <v>503.64477090557705</v>
      </c>
      <c r="O100" s="1">
        <f t="shared" si="16"/>
        <v>538.8999048689675</v>
      </c>
      <c r="P100" s="1">
        <f t="shared" si="11"/>
        <v>565.84490011241587</v>
      </c>
    </row>
    <row r="101" spans="1:16" x14ac:dyDescent="0.3">
      <c r="A101">
        <v>1821</v>
      </c>
      <c r="B101" t="s">
        <v>1</v>
      </c>
      <c r="C101">
        <v>1830</v>
      </c>
      <c r="D101" s="1">
        <f t="shared" si="21"/>
        <v>292.99854340584159</v>
      </c>
      <c r="E101" s="1">
        <v>292.99854340584159</v>
      </c>
      <c r="F101" s="1">
        <v>416.05793163629505</v>
      </c>
      <c r="G101" s="1">
        <v>470.1454627490134</v>
      </c>
      <c r="H101" s="1">
        <v>512.45855439642457</v>
      </c>
      <c r="I101" s="1">
        <v>548.33065320417427</v>
      </c>
      <c r="J101" s="1">
        <v>575.74718586438303</v>
      </c>
      <c r="K101" s="1"/>
      <c r="L101" s="1">
        <f t="shared" si="22"/>
        <v>416.05793163629505</v>
      </c>
      <c r="M101" s="1">
        <f t="shared" si="23"/>
        <v>470.1454627490134</v>
      </c>
      <c r="N101" s="1">
        <f t="shared" si="24"/>
        <v>512.45855439642457</v>
      </c>
      <c r="O101" s="1">
        <f t="shared" si="16"/>
        <v>548.33065320417427</v>
      </c>
      <c r="P101" s="1">
        <f t="shared" si="11"/>
        <v>575.74718586438303</v>
      </c>
    </row>
    <row r="102" spans="1:16" x14ac:dyDescent="0.3">
      <c r="A102">
        <v>1831</v>
      </c>
      <c r="B102" t="s">
        <v>1</v>
      </c>
      <c r="C102">
        <v>1840</v>
      </c>
      <c r="D102" s="1">
        <f t="shared" si="21"/>
        <v>298.12601791544381</v>
      </c>
      <c r="E102" s="1">
        <v>298.12601791544381</v>
      </c>
      <c r="F102" s="1">
        <v>423.33894543993017</v>
      </c>
      <c r="G102" s="1">
        <v>478.37300834712107</v>
      </c>
      <c r="H102" s="1">
        <v>521.42657909836203</v>
      </c>
      <c r="I102" s="1">
        <v>557.92643963524733</v>
      </c>
      <c r="J102" s="1">
        <v>585.82276161700975</v>
      </c>
      <c r="K102" s="1"/>
      <c r="L102" s="1">
        <f t="shared" si="22"/>
        <v>423.33894543993017</v>
      </c>
      <c r="M102" s="1">
        <f t="shared" si="23"/>
        <v>478.37300834712107</v>
      </c>
      <c r="N102" s="1">
        <f t="shared" si="24"/>
        <v>521.42657909836203</v>
      </c>
      <c r="O102" s="1">
        <f t="shared" ref="O102:O115" si="25">(H102*$I$1)+H102</f>
        <v>557.92643963524733</v>
      </c>
      <c r="P102" s="1">
        <f t="shared" si="11"/>
        <v>585.82276161700975</v>
      </c>
    </row>
    <row r="103" spans="1:16" x14ac:dyDescent="0.3">
      <c r="A103">
        <v>1841</v>
      </c>
      <c r="B103" t="s">
        <v>1</v>
      </c>
      <c r="C103">
        <v>1850</v>
      </c>
      <c r="D103" s="1">
        <f t="shared" si="21"/>
        <v>303.34322322896406</v>
      </c>
      <c r="E103" s="1">
        <v>303.34322322896406</v>
      </c>
      <c r="F103" s="1">
        <v>430.74737698512899</v>
      </c>
      <c r="G103" s="1">
        <v>486.74453599319577</v>
      </c>
      <c r="H103" s="1">
        <v>530.55154423258341</v>
      </c>
      <c r="I103" s="1">
        <v>567.6901523288642</v>
      </c>
      <c r="J103" s="1">
        <v>596.07465994530742</v>
      </c>
      <c r="K103" s="1"/>
      <c r="L103" s="1">
        <f t="shared" si="22"/>
        <v>430.74737698512899</v>
      </c>
      <c r="M103" s="1">
        <f t="shared" si="23"/>
        <v>486.74453599319577</v>
      </c>
      <c r="N103" s="1">
        <f t="shared" si="24"/>
        <v>530.55154423258341</v>
      </c>
      <c r="O103" s="1">
        <f t="shared" si="25"/>
        <v>567.6901523288642</v>
      </c>
      <c r="P103" s="1">
        <f t="shared" si="11"/>
        <v>596.07465994530742</v>
      </c>
    </row>
    <row r="104" spans="1:16" x14ac:dyDescent="0.3">
      <c r="A104">
        <v>1851</v>
      </c>
      <c r="B104" t="s">
        <v>1</v>
      </c>
      <c r="C104">
        <v>1860</v>
      </c>
      <c r="D104" s="1">
        <f t="shared" si="21"/>
        <v>308.65172963547093</v>
      </c>
      <c r="E104" s="1">
        <v>308.65172963547093</v>
      </c>
      <c r="F104" s="1">
        <v>438.28545608236868</v>
      </c>
      <c r="G104" s="1">
        <v>495.2625653730766</v>
      </c>
      <c r="H104" s="1">
        <v>539.83619625665347</v>
      </c>
      <c r="I104" s="1">
        <v>577.6247299946192</v>
      </c>
      <c r="J104" s="1">
        <v>606.5059664943501</v>
      </c>
      <c r="K104" s="1"/>
      <c r="L104" s="1">
        <f t="shared" si="22"/>
        <v>438.28545608236868</v>
      </c>
      <c r="M104" s="1">
        <f t="shared" si="23"/>
        <v>495.2625653730766</v>
      </c>
      <c r="N104" s="1">
        <f t="shared" si="24"/>
        <v>539.83619625665347</v>
      </c>
      <c r="O104" s="1">
        <f t="shared" si="25"/>
        <v>577.6247299946192</v>
      </c>
      <c r="P104" s="1">
        <f t="shared" si="11"/>
        <v>606.5059664943501</v>
      </c>
    </row>
    <row r="105" spans="1:16" x14ac:dyDescent="0.3">
      <c r="A105">
        <v>1861</v>
      </c>
      <c r="B105" t="s">
        <v>1</v>
      </c>
      <c r="C105">
        <v>1870</v>
      </c>
      <c r="D105" s="1">
        <f t="shared" si="21"/>
        <v>314.05313490409168</v>
      </c>
      <c r="E105" s="1">
        <v>314.05313490409168</v>
      </c>
      <c r="F105" s="1">
        <v>445.95545156381019</v>
      </c>
      <c r="G105" s="1">
        <v>503.92966026710553</v>
      </c>
      <c r="H105" s="1">
        <v>549.28332969114501</v>
      </c>
      <c r="I105" s="1">
        <v>587.73316276952517</v>
      </c>
      <c r="J105" s="1">
        <v>617.11982090800143</v>
      </c>
      <c r="K105" s="1"/>
      <c r="L105" s="1">
        <f t="shared" si="22"/>
        <v>445.95545156381019</v>
      </c>
      <c r="M105" s="1">
        <f t="shared" si="23"/>
        <v>503.92966026710553</v>
      </c>
      <c r="N105" s="1">
        <f t="shared" si="24"/>
        <v>549.28332969114501</v>
      </c>
      <c r="O105" s="1">
        <f t="shared" si="25"/>
        <v>587.73316276952517</v>
      </c>
      <c r="P105" s="1">
        <f t="shared" si="11"/>
        <v>617.11982090800143</v>
      </c>
    </row>
    <row r="106" spans="1:16" x14ac:dyDescent="0.3">
      <c r="A106">
        <v>1871</v>
      </c>
      <c r="B106" t="s">
        <v>1</v>
      </c>
      <c r="C106">
        <v>1880</v>
      </c>
      <c r="D106" s="1">
        <f t="shared" si="21"/>
        <v>319.54906476491328</v>
      </c>
      <c r="E106" s="1">
        <v>319.54906476491328</v>
      </c>
      <c r="F106" s="1">
        <v>453.75967196617682</v>
      </c>
      <c r="G106" s="1">
        <v>512.74842932177978</v>
      </c>
      <c r="H106" s="1">
        <v>558.89578796073999</v>
      </c>
      <c r="I106" s="1">
        <v>598.01849311799174</v>
      </c>
      <c r="J106" s="1">
        <v>627.91941777389138</v>
      </c>
      <c r="K106" s="1"/>
      <c r="L106" s="1">
        <f t="shared" si="22"/>
        <v>453.75967196617682</v>
      </c>
      <c r="M106" s="1">
        <f t="shared" si="23"/>
        <v>512.74842932177978</v>
      </c>
      <c r="N106" s="1">
        <f t="shared" si="24"/>
        <v>558.89578796073999</v>
      </c>
      <c r="O106" s="1">
        <f t="shared" si="25"/>
        <v>598.01849311799174</v>
      </c>
      <c r="P106" s="1">
        <f t="shared" si="11"/>
        <v>627.91941777389138</v>
      </c>
    </row>
    <row r="107" spans="1:16" x14ac:dyDescent="0.3">
      <c r="A107">
        <v>1881</v>
      </c>
      <c r="B107" t="s">
        <v>1</v>
      </c>
      <c r="C107">
        <v>1890</v>
      </c>
      <c r="D107" s="1">
        <f t="shared" si="21"/>
        <v>325.14117339829926</v>
      </c>
      <c r="E107" s="1">
        <v>325.14117339829926</v>
      </c>
      <c r="F107" s="1">
        <v>461.70046622558493</v>
      </c>
      <c r="G107" s="1">
        <v>521.72152683491095</v>
      </c>
      <c r="H107" s="1">
        <v>568.67646425005296</v>
      </c>
      <c r="I107" s="1">
        <v>608.48381674755672</v>
      </c>
      <c r="J107" s="1">
        <v>638.90800758493458</v>
      </c>
      <c r="K107" s="1"/>
      <c r="L107" s="1">
        <f t="shared" si="22"/>
        <v>461.70046622558493</v>
      </c>
      <c r="M107" s="1">
        <f t="shared" si="23"/>
        <v>521.72152683491095</v>
      </c>
      <c r="N107" s="1">
        <f t="shared" si="24"/>
        <v>568.67646425005296</v>
      </c>
      <c r="O107" s="1">
        <f t="shared" si="25"/>
        <v>608.48381674755672</v>
      </c>
      <c r="P107" s="1">
        <f t="shared" si="11"/>
        <v>638.90800758493458</v>
      </c>
    </row>
    <row r="108" spans="1:16" x14ac:dyDescent="0.3">
      <c r="A108">
        <v>1891</v>
      </c>
      <c r="B108" t="s">
        <v>1</v>
      </c>
      <c r="C108">
        <v>1900</v>
      </c>
      <c r="D108" s="1">
        <f t="shared" si="21"/>
        <v>330.83114393276952</v>
      </c>
      <c r="E108" s="1">
        <v>330.83114393276952</v>
      </c>
      <c r="F108" s="1">
        <v>469.78022438453274</v>
      </c>
      <c r="G108" s="1">
        <v>530.85165355452204</v>
      </c>
      <c r="H108" s="1">
        <v>578.62830237442904</v>
      </c>
      <c r="I108" s="1">
        <v>619.13228354063904</v>
      </c>
      <c r="J108" s="1">
        <v>650.08889771767099</v>
      </c>
      <c r="K108" s="1"/>
      <c r="L108" s="1">
        <f t="shared" si="22"/>
        <v>469.78022438453274</v>
      </c>
      <c r="M108" s="1">
        <f t="shared" si="23"/>
        <v>530.85165355452204</v>
      </c>
      <c r="N108" s="1">
        <f t="shared" si="24"/>
        <v>578.62830237442904</v>
      </c>
      <c r="O108" s="1">
        <f t="shared" si="25"/>
        <v>619.13228354063904</v>
      </c>
      <c r="P108" s="1">
        <f t="shared" si="11"/>
        <v>650.08889771767099</v>
      </c>
    </row>
    <row r="109" spans="1:16" x14ac:dyDescent="0.3">
      <c r="A109">
        <v>1901</v>
      </c>
      <c r="B109" t="s">
        <v>1</v>
      </c>
      <c r="C109">
        <v>1910</v>
      </c>
      <c r="D109" s="1">
        <f t="shared" si="21"/>
        <v>336.62068895159297</v>
      </c>
      <c r="E109" s="1">
        <v>336.62068895159297</v>
      </c>
      <c r="F109" s="1">
        <v>478.00137831126199</v>
      </c>
      <c r="G109" s="1">
        <v>540.14155749172608</v>
      </c>
      <c r="H109" s="1">
        <v>588.75429766598143</v>
      </c>
      <c r="I109" s="1">
        <v>629.96709850260015</v>
      </c>
      <c r="J109" s="1">
        <v>661.46545342773015</v>
      </c>
      <c r="K109" s="1"/>
      <c r="L109" s="1">
        <f t="shared" si="22"/>
        <v>478.00137831126199</v>
      </c>
      <c r="M109" s="1">
        <f t="shared" si="23"/>
        <v>540.14155749172608</v>
      </c>
      <c r="N109" s="1">
        <f t="shared" si="24"/>
        <v>588.75429766598143</v>
      </c>
      <c r="O109" s="1">
        <f t="shared" si="25"/>
        <v>629.96709850260015</v>
      </c>
      <c r="P109" s="1">
        <f t="shared" si="11"/>
        <v>661.46545342773015</v>
      </c>
    </row>
    <row r="110" spans="1:16" x14ac:dyDescent="0.3">
      <c r="A110">
        <v>1911</v>
      </c>
      <c r="B110" t="s">
        <v>1</v>
      </c>
      <c r="C110">
        <v>1920</v>
      </c>
      <c r="D110" s="1">
        <f t="shared" si="21"/>
        <v>342.51155100824582</v>
      </c>
      <c r="E110" s="1">
        <v>342.51155100824582</v>
      </c>
      <c r="F110" s="1">
        <v>486.36640243170905</v>
      </c>
      <c r="G110" s="1">
        <v>549.59403474783119</v>
      </c>
      <c r="H110" s="1">
        <v>599.05749787513605</v>
      </c>
      <c r="I110" s="1">
        <v>640.9915227263956</v>
      </c>
      <c r="J110" s="1">
        <v>673.04109886271533</v>
      </c>
      <c r="K110" s="1"/>
      <c r="L110" s="1">
        <f t="shared" si="22"/>
        <v>486.36640243170905</v>
      </c>
      <c r="M110" s="1">
        <f t="shared" si="23"/>
        <v>549.59403474783119</v>
      </c>
      <c r="N110" s="1">
        <f t="shared" si="24"/>
        <v>599.05749787513605</v>
      </c>
      <c r="O110" s="1">
        <f t="shared" si="25"/>
        <v>640.9915227263956</v>
      </c>
      <c r="P110" s="1">
        <f t="shared" si="11"/>
        <v>673.04109886271533</v>
      </c>
    </row>
    <row r="111" spans="1:16" x14ac:dyDescent="0.3">
      <c r="A111">
        <v>1921</v>
      </c>
      <c r="B111" t="s">
        <v>1</v>
      </c>
      <c r="C111">
        <v>1930</v>
      </c>
      <c r="D111" s="1">
        <f t="shared" si="21"/>
        <v>348.50550315089009</v>
      </c>
      <c r="E111" s="1">
        <v>348.50550315089009</v>
      </c>
      <c r="F111" s="1">
        <v>494.87781447426391</v>
      </c>
      <c r="G111" s="1">
        <v>559.21193035591818</v>
      </c>
      <c r="H111" s="1">
        <v>609.5410040879508</v>
      </c>
      <c r="I111" s="1">
        <v>652.20887437410738</v>
      </c>
      <c r="J111" s="1">
        <v>684.81931809281275</v>
      </c>
      <c r="K111" s="1"/>
      <c r="L111" s="1">
        <f t="shared" si="22"/>
        <v>494.87781447426391</v>
      </c>
      <c r="M111" s="1">
        <f t="shared" si="23"/>
        <v>559.21193035591818</v>
      </c>
      <c r="N111" s="1">
        <f t="shared" si="24"/>
        <v>609.5410040879508</v>
      </c>
      <c r="O111" s="1">
        <f t="shared" si="25"/>
        <v>652.20887437410738</v>
      </c>
      <c r="P111" s="1">
        <f t="shared" si="11"/>
        <v>684.81931809281275</v>
      </c>
    </row>
    <row r="112" spans="1:16" x14ac:dyDescent="0.3">
      <c r="A112">
        <v>1931</v>
      </c>
      <c r="B112" t="s">
        <v>1</v>
      </c>
      <c r="C112">
        <v>1940</v>
      </c>
      <c r="D112" s="1">
        <f t="shared" si="21"/>
        <v>354.60434945603066</v>
      </c>
      <c r="E112" s="1">
        <v>354.60434945603066</v>
      </c>
      <c r="F112" s="1">
        <v>503.53817622756355</v>
      </c>
      <c r="G112" s="1">
        <v>569</v>
      </c>
      <c r="H112" s="1">
        <v>620.20797165949</v>
      </c>
      <c r="I112" s="1">
        <v>663.62252967565428</v>
      </c>
      <c r="J112" s="1">
        <v>696.80365615943697</v>
      </c>
      <c r="K112" s="1"/>
      <c r="L112" s="1">
        <f t="shared" si="22"/>
        <v>503.53817622756355</v>
      </c>
      <c r="M112" s="1">
        <f t="shared" si="23"/>
        <v>568.99813913714684</v>
      </c>
      <c r="N112" s="1">
        <f t="shared" si="24"/>
        <v>620.21</v>
      </c>
      <c r="O112" s="1">
        <f t="shared" si="25"/>
        <v>663.62252967565428</v>
      </c>
      <c r="P112" s="1">
        <f t="shared" si="11"/>
        <v>696.80365615943697</v>
      </c>
    </row>
    <row r="113" spans="1:16" x14ac:dyDescent="0.3">
      <c r="A113">
        <v>1941</v>
      </c>
      <c r="B113" t="s">
        <v>1</v>
      </c>
      <c r="C113">
        <v>1950</v>
      </c>
      <c r="D113" s="1">
        <f t="shared" si="21"/>
        <v>360.8099255715112</v>
      </c>
      <c r="E113" s="1">
        <v>360.8099255715112</v>
      </c>
      <c r="F113" s="1">
        <v>512.35009431154594</v>
      </c>
      <c r="G113" s="1">
        <v>580</v>
      </c>
      <c r="H113" s="1">
        <v>631.0616111635311</v>
      </c>
      <c r="I113" s="1">
        <v>675.23592394497825</v>
      </c>
      <c r="J113" s="1">
        <v>708.99772014222719</v>
      </c>
      <c r="K113" s="1"/>
      <c r="L113" s="1">
        <f t="shared" si="22"/>
        <v>512.35009431154594</v>
      </c>
      <c r="M113" s="1">
        <f t="shared" si="23"/>
        <v>578.95560657204692</v>
      </c>
      <c r="N113" s="1">
        <f t="shared" si="24"/>
        <v>632.20000000000005</v>
      </c>
      <c r="O113" s="1">
        <f t="shared" si="25"/>
        <v>675.23592394497825</v>
      </c>
      <c r="P113" s="1">
        <f t="shared" si="11"/>
        <v>708.99772014222719</v>
      </c>
    </row>
    <row r="114" spans="1:16" x14ac:dyDescent="0.3">
      <c r="A114">
        <v>1951</v>
      </c>
      <c r="B114" t="s">
        <v>1</v>
      </c>
      <c r="C114">
        <v>1960</v>
      </c>
      <c r="D114" s="1">
        <f t="shared" si="21"/>
        <v>367.12409926901267</v>
      </c>
      <c r="E114" s="1">
        <v>367.12409926901267</v>
      </c>
      <c r="F114" s="1">
        <v>521.31622096199794</v>
      </c>
      <c r="G114" s="1">
        <v>591</v>
      </c>
      <c r="H114" s="1">
        <v>642.10518935889286</v>
      </c>
      <c r="I114" s="1">
        <v>687.05255261401533</v>
      </c>
      <c r="J114" s="1">
        <v>721.40518024471612</v>
      </c>
      <c r="K114" s="1"/>
      <c r="L114" s="1">
        <f t="shared" si="22"/>
        <v>521.31622096199794</v>
      </c>
      <c r="M114" s="1">
        <f t="shared" si="23"/>
        <v>589.08732968705772</v>
      </c>
      <c r="N114" s="1">
        <f t="shared" si="24"/>
        <v>644.19000000000005</v>
      </c>
      <c r="O114" s="1">
        <f t="shared" si="25"/>
        <v>687.05255261401533</v>
      </c>
      <c r="P114" s="1">
        <f t="shared" si="11"/>
        <v>721.40518024471612</v>
      </c>
    </row>
    <row r="115" spans="1:16" x14ac:dyDescent="0.3">
      <c r="A115">
        <v>1961</v>
      </c>
      <c r="B115" t="s">
        <v>1</v>
      </c>
      <c r="C115">
        <v>1970</v>
      </c>
      <c r="D115" s="1">
        <f t="shared" si="21"/>
        <v>373.54877100622042</v>
      </c>
      <c r="E115" s="1">
        <v>373.54877100622042</v>
      </c>
      <c r="F115" s="1">
        <v>530.43925482883299</v>
      </c>
      <c r="G115" s="1">
        <v>603</v>
      </c>
      <c r="H115" s="1">
        <v>653.34203017267362</v>
      </c>
      <c r="I115" s="1">
        <v>699.07597228476072</v>
      </c>
      <c r="J115" s="1">
        <v>734.02977089899878</v>
      </c>
      <c r="K115" s="1"/>
      <c r="L115" s="1">
        <f t="shared" si="22"/>
        <v>530.43925482883299</v>
      </c>
      <c r="M115" s="1">
        <f t="shared" si="23"/>
        <v>599.39635795658126</v>
      </c>
      <c r="N115" s="1">
        <f t="shared" si="24"/>
        <v>657.27</v>
      </c>
      <c r="O115" s="1">
        <f t="shared" si="25"/>
        <v>699.07597228476072</v>
      </c>
      <c r="P115" s="1">
        <f t="shared" si="11"/>
        <v>734.02977089899878</v>
      </c>
    </row>
    <row r="116" spans="1:16" x14ac:dyDescent="0.3">
      <c r="A116">
        <v>1971</v>
      </c>
      <c r="B116" t="s">
        <v>1</v>
      </c>
      <c r="C116">
        <v>1980</v>
      </c>
      <c r="E116" s="1"/>
      <c r="F116" s="1">
        <v>539</v>
      </c>
      <c r="G116" s="1">
        <v>615</v>
      </c>
      <c r="H116" s="1">
        <v>664</v>
      </c>
      <c r="I116" s="1">
        <v>711</v>
      </c>
      <c r="J116" s="1">
        <v>747</v>
      </c>
      <c r="K116" s="1"/>
    </row>
    <row r="117" spans="1:16" x14ac:dyDescent="0.3">
      <c r="A117">
        <v>1981</v>
      </c>
      <c r="B117" t="s">
        <v>1</v>
      </c>
      <c r="C117">
        <v>1990</v>
      </c>
      <c r="E117" s="1"/>
      <c r="F117" s="1">
        <v>549</v>
      </c>
      <c r="G117" s="1">
        <v>628</v>
      </c>
      <c r="H117" s="1">
        <v>675</v>
      </c>
      <c r="I117" s="1">
        <v>723</v>
      </c>
      <c r="J117" s="1">
        <v>760</v>
      </c>
      <c r="K117" s="1"/>
    </row>
    <row r="118" spans="1:16" x14ac:dyDescent="0.3">
      <c r="A118">
        <v>1991</v>
      </c>
      <c r="B118" t="s">
        <v>1</v>
      </c>
      <c r="C118">
        <v>2000</v>
      </c>
      <c r="E118" s="1"/>
      <c r="F118" s="1">
        <v>561</v>
      </c>
      <c r="G118" s="1">
        <v>642</v>
      </c>
      <c r="H118" s="1">
        <v>686</v>
      </c>
      <c r="I118" s="59">
        <v>735</v>
      </c>
      <c r="J118" s="60">
        <v>771.75</v>
      </c>
      <c r="K118" s="59"/>
      <c r="M118" s="60"/>
    </row>
    <row r="119" spans="1:16" x14ac:dyDescent="0.3">
      <c r="A119">
        <v>2001</v>
      </c>
      <c r="B119" t="s">
        <v>1</v>
      </c>
      <c r="C119">
        <v>2050</v>
      </c>
      <c r="E119" s="1"/>
      <c r="F119" s="1">
        <v>572</v>
      </c>
      <c r="G119" s="1">
        <v>657</v>
      </c>
      <c r="H119" s="1">
        <v>697</v>
      </c>
      <c r="I119" s="59">
        <v>744</v>
      </c>
      <c r="J119" s="60">
        <v>781.2</v>
      </c>
      <c r="K119" s="59"/>
      <c r="M119" s="60"/>
    </row>
    <row r="120" spans="1:16" x14ac:dyDescent="0.3">
      <c r="A120">
        <v>2051</v>
      </c>
      <c r="B120" t="s">
        <v>1</v>
      </c>
      <c r="C120">
        <v>2100</v>
      </c>
      <c r="E120" s="1"/>
      <c r="F120" s="1">
        <v>586</v>
      </c>
      <c r="G120" s="1">
        <v>673</v>
      </c>
      <c r="H120" s="1">
        <v>719</v>
      </c>
      <c r="I120" s="59">
        <v>763</v>
      </c>
      <c r="J120" s="60">
        <v>801.15</v>
      </c>
      <c r="K120" s="59"/>
      <c r="M120" s="60"/>
    </row>
    <row r="121" spans="1:16" x14ac:dyDescent="0.3">
      <c r="A121">
        <v>2101</v>
      </c>
      <c r="B121" t="s">
        <v>1</v>
      </c>
      <c r="C121">
        <v>2150</v>
      </c>
      <c r="E121" s="1"/>
      <c r="H121" s="1">
        <v>741</v>
      </c>
      <c r="I121">
        <v>782</v>
      </c>
      <c r="J121" s="60">
        <v>821.1</v>
      </c>
      <c r="M121" s="60"/>
    </row>
    <row r="122" spans="1:16" x14ac:dyDescent="0.3">
      <c r="A122">
        <v>2151</v>
      </c>
      <c r="B122" t="s">
        <v>1</v>
      </c>
      <c r="C122">
        <v>2200</v>
      </c>
      <c r="E122" s="1"/>
      <c r="H122" s="1">
        <v>766</v>
      </c>
      <c r="I122">
        <v>801</v>
      </c>
      <c r="J122" s="60">
        <v>841.05</v>
      </c>
      <c r="M122" s="60"/>
    </row>
    <row r="123" spans="1:16" x14ac:dyDescent="0.3">
      <c r="A123">
        <v>2201</v>
      </c>
      <c r="B123" t="s">
        <v>1</v>
      </c>
      <c r="C123">
        <v>2250</v>
      </c>
      <c r="E123" s="1"/>
      <c r="H123" s="1">
        <v>789</v>
      </c>
      <c r="I123">
        <v>822</v>
      </c>
      <c r="J123" s="60">
        <v>863.1</v>
      </c>
      <c r="M123" s="60"/>
    </row>
    <row r="124" spans="1:16" x14ac:dyDescent="0.3">
      <c r="A124">
        <v>2251</v>
      </c>
      <c r="B124" t="s">
        <v>1</v>
      </c>
      <c r="C124">
        <v>2300</v>
      </c>
      <c r="E124" s="1"/>
      <c r="H124" s="1">
        <v>813</v>
      </c>
      <c r="I124">
        <v>846</v>
      </c>
      <c r="J124" s="60">
        <v>888.3</v>
      </c>
      <c r="M124" s="60"/>
    </row>
    <row r="125" spans="1:16" x14ac:dyDescent="0.3">
      <c r="A125">
        <v>2301</v>
      </c>
      <c r="B125" t="s">
        <v>1</v>
      </c>
      <c r="C125">
        <v>2350</v>
      </c>
      <c r="E125" s="1"/>
      <c r="H125" s="1"/>
      <c r="I125">
        <v>873</v>
      </c>
      <c r="J125" s="60">
        <v>916.65</v>
      </c>
      <c r="M125" s="60"/>
    </row>
    <row r="126" spans="1:16" x14ac:dyDescent="0.3">
      <c r="A126">
        <v>2351</v>
      </c>
      <c r="B126" t="s">
        <v>1</v>
      </c>
      <c r="C126">
        <v>2400</v>
      </c>
      <c r="E126" s="1"/>
      <c r="H126" s="1"/>
      <c r="I126">
        <v>905</v>
      </c>
      <c r="J126" s="60">
        <v>950.25</v>
      </c>
      <c r="M126" s="60"/>
    </row>
    <row r="127" spans="1:16" x14ac:dyDescent="0.3">
      <c r="A127">
        <v>2401</v>
      </c>
      <c r="B127" t="s">
        <v>1</v>
      </c>
      <c r="C127">
        <v>2450</v>
      </c>
      <c r="E127" s="1"/>
      <c r="H127" s="1"/>
      <c r="I127" s="1">
        <v>942</v>
      </c>
      <c r="J127" s="60">
        <v>989.1</v>
      </c>
      <c r="K127" s="1"/>
      <c r="M127" s="60"/>
    </row>
    <row r="128" spans="1:16" x14ac:dyDescent="0.3">
      <c r="A128">
        <v>2451</v>
      </c>
      <c r="B128" t="s">
        <v>1</v>
      </c>
      <c r="C128">
        <v>2500</v>
      </c>
      <c r="E128" s="1"/>
      <c r="H128" s="1"/>
      <c r="I128" s="1">
        <v>984</v>
      </c>
      <c r="J128" s="60">
        <v>1033.2</v>
      </c>
      <c r="K128" s="1"/>
      <c r="M128" s="60"/>
    </row>
    <row r="129" spans="1:13" x14ac:dyDescent="0.3">
      <c r="A129">
        <v>2501</v>
      </c>
      <c r="B129" t="s">
        <v>1</v>
      </c>
      <c r="C129">
        <v>2550</v>
      </c>
      <c r="E129" s="1"/>
      <c r="H129" s="1"/>
      <c r="I129" s="1"/>
      <c r="J129" s="60">
        <v>1077</v>
      </c>
      <c r="K129" s="1"/>
      <c r="M129" s="60"/>
    </row>
    <row r="130" spans="1:13" x14ac:dyDescent="0.3">
      <c r="A130">
        <v>2551</v>
      </c>
      <c r="B130" t="s">
        <v>1</v>
      </c>
      <c r="C130">
        <v>2600</v>
      </c>
      <c r="E130" s="1"/>
      <c r="H130" s="1"/>
      <c r="I130" s="1"/>
      <c r="J130" s="1"/>
      <c r="K130" s="1"/>
    </row>
    <row r="131" spans="1:13" x14ac:dyDescent="0.3">
      <c r="A131">
        <v>2601</v>
      </c>
      <c r="B131" t="s">
        <v>1</v>
      </c>
      <c r="C131">
        <v>2650</v>
      </c>
      <c r="E131" s="1"/>
      <c r="F131" s="1"/>
      <c r="G131" s="1"/>
      <c r="H131" s="1"/>
      <c r="J131" s="1"/>
    </row>
    <row r="132" spans="1:13" x14ac:dyDescent="0.3">
      <c r="A132">
        <v>2651</v>
      </c>
      <c r="B132" t="s">
        <v>1</v>
      </c>
      <c r="C132">
        <v>2700</v>
      </c>
      <c r="E132" s="1"/>
      <c r="F132" s="1"/>
      <c r="G132" s="1"/>
      <c r="H132" s="1"/>
    </row>
    <row r="133" spans="1:13" x14ac:dyDescent="0.3">
      <c r="A133">
        <v>2701</v>
      </c>
      <c r="B133" t="s">
        <v>1</v>
      </c>
      <c r="C133">
        <v>2750</v>
      </c>
      <c r="F133" s="1"/>
      <c r="G133" s="1"/>
      <c r="H133" s="1"/>
    </row>
    <row r="134" spans="1:13" x14ac:dyDescent="0.3">
      <c r="A134">
        <v>2751</v>
      </c>
      <c r="B134" t="s">
        <v>1</v>
      </c>
      <c r="C134">
        <v>2800</v>
      </c>
      <c r="F134" s="1"/>
      <c r="G134" s="1"/>
      <c r="H134" s="1"/>
    </row>
    <row r="135" spans="1:13" x14ac:dyDescent="0.3">
      <c r="A135">
        <v>2801</v>
      </c>
      <c r="B135" t="s">
        <v>1</v>
      </c>
      <c r="C135">
        <v>2850</v>
      </c>
      <c r="H135" s="1"/>
    </row>
    <row r="136" spans="1:13" x14ac:dyDescent="0.3">
      <c r="A136">
        <v>2851</v>
      </c>
      <c r="B136" t="s">
        <v>1</v>
      </c>
      <c r="C136">
        <v>2900</v>
      </c>
      <c r="H136" s="1"/>
    </row>
    <row r="137" spans="1:13" x14ac:dyDescent="0.3">
      <c r="A137">
        <v>2901</v>
      </c>
      <c r="B137" t="s">
        <v>1</v>
      </c>
      <c r="C137">
        <v>2950</v>
      </c>
      <c r="H137" s="1"/>
    </row>
    <row r="138" spans="1:13" x14ac:dyDescent="0.3">
      <c r="A138">
        <v>2951</v>
      </c>
      <c r="B138" t="s">
        <v>1</v>
      </c>
      <c r="C138">
        <v>3000</v>
      </c>
      <c r="H138" s="1"/>
    </row>
    <row r="139" spans="1:13" x14ac:dyDescent="0.3">
      <c r="A139">
        <v>3001</v>
      </c>
      <c r="B139" t="s">
        <v>1</v>
      </c>
      <c r="C139">
        <v>3050</v>
      </c>
    </row>
    <row r="140" spans="1:13" x14ac:dyDescent="0.3">
      <c r="A140">
        <v>3051</v>
      </c>
      <c r="B140" t="s">
        <v>1</v>
      </c>
      <c r="C140">
        <v>3100</v>
      </c>
    </row>
    <row r="141" spans="1:13" x14ac:dyDescent="0.3">
      <c r="A141">
        <v>3101</v>
      </c>
      <c r="B141" t="s">
        <v>1</v>
      </c>
      <c r="C141">
        <v>3150</v>
      </c>
    </row>
    <row r="142" spans="1:13" x14ac:dyDescent="0.3">
      <c r="A142">
        <v>3151</v>
      </c>
      <c r="B142" t="s">
        <v>1</v>
      </c>
      <c r="C142">
        <v>3200</v>
      </c>
    </row>
    <row r="143" spans="1:13" x14ac:dyDescent="0.3">
      <c r="A143">
        <v>3201</v>
      </c>
      <c r="B143" t="s">
        <v>1</v>
      </c>
      <c r="C143">
        <v>3250</v>
      </c>
    </row>
    <row r="144" spans="1:13" x14ac:dyDescent="0.3">
      <c r="A144">
        <v>3251</v>
      </c>
      <c r="B144" t="s">
        <v>1</v>
      </c>
      <c r="C144">
        <v>3300</v>
      </c>
    </row>
  </sheetData>
  <phoneticPr fontId="4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74"/>
  <sheetViews>
    <sheetView tabSelected="1" workbookViewId="0">
      <pane xSplit="1" ySplit="2" topLeftCell="B29" activePane="bottomRight" state="frozen"/>
      <selection pane="topRight" activeCell="B1" sqref="B1"/>
      <selection pane="bottomLeft" activeCell="A3" sqref="A3"/>
      <selection pane="bottomRight" activeCell="S46" sqref="S46"/>
    </sheetView>
  </sheetViews>
  <sheetFormatPr defaultRowHeight="14.4" x14ac:dyDescent="0.3"/>
  <sheetData>
    <row r="2" spans="2:14" ht="15" x14ac:dyDescent="0.25">
      <c r="B2" t="s">
        <v>19</v>
      </c>
      <c r="D2" t="s">
        <v>11</v>
      </c>
      <c r="E2" s="63"/>
      <c r="F2" s="3" t="s">
        <v>12</v>
      </c>
      <c r="H2" s="3" t="s">
        <v>13</v>
      </c>
      <c r="J2" s="3" t="s">
        <v>14</v>
      </c>
      <c r="L2" s="3" t="s">
        <v>15</v>
      </c>
      <c r="N2" s="3" t="s">
        <v>16</v>
      </c>
    </row>
    <row r="3" spans="2:14" ht="15" x14ac:dyDescent="0.25">
      <c r="B3">
        <v>0</v>
      </c>
      <c r="D3" s="3">
        <v>30</v>
      </c>
      <c r="E3" s="63"/>
      <c r="F3" s="3">
        <v>31</v>
      </c>
      <c r="H3" s="3">
        <v>32</v>
      </c>
      <c r="J3" s="3">
        <v>33</v>
      </c>
      <c r="L3" s="3">
        <v>34</v>
      </c>
      <c r="N3" s="3">
        <v>35</v>
      </c>
    </row>
    <row r="4" spans="2:14" ht="15" x14ac:dyDescent="0.25">
      <c r="B4">
        <v>50</v>
      </c>
      <c r="D4" s="3">
        <v>30</v>
      </c>
      <c r="E4" s="63"/>
      <c r="F4" s="3">
        <v>31</v>
      </c>
      <c r="H4" s="3">
        <v>32</v>
      </c>
      <c r="J4" s="3">
        <v>33</v>
      </c>
      <c r="L4" s="3">
        <v>34</v>
      </c>
      <c r="N4" s="3">
        <v>35</v>
      </c>
    </row>
    <row r="5" spans="2:14" ht="15" x14ac:dyDescent="0.25">
      <c r="B5">
        <v>100</v>
      </c>
      <c r="D5" s="3">
        <v>30</v>
      </c>
      <c r="E5" s="63"/>
      <c r="F5" s="3">
        <v>31</v>
      </c>
      <c r="H5" s="3">
        <v>32</v>
      </c>
      <c r="J5" s="3">
        <v>33</v>
      </c>
      <c r="L5" s="3">
        <v>34</v>
      </c>
      <c r="N5" s="3">
        <v>35</v>
      </c>
    </row>
    <row r="6" spans="2:14" ht="15" x14ac:dyDescent="0.25">
      <c r="B6">
        <v>150</v>
      </c>
      <c r="D6" s="3">
        <v>30</v>
      </c>
      <c r="E6" s="63"/>
      <c r="F6" s="3">
        <v>31</v>
      </c>
      <c r="H6" s="3">
        <v>32</v>
      </c>
      <c r="J6" s="3">
        <v>33</v>
      </c>
      <c r="L6" s="3">
        <v>34</v>
      </c>
      <c r="N6" s="3">
        <v>35</v>
      </c>
    </row>
    <row r="7" spans="2:14" ht="15" x14ac:dyDescent="0.25">
      <c r="B7">
        <v>200</v>
      </c>
      <c r="D7" s="3">
        <v>30</v>
      </c>
      <c r="E7" s="63"/>
      <c r="F7" s="3">
        <v>31</v>
      </c>
      <c r="H7" s="3">
        <v>32</v>
      </c>
      <c r="J7" s="3">
        <v>33</v>
      </c>
      <c r="L7" s="3">
        <v>34</v>
      </c>
      <c r="N7" s="3">
        <v>35</v>
      </c>
    </row>
    <row r="8" spans="2:14" ht="15" x14ac:dyDescent="0.25">
      <c r="B8">
        <v>250</v>
      </c>
      <c r="D8" s="3">
        <v>30</v>
      </c>
      <c r="E8" s="63"/>
      <c r="F8" s="3">
        <v>31</v>
      </c>
      <c r="H8" s="3">
        <v>32</v>
      </c>
      <c r="J8" s="3">
        <v>33</v>
      </c>
      <c r="L8" s="3">
        <v>34</v>
      </c>
      <c r="N8" s="3">
        <v>35</v>
      </c>
    </row>
    <row r="9" spans="2:14" ht="15" x14ac:dyDescent="0.25">
      <c r="B9">
        <v>300</v>
      </c>
      <c r="D9" s="3">
        <v>30</v>
      </c>
      <c r="E9" s="63"/>
      <c r="F9" s="3">
        <v>31</v>
      </c>
      <c r="H9" s="3">
        <v>32</v>
      </c>
      <c r="J9" s="3">
        <v>33</v>
      </c>
      <c r="L9" s="3">
        <v>34</v>
      </c>
      <c r="N9" s="3">
        <v>35</v>
      </c>
    </row>
    <row r="10" spans="2:14" ht="15" x14ac:dyDescent="0.25">
      <c r="B10">
        <v>350</v>
      </c>
      <c r="D10" s="3">
        <v>30</v>
      </c>
      <c r="E10" s="63"/>
      <c r="F10" s="3">
        <v>31</v>
      </c>
      <c r="H10" s="3">
        <v>32</v>
      </c>
      <c r="J10" s="3">
        <v>33</v>
      </c>
      <c r="L10" s="3">
        <v>34</v>
      </c>
      <c r="N10" s="3">
        <v>35</v>
      </c>
    </row>
    <row r="11" spans="2:14" ht="15" x14ac:dyDescent="0.25">
      <c r="B11">
        <v>400</v>
      </c>
      <c r="D11" s="3">
        <v>30</v>
      </c>
      <c r="E11" s="63"/>
      <c r="F11" s="3">
        <v>31</v>
      </c>
      <c r="H11" s="3">
        <v>32</v>
      </c>
      <c r="J11" s="3">
        <v>33</v>
      </c>
      <c r="L11" s="3">
        <v>34</v>
      </c>
      <c r="N11" s="3">
        <v>35</v>
      </c>
    </row>
    <row r="12" spans="2:14" ht="15" x14ac:dyDescent="0.25">
      <c r="B12">
        <v>450</v>
      </c>
      <c r="D12" s="3">
        <v>30</v>
      </c>
      <c r="E12" s="63"/>
      <c r="F12" s="3">
        <v>31</v>
      </c>
      <c r="H12" s="3">
        <v>32</v>
      </c>
      <c r="J12" s="3">
        <v>33</v>
      </c>
      <c r="L12" s="3">
        <v>34</v>
      </c>
      <c r="N12" s="3">
        <v>35</v>
      </c>
    </row>
    <row r="13" spans="2:14" ht="15" x14ac:dyDescent="0.25">
      <c r="B13">
        <v>500</v>
      </c>
      <c r="D13" s="3">
        <v>30</v>
      </c>
      <c r="E13" s="63"/>
      <c r="F13" s="3">
        <v>31</v>
      </c>
      <c r="H13" s="3">
        <v>32</v>
      </c>
      <c r="J13" s="3">
        <v>33</v>
      </c>
      <c r="L13" s="3">
        <v>34</v>
      </c>
      <c r="N13" s="3">
        <v>35</v>
      </c>
    </row>
    <row r="14" spans="2:14" ht="15" x14ac:dyDescent="0.25">
      <c r="B14">
        <v>550</v>
      </c>
      <c r="D14" s="3">
        <v>30</v>
      </c>
      <c r="E14" s="63"/>
      <c r="F14" s="3">
        <v>31</v>
      </c>
      <c r="H14" s="3">
        <v>32</v>
      </c>
      <c r="J14" s="3">
        <v>33</v>
      </c>
      <c r="L14" s="3">
        <v>34</v>
      </c>
      <c r="N14" s="3">
        <v>35</v>
      </c>
    </row>
    <row r="15" spans="2:14" ht="15" x14ac:dyDescent="0.25">
      <c r="B15">
        <v>600</v>
      </c>
      <c r="D15" s="3">
        <v>30</v>
      </c>
      <c r="E15" s="63"/>
      <c r="F15" s="3">
        <v>31</v>
      </c>
      <c r="H15" s="3">
        <v>32</v>
      </c>
      <c r="J15" s="3">
        <v>33</v>
      </c>
      <c r="L15" s="3">
        <v>34</v>
      </c>
      <c r="N15" s="3">
        <v>35</v>
      </c>
    </row>
    <row r="16" spans="2:14" ht="15" x14ac:dyDescent="0.25">
      <c r="B16">
        <v>650</v>
      </c>
      <c r="D16" s="3">
        <v>30</v>
      </c>
      <c r="E16" s="63"/>
      <c r="F16" s="3">
        <v>31</v>
      </c>
      <c r="H16" s="3">
        <v>32</v>
      </c>
      <c r="J16" s="3">
        <v>33</v>
      </c>
      <c r="L16" s="3">
        <v>34</v>
      </c>
      <c r="N16" s="3">
        <v>35</v>
      </c>
    </row>
    <row r="17" spans="2:14" ht="15" x14ac:dyDescent="0.25">
      <c r="B17">
        <v>676</v>
      </c>
      <c r="D17" s="3">
        <v>30</v>
      </c>
      <c r="E17" s="63"/>
      <c r="F17" s="3">
        <v>31</v>
      </c>
      <c r="H17" s="3">
        <v>32</v>
      </c>
      <c r="J17" s="3">
        <v>33</v>
      </c>
      <c r="L17" s="3">
        <v>34</v>
      </c>
      <c r="N17" s="3">
        <v>35</v>
      </c>
    </row>
    <row r="18" spans="2:14" ht="15" x14ac:dyDescent="0.25">
      <c r="B18">
        <v>701</v>
      </c>
      <c r="D18" s="3">
        <v>30</v>
      </c>
      <c r="E18" s="63"/>
      <c r="F18" s="3">
        <v>31</v>
      </c>
      <c r="H18" s="3">
        <v>32</v>
      </c>
      <c r="J18" s="3">
        <v>33</v>
      </c>
      <c r="L18" s="3">
        <v>34</v>
      </c>
      <c r="N18" s="3">
        <v>35</v>
      </c>
    </row>
    <row r="19" spans="2:14" ht="15" x14ac:dyDescent="0.25">
      <c r="B19">
        <v>726</v>
      </c>
      <c r="D19" s="3">
        <v>30</v>
      </c>
      <c r="E19" s="63"/>
      <c r="F19" s="3">
        <v>31</v>
      </c>
      <c r="H19" s="3">
        <v>32</v>
      </c>
      <c r="J19" s="3">
        <v>33</v>
      </c>
      <c r="L19" s="3">
        <v>34</v>
      </c>
      <c r="N19" s="3">
        <v>35</v>
      </c>
    </row>
    <row r="20" spans="2:14" ht="15" x14ac:dyDescent="0.25">
      <c r="B20">
        <v>751</v>
      </c>
      <c r="D20" s="3">
        <v>50</v>
      </c>
      <c r="E20" s="63"/>
      <c r="F20" s="3">
        <v>51</v>
      </c>
      <c r="H20" s="3">
        <v>52</v>
      </c>
      <c r="J20" s="3">
        <v>53</v>
      </c>
      <c r="L20" s="3">
        <v>54</v>
      </c>
      <c r="N20" s="3">
        <v>55</v>
      </c>
    </row>
    <row r="21" spans="2:14" ht="15" x14ac:dyDescent="0.25">
      <c r="B21">
        <v>776</v>
      </c>
      <c r="D21" s="3">
        <v>50</v>
      </c>
      <c r="E21" s="63"/>
      <c r="F21" s="3">
        <v>51</v>
      </c>
      <c r="H21" s="3">
        <v>52</v>
      </c>
      <c r="J21" s="3">
        <v>53</v>
      </c>
      <c r="L21" s="3">
        <v>54</v>
      </c>
      <c r="N21" s="3">
        <v>55</v>
      </c>
    </row>
    <row r="22" spans="2:14" ht="15" x14ac:dyDescent="0.25">
      <c r="B22">
        <v>801</v>
      </c>
      <c r="D22" s="3">
        <v>50</v>
      </c>
      <c r="E22" s="63"/>
      <c r="F22" s="3">
        <v>51</v>
      </c>
      <c r="H22" s="3">
        <v>52</v>
      </c>
      <c r="J22" s="3">
        <v>53</v>
      </c>
      <c r="L22" s="3">
        <v>54</v>
      </c>
      <c r="N22" s="3">
        <v>55</v>
      </c>
    </row>
    <row r="23" spans="2:14" ht="15" x14ac:dyDescent="0.25">
      <c r="B23">
        <v>826</v>
      </c>
      <c r="D23" s="3">
        <v>50</v>
      </c>
      <c r="E23" s="63"/>
      <c r="F23" s="3">
        <v>51</v>
      </c>
      <c r="H23" s="3">
        <v>52</v>
      </c>
      <c r="J23" s="3">
        <v>53</v>
      </c>
      <c r="L23" s="3">
        <v>54</v>
      </c>
      <c r="N23" s="3">
        <v>55</v>
      </c>
    </row>
    <row r="24" spans="2:14" ht="15" x14ac:dyDescent="0.25">
      <c r="B24">
        <v>851</v>
      </c>
      <c r="D24" s="3">
        <v>50</v>
      </c>
      <c r="E24" s="63"/>
      <c r="F24" s="3">
        <v>51</v>
      </c>
      <c r="H24" s="3">
        <v>52</v>
      </c>
      <c r="J24" s="3">
        <v>53</v>
      </c>
      <c r="L24" s="3">
        <v>54</v>
      </c>
      <c r="N24" s="3">
        <v>55</v>
      </c>
    </row>
    <row r="25" spans="2:14" ht="15" x14ac:dyDescent="0.25">
      <c r="B25">
        <v>876</v>
      </c>
      <c r="D25" s="3">
        <v>50</v>
      </c>
      <c r="E25" s="63"/>
      <c r="F25" s="3">
        <v>51</v>
      </c>
      <c r="H25" s="3">
        <v>52</v>
      </c>
      <c r="J25" s="3">
        <v>53</v>
      </c>
      <c r="L25" s="3">
        <v>54</v>
      </c>
      <c r="N25" s="3">
        <v>55</v>
      </c>
    </row>
    <row r="26" spans="2:14" ht="15" x14ac:dyDescent="0.25">
      <c r="B26">
        <v>901</v>
      </c>
      <c r="D26" s="3">
        <v>50</v>
      </c>
      <c r="E26" s="63"/>
      <c r="F26" s="3">
        <v>51</v>
      </c>
      <c r="H26" s="3">
        <v>52</v>
      </c>
      <c r="J26" s="3">
        <v>53</v>
      </c>
      <c r="L26" s="3">
        <v>54</v>
      </c>
      <c r="N26" s="3">
        <v>55</v>
      </c>
    </row>
    <row r="27" spans="2:14" ht="15" x14ac:dyDescent="0.25">
      <c r="B27">
        <v>926</v>
      </c>
      <c r="D27" s="3">
        <v>50</v>
      </c>
      <c r="E27" s="63"/>
      <c r="F27" s="3">
        <v>51</v>
      </c>
      <c r="H27" s="3">
        <v>52</v>
      </c>
      <c r="J27" s="3">
        <v>53</v>
      </c>
      <c r="L27" s="3">
        <v>54</v>
      </c>
      <c r="N27" s="3">
        <v>55</v>
      </c>
    </row>
    <row r="28" spans="2:14" ht="15" x14ac:dyDescent="0.25">
      <c r="B28">
        <v>951</v>
      </c>
      <c r="D28" s="3">
        <v>50</v>
      </c>
      <c r="E28" s="63"/>
      <c r="F28" s="3">
        <v>51</v>
      </c>
      <c r="H28" s="3">
        <v>52</v>
      </c>
      <c r="J28" s="3">
        <v>53</v>
      </c>
      <c r="L28" s="3">
        <v>54</v>
      </c>
      <c r="N28" s="3">
        <v>55</v>
      </c>
    </row>
    <row r="29" spans="2:14" ht="15" x14ac:dyDescent="0.25">
      <c r="B29">
        <v>976</v>
      </c>
      <c r="D29" s="3">
        <v>50</v>
      </c>
      <c r="E29" s="63"/>
      <c r="F29" s="3">
        <v>51</v>
      </c>
      <c r="H29" s="3">
        <v>52</v>
      </c>
      <c r="J29" s="3">
        <v>53</v>
      </c>
      <c r="L29" s="3">
        <v>54</v>
      </c>
      <c r="N29" s="3">
        <v>55</v>
      </c>
    </row>
    <row r="30" spans="2:14" ht="15" x14ac:dyDescent="0.25">
      <c r="B30">
        <v>1001</v>
      </c>
      <c r="D30" s="3">
        <v>50</v>
      </c>
      <c r="E30" s="63"/>
      <c r="F30" s="3">
        <v>51</v>
      </c>
      <c r="H30" s="3">
        <v>52</v>
      </c>
      <c r="J30" s="3">
        <v>53</v>
      </c>
      <c r="L30" s="3">
        <v>54</v>
      </c>
      <c r="N30" s="3">
        <v>55</v>
      </c>
    </row>
    <row r="31" spans="2:14" ht="15" x14ac:dyDescent="0.25">
      <c r="B31">
        <v>1011</v>
      </c>
      <c r="D31" s="3">
        <v>50</v>
      </c>
      <c r="E31" s="63"/>
      <c r="F31" s="3">
        <v>51</v>
      </c>
      <c r="H31" s="3">
        <v>52</v>
      </c>
      <c r="J31" s="3">
        <v>53</v>
      </c>
      <c r="L31" s="3">
        <v>54</v>
      </c>
      <c r="N31" s="3">
        <v>55</v>
      </c>
    </row>
    <row r="32" spans="2:14" ht="15" x14ac:dyDescent="0.25">
      <c r="B32">
        <v>1021</v>
      </c>
      <c r="D32" s="3">
        <v>50</v>
      </c>
      <c r="E32" s="63"/>
      <c r="F32" s="3">
        <v>51</v>
      </c>
      <c r="H32" s="3">
        <v>52</v>
      </c>
      <c r="J32" s="3">
        <v>53</v>
      </c>
      <c r="L32" s="3">
        <v>54</v>
      </c>
      <c r="N32" s="3">
        <v>55</v>
      </c>
    </row>
    <row r="33" spans="2:14" ht="15" x14ac:dyDescent="0.25">
      <c r="B33">
        <v>1031</v>
      </c>
      <c r="D33" s="3">
        <v>50</v>
      </c>
      <c r="E33" s="63"/>
      <c r="F33" s="3">
        <v>51</v>
      </c>
      <c r="H33" s="3">
        <v>52</v>
      </c>
      <c r="J33" s="3">
        <v>53</v>
      </c>
      <c r="L33" s="3">
        <v>54</v>
      </c>
      <c r="N33" s="3">
        <v>55</v>
      </c>
    </row>
    <row r="34" spans="2:14" ht="15" x14ac:dyDescent="0.25">
      <c r="B34">
        <v>1041</v>
      </c>
      <c r="D34" s="3">
        <v>50</v>
      </c>
      <c r="E34" s="63"/>
      <c r="F34" s="3">
        <v>51</v>
      </c>
      <c r="H34" s="3">
        <v>52</v>
      </c>
      <c r="J34" s="3">
        <v>53</v>
      </c>
      <c r="L34" s="3">
        <v>54</v>
      </c>
      <c r="N34" s="3">
        <v>55</v>
      </c>
    </row>
    <row r="35" spans="2:14" ht="15" x14ac:dyDescent="0.25">
      <c r="B35" s="64">
        <v>1051</v>
      </c>
      <c r="C35" s="64">
        <v>0.05</v>
      </c>
      <c r="D35" s="91">
        <f t="shared" ref="D35:D98" si="0">B35*C35</f>
        <v>52.550000000000004</v>
      </c>
      <c r="E35" s="110">
        <f>C35+0.01</f>
        <v>6.0000000000000005E-2</v>
      </c>
      <c r="F35" s="91">
        <f>B35*E35</f>
        <v>63.06</v>
      </c>
      <c r="G35" s="64">
        <f>C35+0.02</f>
        <v>7.0000000000000007E-2</v>
      </c>
      <c r="H35" s="91">
        <f>B35*G35</f>
        <v>73.570000000000007</v>
      </c>
      <c r="I35" s="64">
        <f>C35+0.03</f>
        <v>0.08</v>
      </c>
      <c r="J35" s="91">
        <f>B35*I35</f>
        <v>84.08</v>
      </c>
      <c r="K35" s="64">
        <f>C35+0.04</f>
        <v>0.09</v>
      </c>
      <c r="L35" s="91">
        <f>B35*K35</f>
        <v>94.59</v>
      </c>
      <c r="M35" s="64">
        <f>C35+0.05</f>
        <v>0.1</v>
      </c>
      <c r="N35" s="91">
        <f>B35*M35</f>
        <v>105.10000000000001</v>
      </c>
    </row>
    <row r="36" spans="2:14" ht="15" x14ac:dyDescent="0.25">
      <c r="B36">
        <v>1061</v>
      </c>
      <c r="C36">
        <v>0.05</v>
      </c>
      <c r="D36" s="3">
        <f t="shared" si="0"/>
        <v>53.050000000000004</v>
      </c>
      <c r="E36" s="63">
        <f t="shared" ref="E36:E99" si="1">C36+0.01</f>
        <v>6.0000000000000005E-2</v>
      </c>
      <c r="F36" s="3">
        <f t="shared" ref="F36:F99" si="2">B36*E36</f>
        <v>63.660000000000004</v>
      </c>
      <c r="G36">
        <f t="shared" ref="G36:G99" si="3">C36+0.02</f>
        <v>7.0000000000000007E-2</v>
      </c>
      <c r="H36" s="3">
        <f t="shared" ref="H36:H99" si="4">B36*G36</f>
        <v>74.27000000000001</v>
      </c>
      <c r="I36">
        <f t="shared" ref="I36:I99" si="5">C36+0.03</f>
        <v>0.08</v>
      </c>
      <c r="J36" s="3">
        <f t="shared" ref="J36:J99" si="6">B36*I36</f>
        <v>84.88</v>
      </c>
      <c r="K36">
        <f t="shared" ref="K36:K99" si="7">C36+0.04</f>
        <v>0.09</v>
      </c>
      <c r="L36" s="3">
        <f t="shared" ref="L36:L99" si="8">B36*K36</f>
        <v>95.49</v>
      </c>
      <c r="M36">
        <f t="shared" ref="M36:M99" si="9">C36+0.05</f>
        <v>0.1</v>
      </c>
      <c r="N36" s="3">
        <f t="shared" ref="N36:N99" si="10">B36*M36</f>
        <v>106.10000000000001</v>
      </c>
    </row>
    <row r="37" spans="2:14" ht="15" x14ac:dyDescent="0.25">
      <c r="B37">
        <v>1071</v>
      </c>
      <c r="C37">
        <v>0.05</v>
      </c>
      <c r="D37" s="3">
        <f t="shared" si="0"/>
        <v>53.550000000000004</v>
      </c>
      <c r="E37" s="63">
        <f t="shared" si="1"/>
        <v>6.0000000000000005E-2</v>
      </c>
      <c r="F37" s="3">
        <f t="shared" si="2"/>
        <v>64.260000000000005</v>
      </c>
      <c r="G37">
        <f t="shared" si="3"/>
        <v>7.0000000000000007E-2</v>
      </c>
      <c r="H37" s="3">
        <f t="shared" si="4"/>
        <v>74.970000000000013</v>
      </c>
      <c r="I37">
        <f t="shared" si="5"/>
        <v>0.08</v>
      </c>
      <c r="J37" s="3">
        <f t="shared" si="6"/>
        <v>85.68</v>
      </c>
      <c r="K37">
        <f t="shared" si="7"/>
        <v>0.09</v>
      </c>
      <c r="L37" s="3">
        <f t="shared" si="8"/>
        <v>96.39</v>
      </c>
      <c r="M37">
        <f t="shared" si="9"/>
        <v>0.1</v>
      </c>
      <c r="N37" s="3">
        <f t="shared" si="10"/>
        <v>107.10000000000001</v>
      </c>
    </row>
    <row r="38" spans="2:14" ht="15" x14ac:dyDescent="0.25">
      <c r="B38">
        <v>1081</v>
      </c>
      <c r="C38">
        <v>0.05</v>
      </c>
      <c r="D38" s="3">
        <f t="shared" si="0"/>
        <v>54.050000000000004</v>
      </c>
      <c r="E38" s="63">
        <f t="shared" si="1"/>
        <v>6.0000000000000005E-2</v>
      </c>
      <c r="F38" s="3">
        <f t="shared" si="2"/>
        <v>64.86</v>
      </c>
      <c r="G38">
        <f t="shared" si="3"/>
        <v>7.0000000000000007E-2</v>
      </c>
      <c r="H38" s="3">
        <f t="shared" si="4"/>
        <v>75.67</v>
      </c>
      <c r="I38">
        <f t="shared" si="5"/>
        <v>0.08</v>
      </c>
      <c r="J38" s="3">
        <f t="shared" si="6"/>
        <v>86.48</v>
      </c>
      <c r="K38">
        <f t="shared" si="7"/>
        <v>0.09</v>
      </c>
      <c r="L38" s="3">
        <f t="shared" si="8"/>
        <v>97.289999999999992</v>
      </c>
      <c r="M38">
        <f t="shared" si="9"/>
        <v>0.1</v>
      </c>
      <c r="N38" s="3">
        <f t="shared" si="10"/>
        <v>108.10000000000001</v>
      </c>
    </row>
    <row r="39" spans="2:14" ht="15" x14ac:dyDescent="0.25">
      <c r="B39">
        <v>1091</v>
      </c>
      <c r="C39">
        <v>0.05</v>
      </c>
      <c r="D39" s="3">
        <f t="shared" si="0"/>
        <v>54.550000000000004</v>
      </c>
      <c r="E39" s="63">
        <f t="shared" si="1"/>
        <v>6.0000000000000005E-2</v>
      </c>
      <c r="F39" s="3">
        <f t="shared" si="2"/>
        <v>65.460000000000008</v>
      </c>
      <c r="G39">
        <f t="shared" si="3"/>
        <v>7.0000000000000007E-2</v>
      </c>
      <c r="H39" s="3">
        <f t="shared" si="4"/>
        <v>76.37</v>
      </c>
      <c r="I39">
        <f t="shared" si="5"/>
        <v>0.08</v>
      </c>
      <c r="J39" s="3">
        <f t="shared" si="6"/>
        <v>87.28</v>
      </c>
      <c r="K39">
        <f t="shared" si="7"/>
        <v>0.09</v>
      </c>
      <c r="L39" s="3">
        <f t="shared" si="8"/>
        <v>98.19</v>
      </c>
      <c r="M39">
        <f t="shared" si="9"/>
        <v>0.1</v>
      </c>
      <c r="N39" s="3">
        <f t="shared" si="10"/>
        <v>109.10000000000001</v>
      </c>
    </row>
    <row r="40" spans="2:14" ht="15" x14ac:dyDescent="0.25">
      <c r="B40">
        <v>1101</v>
      </c>
      <c r="C40">
        <v>0.05</v>
      </c>
      <c r="D40" s="3">
        <f t="shared" si="0"/>
        <v>55.050000000000004</v>
      </c>
      <c r="E40" s="63">
        <f t="shared" si="1"/>
        <v>6.0000000000000005E-2</v>
      </c>
      <c r="F40" s="3">
        <f t="shared" si="2"/>
        <v>66.06</v>
      </c>
      <c r="G40">
        <f t="shared" si="3"/>
        <v>7.0000000000000007E-2</v>
      </c>
      <c r="H40" s="3">
        <f t="shared" si="4"/>
        <v>77.070000000000007</v>
      </c>
      <c r="I40">
        <f t="shared" si="5"/>
        <v>0.08</v>
      </c>
      <c r="J40" s="3">
        <f t="shared" si="6"/>
        <v>88.08</v>
      </c>
      <c r="K40">
        <f t="shared" si="7"/>
        <v>0.09</v>
      </c>
      <c r="L40" s="3">
        <f t="shared" si="8"/>
        <v>99.09</v>
      </c>
      <c r="M40">
        <f t="shared" si="9"/>
        <v>0.1</v>
      </c>
      <c r="N40" s="3">
        <f t="shared" si="10"/>
        <v>110.10000000000001</v>
      </c>
    </row>
    <row r="41" spans="2:14" ht="15" x14ac:dyDescent="0.25">
      <c r="B41">
        <v>1111</v>
      </c>
      <c r="C41">
        <v>0.05</v>
      </c>
      <c r="D41" s="3">
        <f t="shared" si="0"/>
        <v>55.550000000000004</v>
      </c>
      <c r="E41" s="63">
        <f t="shared" si="1"/>
        <v>6.0000000000000005E-2</v>
      </c>
      <c r="F41" s="3">
        <f t="shared" si="2"/>
        <v>66.660000000000011</v>
      </c>
      <c r="G41">
        <f t="shared" si="3"/>
        <v>7.0000000000000007E-2</v>
      </c>
      <c r="H41" s="3">
        <f t="shared" si="4"/>
        <v>77.77000000000001</v>
      </c>
      <c r="I41">
        <f t="shared" si="5"/>
        <v>0.08</v>
      </c>
      <c r="J41" s="3">
        <f t="shared" si="6"/>
        <v>88.88</v>
      </c>
      <c r="K41">
        <f t="shared" si="7"/>
        <v>0.09</v>
      </c>
      <c r="L41" s="3">
        <f t="shared" si="8"/>
        <v>99.99</v>
      </c>
      <c r="M41">
        <f t="shared" si="9"/>
        <v>0.1</v>
      </c>
      <c r="N41" s="3">
        <f t="shared" si="10"/>
        <v>111.10000000000001</v>
      </c>
    </row>
    <row r="42" spans="2:14" ht="15" x14ac:dyDescent="0.25">
      <c r="B42">
        <v>1121</v>
      </c>
      <c r="C42">
        <v>0.05</v>
      </c>
      <c r="D42" s="3">
        <f t="shared" si="0"/>
        <v>56.050000000000004</v>
      </c>
      <c r="E42" s="63">
        <f t="shared" si="1"/>
        <v>6.0000000000000005E-2</v>
      </c>
      <c r="F42" s="3">
        <f t="shared" si="2"/>
        <v>67.260000000000005</v>
      </c>
      <c r="G42">
        <f t="shared" si="3"/>
        <v>7.0000000000000007E-2</v>
      </c>
      <c r="H42" s="3">
        <f t="shared" si="4"/>
        <v>78.470000000000013</v>
      </c>
      <c r="I42">
        <f t="shared" si="5"/>
        <v>0.08</v>
      </c>
      <c r="J42" s="3">
        <f t="shared" si="6"/>
        <v>89.68</v>
      </c>
      <c r="K42">
        <f t="shared" si="7"/>
        <v>0.09</v>
      </c>
      <c r="L42" s="3">
        <f t="shared" si="8"/>
        <v>100.89</v>
      </c>
      <c r="M42">
        <f t="shared" si="9"/>
        <v>0.1</v>
      </c>
      <c r="N42" s="3">
        <f t="shared" si="10"/>
        <v>112.10000000000001</v>
      </c>
    </row>
    <row r="43" spans="2:14" ht="15" x14ac:dyDescent="0.25">
      <c r="B43">
        <v>1131</v>
      </c>
      <c r="C43">
        <v>0.05</v>
      </c>
      <c r="D43" s="3">
        <f t="shared" si="0"/>
        <v>56.550000000000004</v>
      </c>
      <c r="E43" s="63">
        <f t="shared" si="1"/>
        <v>6.0000000000000005E-2</v>
      </c>
      <c r="F43" s="3">
        <f t="shared" si="2"/>
        <v>67.86</v>
      </c>
      <c r="G43">
        <f t="shared" si="3"/>
        <v>7.0000000000000007E-2</v>
      </c>
      <c r="H43" s="3">
        <f t="shared" si="4"/>
        <v>79.17</v>
      </c>
      <c r="I43">
        <f t="shared" si="5"/>
        <v>0.08</v>
      </c>
      <c r="J43" s="3">
        <f t="shared" si="6"/>
        <v>90.48</v>
      </c>
      <c r="K43">
        <f t="shared" si="7"/>
        <v>0.09</v>
      </c>
      <c r="L43" s="3">
        <f t="shared" si="8"/>
        <v>101.78999999999999</v>
      </c>
      <c r="M43">
        <f t="shared" si="9"/>
        <v>0.1</v>
      </c>
      <c r="N43" s="3">
        <f t="shared" si="10"/>
        <v>113.10000000000001</v>
      </c>
    </row>
    <row r="44" spans="2:14" ht="15" x14ac:dyDescent="0.25">
      <c r="B44">
        <v>1141</v>
      </c>
      <c r="C44">
        <v>0.05</v>
      </c>
      <c r="D44" s="3">
        <f t="shared" si="0"/>
        <v>57.050000000000004</v>
      </c>
      <c r="E44" s="63">
        <f t="shared" si="1"/>
        <v>6.0000000000000005E-2</v>
      </c>
      <c r="F44" s="3">
        <f t="shared" si="2"/>
        <v>68.460000000000008</v>
      </c>
      <c r="G44">
        <f t="shared" si="3"/>
        <v>7.0000000000000007E-2</v>
      </c>
      <c r="H44" s="3">
        <f t="shared" si="4"/>
        <v>79.87</v>
      </c>
      <c r="I44">
        <f t="shared" si="5"/>
        <v>0.08</v>
      </c>
      <c r="J44" s="3">
        <f t="shared" si="6"/>
        <v>91.28</v>
      </c>
      <c r="K44">
        <f t="shared" si="7"/>
        <v>0.09</v>
      </c>
      <c r="L44" s="3">
        <f t="shared" si="8"/>
        <v>102.69</v>
      </c>
      <c r="M44">
        <f t="shared" si="9"/>
        <v>0.1</v>
      </c>
      <c r="N44" s="3">
        <f t="shared" si="10"/>
        <v>114.10000000000001</v>
      </c>
    </row>
    <row r="45" spans="2:14" ht="15" x14ac:dyDescent="0.25">
      <c r="B45">
        <v>1151</v>
      </c>
      <c r="C45">
        <v>0.05</v>
      </c>
      <c r="D45" s="3">
        <f t="shared" si="0"/>
        <v>57.550000000000004</v>
      </c>
      <c r="E45" s="63">
        <f t="shared" si="1"/>
        <v>6.0000000000000005E-2</v>
      </c>
      <c r="F45" s="3">
        <f t="shared" si="2"/>
        <v>69.06</v>
      </c>
      <c r="G45">
        <f t="shared" si="3"/>
        <v>7.0000000000000007E-2</v>
      </c>
      <c r="H45" s="3">
        <f t="shared" si="4"/>
        <v>80.570000000000007</v>
      </c>
      <c r="I45">
        <f t="shared" si="5"/>
        <v>0.08</v>
      </c>
      <c r="J45" s="3">
        <f t="shared" si="6"/>
        <v>92.08</v>
      </c>
      <c r="K45">
        <f t="shared" si="7"/>
        <v>0.09</v>
      </c>
      <c r="L45" s="3">
        <f t="shared" si="8"/>
        <v>103.58999999999999</v>
      </c>
      <c r="M45">
        <f t="shared" si="9"/>
        <v>0.1</v>
      </c>
      <c r="N45" s="3">
        <f t="shared" si="10"/>
        <v>115.10000000000001</v>
      </c>
    </row>
    <row r="46" spans="2:14" ht="15" x14ac:dyDescent="0.25">
      <c r="B46">
        <v>1161</v>
      </c>
      <c r="C46">
        <v>0.05</v>
      </c>
      <c r="D46" s="3">
        <f t="shared" si="0"/>
        <v>58.050000000000004</v>
      </c>
      <c r="E46" s="63">
        <f t="shared" si="1"/>
        <v>6.0000000000000005E-2</v>
      </c>
      <c r="F46" s="3">
        <f t="shared" si="2"/>
        <v>69.660000000000011</v>
      </c>
      <c r="G46">
        <f t="shared" si="3"/>
        <v>7.0000000000000007E-2</v>
      </c>
      <c r="H46" s="3">
        <f t="shared" si="4"/>
        <v>81.27000000000001</v>
      </c>
      <c r="I46">
        <f t="shared" si="5"/>
        <v>0.08</v>
      </c>
      <c r="J46" s="3">
        <f t="shared" si="6"/>
        <v>92.88</v>
      </c>
      <c r="K46">
        <f t="shared" si="7"/>
        <v>0.09</v>
      </c>
      <c r="L46" s="3">
        <f t="shared" si="8"/>
        <v>104.49</v>
      </c>
      <c r="M46">
        <f t="shared" si="9"/>
        <v>0.1</v>
      </c>
      <c r="N46" s="3">
        <f t="shared" si="10"/>
        <v>116.10000000000001</v>
      </c>
    </row>
    <row r="47" spans="2:14" ht="15" x14ac:dyDescent="0.25">
      <c r="B47">
        <v>1171</v>
      </c>
      <c r="C47">
        <v>0.05</v>
      </c>
      <c r="D47" s="3">
        <f t="shared" si="0"/>
        <v>58.550000000000004</v>
      </c>
      <c r="E47" s="63">
        <f t="shared" si="1"/>
        <v>6.0000000000000005E-2</v>
      </c>
      <c r="F47" s="3">
        <f t="shared" si="2"/>
        <v>70.260000000000005</v>
      </c>
      <c r="G47">
        <f t="shared" si="3"/>
        <v>7.0000000000000007E-2</v>
      </c>
      <c r="H47" s="3">
        <f t="shared" si="4"/>
        <v>81.970000000000013</v>
      </c>
      <c r="I47">
        <f t="shared" si="5"/>
        <v>0.08</v>
      </c>
      <c r="J47" s="3">
        <f t="shared" si="6"/>
        <v>93.68</v>
      </c>
      <c r="K47">
        <f t="shared" si="7"/>
        <v>0.09</v>
      </c>
      <c r="L47" s="3">
        <f t="shared" si="8"/>
        <v>105.39</v>
      </c>
      <c r="M47">
        <f t="shared" si="9"/>
        <v>0.1</v>
      </c>
      <c r="N47" s="3">
        <f t="shared" si="10"/>
        <v>117.10000000000001</v>
      </c>
    </row>
    <row r="48" spans="2:14" ht="15" x14ac:dyDescent="0.25">
      <c r="B48">
        <v>1181</v>
      </c>
      <c r="C48">
        <v>0.05</v>
      </c>
      <c r="D48" s="3">
        <f t="shared" si="0"/>
        <v>59.050000000000004</v>
      </c>
      <c r="E48" s="63">
        <f t="shared" si="1"/>
        <v>6.0000000000000005E-2</v>
      </c>
      <c r="F48" s="3">
        <f t="shared" si="2"/>
        <v>70.86</v>
      </c>
      <c r="G48">
        <f t="shared" si="3"/>
        <v>7.0000000000000007E-2</v>
      </c>
      <c r="H48" s="3">
        <f t="shared" si="4"/>
        <v>82.67</v>
      </c>
      <c r="I48">
        <f t="shared" si="5"/>
        <v>0.08</v>
      </c>
      <c r="J48" s="3">
        <f t="shared" si="6"/>
        <v>94.48</v>
      </c>
      <c r="K48">
        <f t="shared" si="7"/>
        <v>0.09</v>
      </c>
      <c r="L48" s="3">
        <f t="shared" si="8"/>
        <v>106.28999999999999</v>
      </c>
      <c r="M48">
        <f t="shared" si="9"/>
        <v>0.1</v>
      </c>
      <c r="N48" s="3">
        <f t="shared" si="10"/>
        <v>118.10000000000001</v>
      </c>
    </row>
    <row r="49" spans="2:14" ht="15" x14ac:dyDescent="0.25">
      <c r="B49">
        <v>1191</v>
      </c>
      <c r="C49">
        <v>0.05</v>
      </c>
      <c r="D49" s="3">
        <f t="shared" si="0"/>
        <v>59.550000000000004</v>
      </c>
      <c r="E49" s="63">
        <f t="shared" si="1"/>
        <v>6.0000000000000005E-2</v>
      </c>
      <c r="F49" s="3">
        <f t="shared" si="2"/>
        <v>71.460000000000008</v>
      </c>
      <c r="G49">
        <f t="shared" si="3"/>
        <v>7.0000000000000007E-2</v>
      </c>
      <c r="H49" s="3">
        <f t="shared" si="4"/>
        <v>83.37</v>
      </c>
      <c r="I49">
        <f t="shared" si="5"/>
        <v>0.08</v>
      </c>
      <c r="J49" s="3">
        <f t="shared" si="6"/>
        <v>95.28</v>
      </c>
      <c r="K49">
        <f t="shared" si="7"/>
        <v>0.09</v>
      </c>
      <c r="L49" s="3">
        <f t="shared" si="8"/>
        <v>107.19</v>
      </c>
      <c r="M49">
        <f t="shared" si="9"/>
        <v>0.1</v>
      </c>
      <c r="N49" s="3">
        <f t="shared" si="10"/>
        <v>119.10000000000001</v>
      </c>
    </row>
    <row r="50" spans="2:14" ht="15" x14ac:dyDescent="0.25">
      <c r="B50">
        <v>1201</v>
      </c>
      <c r="C50">
        <v>0.05</v>
      </c>
      <c r="D50" s="3">
        <f t="shared" si="0"/>
        <v>60.050000000000004</v>
      </c>
      <c r="E50" s="63">
        <f t="shared" si="1"/>
        <v>6.0000000000000005E-2</v>
      </c>
      <c r="F50" s="3">
        <f t="shared" si="2"/>
        <v>72.06</v>
      </c>
      <c r="G50">
        <f t="shared" si="3"/>
        <v>7.0000000000000007E-2</v>
      </c>
      <c r="H50" s="3">
        <f t="shared" si="4"/>
        <v>84.070000000000007</v>
      </c>
      <c r="I50">
        <f t="shared" si="5"/>
        <v>0.08</v>
      </c>
      <c r="J50" s="3">
        <f t="shared" si="6"/>
        <v>96.08</v>
      </c>
      <c r="K50">
        <f t="shared" si="7"/>
        <v>0.09</v>
      </c>
      <c r="L50" s="3">
        <f t="shared" si="8"/>
        <v>108.08999999999999</v>
      </c>
      <c r="M50">
        <f t="shared" si="9"/>
        <v>0.1</v>
      </c>
      <c r="N50" s="3">
        <f t="shared" si="10"/>
        <v>120.10000000000001</v>
      </c>
    </row>
    <row r="51" spans="2:14" ht="15" x14ac:dyDescent="0.25">
      <c r="B51">
        <v>1211</v>
      </c>
      <c r="C51">
        <v>0.05</v>
      </c>
      <c r="D51" s="3">
        <f t="shared" si="0"/>
        <v>60.550000000000004</v>
      </c>
      <c r="E51" s="63">
        <f t="shared" si="1"/>
        <v>6.0000000000000005E-2</v>
      </c>
      <c r="F51" s="3">
        <f t="shared" si="2"/>
        <v>72.660000000000011</v>
      </c>
      <c r="G51">
        <f t="shared" si="3"/>
        <v>7.0000000000000007E-2</v>
      </c>
      <c r="H51" s="3">
        <f t="shared" si="4"/>
        <v>84.77000000000001</v>
      </c>
      <c r="I51">
        <f t="shared" si="5"/>
        <v>0.08</v>
      </c>
      <c r="J51" s="3">
        <f t="shared" si="6"/>
        <v>96.88</v>
      </c>
      <c r="K51">
        <f t="shared" si="7"/>
        <v>0.09</v>
      </c>
      <c r="L51" s="3">
        <f t="shared" si="8"/>
        <v>108.99</v>
      </c>
      <c r="M51">
        <f t="shared" si="9"/>
        <v>0.1</v>
      </c>
      <c r="N51" s="3">
        <f t="shared" si="10"/>
        <v>121.10000000000001</v>
      </c>
    </row>
    <row r="52" spans="2:14" ht="15" x14ac:dyDescent="0.25">
      <c r="B52">
        <v>1221</v>
      </c>
      <c r="C52">
        <v>0.05</v>
      </c>
      <c r="D52" s="3">
        <f t="shared" si="0"/>
        <v>61.050000000000004</v>
      </c>
      <c r="E52" s="63">
        <f t="shared" si="1"/>
        <v>6.0000000000000005E-2</v>
      </c>
      <c r="F52" s="3">
        <f t="shared" si="2"/>
        <v>73.260000000000005</v>
      </c>
      <c r="G52">
        <f t="shared" si="3"/>
        <v>7.0000000000000007E-2</v>
      </c>
      <c r="H52" s="3">
        <f t="shared" si="4"/>
        <v>85.470000000000013</v>
      </c>
      <c r="I52">
        <f t="shared" si="5"/>
        <v>0.08</v>
      </c>
      <c r="J52" s="3">
        <f t="shared" si="6"/>
        <v>97.68</v>
      </c>
      <c r="K52">
        <f t="shared" si="7"/>
        <v>0.09</v>
      </c>
      <c r="L52" s="3">
        <f t="shared" si="8"/>
        <v>109.89</v>
      </c>
      <c r="M52">
        <f t="shared" si="9"/>
        <v>0.1</v>
      </c>
      <c r="N52" s="3">
        <f t="shared" si="10"/>
        <v>122.10000000000001</v>
      </c>
    </row>
    <row r="53" spans="2:14" ht="15" x14ac:dyDescent="0.25">
      <c r="B53">
        <v>1231</v>
      </c>
      <c r="C53">
        <v>0.05</v>
      </c>
      <c r="D53" s="3">
        <f t="shared" si="0"/>
        <v>61.550000000000004</v>
      </c>
      <c r="E53" s="63">
        <f t="shared" si="1"/>
        <v>6.0000000000000005E-2</v>
      </c>
      <c r="F53" s="3">
        <f t="shared" si="2"/>
        <v>73.86</v>
      </c>
      <c r="G53">
        <f t="shared" si="3"/>
        <v>7.0000000000000007E-2</v>
      </c>
      <c r="H53" s="3">
        <f t="shared" si="4"/>
        <v>86.17</v>
      </c>
      <c r="I53">
        <f t="shared" si="5"/>
        <v>0.08</v>
      </c>
      <c r="J53" s="3">
        <f t="shared" si="6"/>
        <v>98.48</v>
      </c>
      <c r="K53">
        <f t="shared" si="7"/>
        <v>0.09</v>
      </c>
      <c r="L53" s="3">
        <f t="shared" si="8"/>
        <v>110.78999999999999</v>
      </c>
      <c r="M53">
        <f t="shared" si="9"/>
        <v>0.1</v>
      </c>
      <c r="N53" s="3">
        <f t="shared" si="10"/>
        <v>123.10000000000001</v>
      </c>
    </row>
    <row r="54" spans="2:14" ht="15" x14ac:dyDescent="0.25">
      <c r="B54">
        <v>1241</v>
      </c>
      <c r="C54">
        <v>0.05</v>
      </c>
      <c r="D54" s="3">
        <f t="shared" si="0"/>
        <v>62.050000000000004</v>
      </c>
      <c r="E54" s="63">
        <f t="shared" si="1"/>
        <v>6.0000000000000005E-2</v>
      </c>
      <c r="F54" s="3">
        <f t="shared" si="2"/>
        <v>74.460000000000008</v>
      </c>
      <c r="G54">
        <f t="shared" si="3"/>
        <v>7.0000000000000007E-2</v>
      </c>
      <c r="H54" s="3">
        <f t="shared" si="4"/>
        <v>86.87</v>
      </c>
      <c r="I54">
        <f t="shared" si="5"/>
        <v>0.08</v>
      </c>
      <c r="J54" s="3">
        <f t="shared" si="6"/>
        <v>99.28</v>
      </c>
      <c r="K54">
        <f t="shared" si="7"/>
        <v>0.09</v>
      </c>
      <c r="L54" s="3">
        <f t="shared" si="8"/>
        <v>111.69</v>
      </c>
      <c r="M54">
        <f t="shared" si="9"/>
        <v>0.1</v>
      </c>
      <c r="N54" s="3">
        <f t="shared" si="10"/>
        <v>124.10000000000001</v>
      </c>
    </row>
    <row r="55" spans="2:14" ht="15" x14ac:dyDescent="0.25">
      <c r="B55">
        <v>1251</v>
      </c>
      <c r="C55">
        <v>0.05</v>
      </c>
      <c r="D55" s="3">
        <f t="shared" si="0"/>
        <v>62.550000000000004</v>
      </c>
      <c r="E55" s="63">
        <f t="shared" si="1"/>
        <v>6.0000000000000005E-2</v>
      </c>
      <c r="F55" s="3">
        <f t="shared" si="2"/>
        <v>75.06</v>
      </c>
      <c r="G55">
        <f t="shared" si="3"/>
        <v>7.0000000000000007E-2</v>
      </c>
      <c r="H55" s="3">
        <f t="shared" si="4"/>
        <v>87.570000000000007</v>
      </c>
      <c r="I55">
        <f t="shared" si="5"/>
        <v>0.08</v>
      </c>
      <c r="J55" s="3">
        <f t="shared" si="6"/>
        <v>100.08</v>
      </c>
      <c r="K55">
        <f t="shared" si="7"/>
        <v>0.09</v>
      </c>
      <c r="L55" s="3">
        <f t="shared" si="8"/>
        <v>112.58999999999999</v>
      </c>
      <c r="M55">
        <f t="shared" si="9"/>
        <v>0.1</v>
      </c>
      <c r="N55" s="3">
        <f t="shared" si="10"/>
        <v>125.10000000000001</v>
      </c>
    </row>
    <row r="56" spans="2:14" ht="15" x14ac:dyDescent="0.25">
      <c r="B56">
        <v>1261</v>
      </c>
      <c r="C56">
        <v>0.05</v>
      </c>
      <c r="D56" s="3">
        <f t="shared" si="0"/>
        <v>63.050000000000004</v>
      </c>
      <c r="E56" s="63">
        <f t="shared" si="1"/>
        <v>6.0000000000000005E-2</v>
      </c>
      <c r="F56" s="3">
        <f t="shared" si="2"/>
        <v>75.660000000000011</v>
      </c>
      <c r="G56">
        <f t="shared" si="3"/>
        <v>7.0000000000000007E-2</v>
      </c>
      <c r="H56" s="3">
        <f t="shared" si="4"/>
        <v>88.27000000000001</v>
      </c>
      <c r="I56">
        <f t="shared" si="5"/>
        <v>0.08</v>
      </c>
      <c r="J56" s="3">
        <f t="shared" si="6"/>
        <v>100.88</v>
      </c>
      <c r="K56">
        <f t="shared" si="7"/>
        <v>0.09</v>
      </c>
      <c r="L56" s="3">
        <f t="shared" si="8"/>
        <v>113.49</v>
      </c>
      <c r="M56">
        <f t="shared" si="9"/>
        <v>0.1</v>
      </c>
      <c r="N56" s="3">
        <f t="shared" si="10"/>
        <v>126.10000000000001</v>
      </c>
    </row>
    <row r="57" spans="2:14" ht="15" x14ac:dyDescent="0.25">
      <c r="B57">
        <v>1271</v>
      </c>
      <c r="C57">
        <v>0.06</v>
      </c>
      <c r="D57" s="3">
        <f t="shared" si="0"/>
        <v>76.259999999999991</v>
      </c>
      <c r="E57" s="63">
        <f t="shared" si="1"/>
        <v>6.9999999999999993E-2</v>
      </c>
      <c r="F57" s="3">
        <f t="shared" si="2"/>
        <v>88.969999999999985</v>
      </c>
      <c r="G57">
        <f t="shared" si="3"/>
        <v>0.08</v>
      </c>
      <c r="H57" s="3">
        <f t="shared" si="4"/>
        <v>101.68</v>
      </c>
      <c r="I57">
        <f t="shared" si="5"/>
        <v>0.09</v>
      </c>
      <c r="J57" s="3">
        <f t="shared" si="6"/>
        <v>114.39</v>
      </c>
      <c r="K57">
        <f t="shared" si="7"/>
        <v>0.1</v>
      </c>
      <c r="L57" s="3">
        <f t="shared" si="8"/>
        <v>127.10000000000001</v>
      </c>
      <c r="M57">
        <f t="shared" si="9"/>
        <v>0.11</v>
      </c>
      <c r="N57" s="3">
        <f t="shared" si="10"/>
        <v>139.81</v>
      </c>
    </row>
    <row r="58" spans="2:14" ht="15" x14ac:dyDescent="0.25">
      <c r="B58">
        <v>1281</v>
      </c>
      <c r="C58">
        <v>0.06</v>
      </c>
      <c r="D58" s="3">
        <f t="shared" si="0"/>
        <v>76.86</v>
      </c>
      <c r="E58" s="63">
        <f t="shared" si="1"/>
        <v>6.9999999999999993E-2</v>
      </c>
      <c r="F58" s="3">
        <f t="shared" si="2"/>
        <v>89.669999999999987</v>
      </c>
      <c r="G58">
        <f t="shared" si="3"/>
        <v>0.08</v>
      </c>
      <c r="H58" s="3">
        <f t="shared" si="4"/>
        <v>102.48</v>
      </c>
      <c r="I58">
        <f t="shared" si="5"/>
        <v>0.09</v>
      </c>
      <c r="J58" s="3">
        <f t="shared" si="6"/>
        <v>115.28999999999999</v>
      </c>
      <c r="K58">
        <f t="shared" si="7"/>
        <v>0.1</v>
      </c>
      <c r="L58" s="3">
        <f t="shared" si="8"/>
        <v>128.1</v>
      </c>
      <c r="M58">
        <f t="shared" si="9"/>
        <v>0.11</v>
      </c>
      <c r="N58" s="3">
        <f t="shared" si="10"/>
        <v>140.91</v>
      </c>
    </row>
    <row r="59" spans="2:14" ht="15" x14ac:dyDescent="0.25">
      <c r="B59">
        <v>1291</v>
      </c>
      <c r="C59">
        <v>0.06</v>
      </c>
      <c r="D59" s="3">
        <f t="shared" si="0"/>
        <v>77.459999999999994</v>
      </c>
      <c r="E59" s="63">
        <f t="shared" si="1"/>
        <v>6.9999999999999993E-2</v>
      </c>
      <c r="F59" s="3">
        <f t="shared" si="2"/>
        <v>90.36999999999999</v>
      </c>
      <c r="G59">
        <f t="shared" si="3"/>
        <v>0.08</v>
      </c>
      <c r="H59" s="3">
        <f t="shared" si="4"/>
        <v>103.28</v>
      </c>
      <c r="I59">
        <f t="shared" si="5"/>
        <v>0.09</v>
      </c>
      <c r="J59" s="3">
        <f t="shared" si="6"/>
        <v>116.19</v>
      </c>
      <c r="K59">
        <f t="shared" si="7"/>
        <v>0.1</v>
      </c>
      <c r="L59" s="3">
        <f t="shared" si="8"/>
        <v>129.1</v>
      </c>
      <c r="M59">
        <f t="shared" si="9"/>
        <v>0.11</v>
      </c>
      <c r="N59" s="3">
        <f t="shared" si="10"/>
        <v>142.01</v>
      </c>
    </row>
    <row r="60" spans="2:14" ht="15" x14ac:dyDescent="0.25">
      <c r="B60">
        <v>1301</v>
      </c>
      <c r="C60">
        <v>0.06</v>
      </c>
      <c r="D60" s="3">
        <f t="shared" si="0"/>
        <v>78.06</v>
      </c>
      <c r="E60" s="63">
        <f t="shared" si="1"/>
        <v>6.9999999999999993E-2</v>
      </c>
      <c r="F60" s="3">
        <f t="shared" si="2"/>
        <v>91.07</v>
      </c>
      <c r="G60">
        <f t="shared" si="3"/>
        <v>0.08</v>
      </c>
      <c r="H60" s="3">
        <f t="shared" si="4"/>
        <v>104.08</v>
      </c>
      <c r="I60">
        <f t="shared" si="5"/>
        <v>0.09</v>
      </c>
      <c r="J60" s="3">
        <f t="shared" si="6"/>
        <v>117.08999999999999</v>
      </c>
      <c r="K60">
        <f t="shared" si="7"/>
        <v>0.1</v>
      </c>
      <c r="L60" s="3">
        <f t="shared" si="8"/>
        <v>130.1</v>
      </c>
      <c r="M60">
        <f t="shared" si="9"/>
        <v>0.11</v>
      </c>
      <c r="N60" s="3">
        <f t="shared" si="10"/>
        <v>143.11000000000001</v>
      </c>
    </row>
    <row r="61" spans="2:14" ht="15" x14ac:dyDescent="0.25">
      <c r="B61">
        <v>1311</v>
      </c>
      <c r="C61">
        <v>0.06</v>
      </c>
      <c r="D61" s="3">
        <f t="shared" si="0"/>
        <v>78.66</v>
      </c>
      <c r="E61" s="63">
        <f t="shared" si="1"/>
        <v>6.9999999999999993E-2</v>
      </c>
      <c r="F61" s="3">
        <f t="shared" si="2"/>
        <v>91.77</v>
      </c>
      <c r="G61">
        <f t="shared" si="3"/>
        <v>0.08</v>
      </c>
      <c r="H61" s="3">
        <f t="shared" si="4"/>
        <v>104.88</v>
      </c>
      <c r="I61">
        <f t="shared" si="5"/>
        <v>0.09</v>
      </c>
      <c r="J61" s="3">
        <f t="shared" si="6"/>
        <v>117.99</v>
      </c>
      <c r="K61">
        <f t="shared" si="7"/>
        <v>0.1</v>
      </c>
      <c r="L61" s="3">
        <f t="shared" si="8"/>
        <v>131.1</v>
      </c>
      <c r="M61">
        <f t="shared" si="9"/>
        <v>0.11</v>
      </c>
      <c r="N61" s="3">
        <f t="shared" si="10"/>
        <v>144.21</v>
      </c>
    </row>
    <row r="62" spans="2:14" ht="15" x14ac:dyDescent="0.25">
      <c r="B62">
        <v>1321</v>
      </c>
      <c r="C62">
        <v>0.06</v>
      </c>
      <c r="D62" s="3">
        <f t="shared" si="0"/>
        <v>79.259999999999991</v>
      </c>
      <c r="E62" s="63">
        <f t="shared" si="1"/>
        <v>6.9999999999999993E-2</v>
      </c>
      <c r="F62" s="3">
        <f t="shared" si="2"/>
        <v>92.469999999999985</v>
      </c>
      <c r="G62">
        <f t="shared" si="3"/>
        <v>0.08</v>
      </c>
      <c r="H62" s="3">
        <f t="shared" si="4"/>
        <v>105.68</v>
      </c>
      <c r="I62">
        <f t="shared" si="5"/>
        <v>0.09</v>
      </c>
      <c r="J62" s="3">
        <f t="shared" si="6"/>
        <v>118.89</v>
      </c>
      <c r="K62">
        <f t="shared" si="7"/>
        <v>0.1</v>
      </c>
      <c r="L62" s="3">
        <f t="shared" si="8"/>
        <v>132.1</v>
      </c>
      <c r="M62">
        <f t="shared" si="9"/>
        <v>0.11</v>
      </c>
      <c r="N62" s="3">
        <f t="shared" si="10"/>
        <v>145.31</v>
      </c>
    </row>
    <row r="63" spans="2:14" ht="15" x14ac:dyDescent="0.25">
      <c r="B63">
        <v>1331</v>
      </c>
      <c r="C63">
        <v>0.06</v>
      </c>
      <c r="D63" s="3">
        <f t="shared" si="0"/>
        <v>79.86</v>
      </c>
      <c r="E63" s="63">
        <f t="shared" si="1"/>
        <v>6.9999999999999993E-2</v>
      </c>
      <c r="F63" s="3">
        <f t="shared" si="2"/>
        <v>93.169999999999987</v>
      </c>
      <c r="G63">
        <f t="shared" si="3"/>
        <v>0.08</v>
      </c>
      <c r="H63" s="3">
        <f t="shared" si="4"/>
        <v>106.48</v>
      </c>
      <c r="I63">
        <f t="shared" si="5"/>
        <v>0.09</v>
      </c>
      <c r="J63" s="3">
        <f t="shared" si="6"/>
        <v>119.78999999999999</v>
      </c>
      <c r="K63">
        <f t="shared" si="7"/>
        <v>0.1</v>
      </c>
      <c r="L63" s="3">
        <f t="shared" si="8"/>
        <v>133.1</v>
      </c>
      <c r="M63">
        <f t="shared" si="9"/>
        <v>0.11</v>
      </c>
      <c r="N63" s="3">
        <f t="shared" si="10"/>
        <v>146.41</v>
      </c>
    </row>
    <row r="64" spans="2:14" ht="15" x14ac:dyDescent="0.25">
      <c r="B64">
        <v>1341</v>
      </c>
      <c r="C64">
        <v>0.06</v>
      </c>
      <c r="D64" s="3">
        <f t="shared" si="0"/>
        <v>80.459999999999994</v>
      </c>
      <c r="E64" s="63">
        <f t="shared" si="1"/>
        <v>6.9999999999999993E-2</v>
      </c>
      <c r="F64" s="3">
        <f t="shared" si="2"/>
        <v>93.86999999999999</v>
      </c>
      <c r="G64">
        <f t="shared" si="3"/>
        <v>0.08</v>
      </c>
      <c r="H64" s="3">
        <f t="shared" si="4"/>
        <v>107.28</v>
      </c>
      <c r="I64">
        <f t="shared" si="5"/>
        <v>0.09</v>
      </c>
      <c r="J64" s="3">
        <f t="shared" si="6"/>
        <v>120.69</v>
      </c>
      <c r="K64">
        <f t="shared" si="7"/>
        <v>0.1</v>
      </c>
      <c r="L64" s="3">
        <f t="shared" si="8"/>
        <v>134.1</v>
      </c>
      <c r="M64">
        <f t="shared" si="9"/>
        <v>0.11</v>
      </c>
      <c r="N64" s="3">
        <f t="shared" si="10"/>
        <v>147.51</v>
      </c>
    </row>
    <row r="65" spans="2:14" ht="15" x14ac:dyDescent="0.25">
      <c r="B65">
        <v>1351</v>
      </c>
      <c r="C65">
        <v>7.0000000000000007E-2</v>
      </c>
      <c r="D65" s="3">
        <f t="shared" si="0"/>
        <v>94.570000000000007</v>
      </c>
      <c r="E65" s="63">
        <f t="shared" si="1"/>
        <v>0.08</v>
      </c>
      <c r="F65" s="3">
        <f t="shared" si="2"/>
        <v>108.08</v>
      </c>
      <c r="G65">
        <f t="shared" si="3"/>
        <v>9.0000000000000011E-2</v>
      </c>
      <c r="H65" s="3">
        <f t="shared" si="4"/>
        <v>121.59000000000002</v>
      </c>
      <c r="I65">
        <f t="shared" si="5"/>
        <v>0.1</v>
      </c>
      <c r="J65" s="3">
        <f t="shared" si="6"/>
        <v>135.1</v>
      </c>
      <c r="K65">
        <f t="shared" si="7"/>
        <v>0.11000000000000001</v>
      </c>
      <c r="L65" s="3">
        <f t="shared" si="8"/>
        <v>148.61000000000001</v>
      </c>
      <c r="M65">
        <f t="shared" si="9"/>
        <v>0.12000000000000001</v>
      </c>
      <c r="N65" s="3">
        <f t="shared" si="10"/>
        <v>162.12</v>
      </c>
    </row>
    <row r="66" spans="2:14" ht="15" x14ac:dyDescent="0.25">
      <c r="B66">
        <v>1361</v>
      </c>
      <c r="C66">
        <v>7.0000000000000007E-2</v>
      </c>
      <c r="D66" s="3">
        <f t="shared" si="0"/>
        <v>95.27000000000001</v>
      </c>
      <c r="E66" s="63">
        <f t="shared" si="1"/>
        <v>0.08</v>
      </c>
      <c r="F66" s="3">
        <f t="shared" si="2"/>
        <v>108.88</v>
      </c>
      <c r="G66">
        <f t="shared" si="3"/>
        <v>9.0000000000000011E-2</v>
      </c>
      <c r="H66" s="3">
        <f t="shared" si="4"/>
        <v>122.49000000000001</v>
      </c>
      <c r="I66">
        <f t="shared" si="5"/>
        <v>0.1</v>
      </c>
      <c r="J66" s="3">
        <f t="shared" si="6"/>
        <v>136.1</v>
      </c>
      <c r="K66">
        <f t="shared" si="7"/>
        <v>0.11000000000000001</v>
      </c>
      <c r="L66" s="3">
        <f t="shared" si="8"/>
        <v>149.71</v>
      </c>
      <c r="M66">
        <f t="shared" si="9"/>
        <v>0.12000000000000001</v>
      </c>
      <c r="N66" s="3">
        <f t="shared" si="10"/>
        <v>163.32000000000002</v>
      </c>
    </row>
    <row r="67" spans="2:14" ht="15" x14ac:dyDescent="0.25">
      <c r="B67">
        <v>1371</v>
      </c>
      <c r="C67">
        <v>7.0000000000000007E-2</v>
      </c>
      <c r="D67" s="3">
        <f t="shared" si="0"/>
        <v>95.970000000000013</v>
      </c>
      <c r="E67" s="63">
        <f t="shared" si="1"/>
        <v>0.08</v>
      </c>
      <c r="F67" s="3">
        <f t="shared" si="2"/>
        <v>109.68</v>
      </c>
      <c r="G67">
        <f t="shared" si="3"/>
        <v>9.0000000000000011E-2</v>
      </c>
      <c r="H67" s="3">
        <f t="shared" si="4"/>
        <v>123.39000000000001</v>
      </c>
      <c r="I67">
        <f t="shared" si="5"/>
        <v>0.1</v>
      </c>
      <c r="J67" s="3">
        <f t="shared" si="6"/>
        <v>137.1</v>
      </c>
      <c r="K67">
        <f t="shared" si="7"/>
        <v>0.11000000000000001</v>
      </c>
      <c r="L67" s="3">
        <f t="shared" si="8"/>
        <v>150.81000000000003</v>
      </c>
      <c r="M67">
        <f t="shared" si="9"/>
        <v>0.12000000000000001</v>
      </c>
      <c r="N67" s="3">
        <f t="shared" si="10"/>
        <v>164.52</v>
      </c>
    </row>
    <row r="68" spans="2:14" ht="15" x14ac:dyDescent="0.25">
      <c r="B68">
        <v>1381</v>
      </c>
      <c r="C68">
        <v>7.0000000000000007E-2</v>
      </c>
      <c r="D68" s="3">
        <f t="shared" si="0"/>
        <v>96.670000000000016</v>
      </c>
      <c r="E68" s="63">
        <f t="shared" si="1"/>
        <v>0.08</v>
      </c>
      <c r="F68" s="3">
        <f t="shared" si="2"/>
        <v>110.48</v>
      </c>
      <c r="G68">
        <f t="shared" si="3"/>
        <v>9.0000000000000011E-2</v>
      </c>
      <c r="H68" s="3">
        <f t="shared" si="4"/>
        <v>124.29000000000002</v>
      </c>
      <c r="I68">
        <f t="shared" si="5"/>
        <v>0.1</v>
      </c>
      <c r="J68" s="3">
        <f t="shared" si="6"/>
        <v>138.1</v>
      </c>
      <c r="K68">
        <f t="shared" si="7"/>
        <v>0.11000000000000001</v>
      </c>
      <c r="L68" s="3">
        <f t="shared" si="8"/>
        <v>151.91000000000003</v>
      </c>
      <c r="M68">
        <f t="shared" si="9"/>
        <v>0.12000000000000001</v>
      </c>
      <c r="N68" s="3">
        <f t="shared" si="10"/>
        <v>165.72</v>
      </c>
    </row>
    <row r="69" spans="2:14" ht="15" x14ac:dyDescent="0.25">
      <c r="B69">
        <v>1391</v>
      </c>
      <c r="C69">
        <v>7.0000000000000007E-2</v>
      </c>
      <c r="D69" s="3">
        <f t="shared" si="0"/>
        <v>97.37</v>
      </c>
      <c r="E69" s="63">
        <f t="shared" si="1"/>
        <v>0.08</v>
      </c>
      <c r="F69" s="3">
        <f t="shared" si="2"/>
        <v>111.28</v>
      </c>
      <c r="G69">
        <f t="shared" si="3"/>
        <v>9.0000000000000011E-2</v>
      </c>
      <c r="H69" s="3">
        <f t="shared" si="4"/>
        <v>125.19000000000001</v>
      </c>
      <c r="I69">
        <f t="shared" si="5"/>
        <v>0.1</v>
      </c>
      <c r="J69" s="3">
        <f t="shared" si="6"/>
        <v>139.1</v>
      </c>
      <c r="K69">
        <f t="shared" si="7"/>
        <v>0.11000000000000001</v>
      </c>
      <c r="L69" s="3">
        <f t="shared" si="8"/>
        <v>153.01000000000002</v>
      </c>
      <c r="M69">
        <f t="shared" si="9"/>
        <v>0.12000000000000001</v>
      </c>
      <c r="N69" s="3">
        <f t="shared" si="10"/>
        <v>166.92000000000002</v>
      </c>
    </row>
    <row r="70" spans="2:14" ht="15" x14ac:dyDescent="0.25">
      <c r="B70">
        <v>1401</v>
      </c>
      <c r="C70">
        <v>7.0000000000000007E-2</v>
      </c>
      <c r="D70" s="3">
        <f t="shared" si="0"/>
        <v>98.070000000000007</v>
      </c>
      <c r="E70" s="63">
        <f t="shared" si="1"/>
        <v>0.08</v>
      </c>
      <c r="F70" s="3">
        <f t="shared" si="2"/>
        <v>112.08</v>
      </c>
      <c r="G70">
        <f t="shared" si="3"/>
        <v>9.0000000000000011E-2</v>
      </c>
      <c r="H70" s="3">
        <f t="shared" si="4"/>
        <v>126.09000000000002</v>
      </c>
      <c r="I70">
        <f t="shared" si="5"/>
        <v>0.1</v>
      </c>
      <c r="J70" s="3">
        <f t="shared" si="6"/>
        <v>140.1</v>
      </c>
      <c r="K70">
        <f t="shared" si="7"/>
        <v>0.11000000000000001</v>
      </c>
      <c r="L70" s="3">
        <f t="shared" si="8"/>
        <v>154.11000000000001</v>
      </c>
      <c r="M70">
        <f t="shared" si="9"/>
        <v>0.12000000000000001</v>
      </c>
      <c r="N70" s="3">
        <f t="shared" si="10"/>
        <v>168.12</v>
      </c>
    </row>
    <row r="71" spans="2:14" ht="15" x14ac:dyDescent="0.25">
      <c r="B71">
        <v>1411</v>
      </c>
      <c r="C71">
        <v>0.08</v>
      </c>
      <c r="D71" s="3">
        <f t="shared" si="0"/>
        <v>112.88</v>
      </c>
      <c r="E71" s="63">
        <f t="shared" si="1"/>
        <v>0.09</v>
      </c>
      <c r="F71" s="3">
        <f t="shared" si="2"/>
        <v>126.99</v>
      </c>
      <c r="G71">
        <f t="shared" si="3"/>
        <v>0.1</v>
      </c>
      <c r="H71" s="3">
        <f t="shared" si="4"/>
        <v>141.1</v>
      </c>
      <c r="I71">
        <f t="shared" si="5"/>
        <v>0.11</v>
      </c>
      <c r="J71" s="3">
        <f t="shared" si="6"/>
        <v>155.21</v>
      </c>
      <c r="K71">
        <f t="shared" si="7"/>
        <v>0.12</v>
      </c>
      <c r="L71" s="3">
        <f t="shared" si="8"/>
        <v>169.32</v>
      </c>
      <c r="M71">
        <f t="shared" si="9"/>
        <v>0.13</v>
      </c>
      <c r="N71" s="3">
        <f t="shared" si="10"/>
        <v>183.43</v>
      </c>
    </row>
    <row r="72" spans="2:14" x14ac:dyDescent="0.3">
      <c r="B72">
        <v>1421</v>
      </c>
      <c r="C72">
        <v>0.08</v>
      </c>
      <c r="D72" s="3">
        <f t="shared" si="0"/>
        <v>113.68</v>
      </c>
      <c r="E72" s="63">
        <f t="shared" si="1"/>
        <v>0.09</v>
      </c>
      <c r="F72" s="3">
        <f t="shared" si="2"/>
        <v>127.89</v>
      </c>
      <c r="G72">
        <f t="shared" si="3"/>
        <v>0.1</v>
      </c>
      <c r="H72" s="3">
        <f t="shared" si="4"/>
        <v>142.1</v>
      </c>
      <c r="I72">
        <f t="shared" si="5"/>
        <v>0.11</v>
      </c>
      <c r="J72" s="3">
        <f t="shared" si="6"/>
        <v>156.31</v>
      </c>
      <c r="K72">
        <f t="shared" si="7"/>
        <v>0.12</v>
      </c>
      <c r="L72" s="3">
        <f t="shared" si="8"/>
        <v>170.51999999999998</v>
      </c>
      <c r="M72">
        <f t="shared" si="9"/>
        <v>0.13</v>
      </c>
      <c r="N72" s="3">
        <f t="shared" si="10"/>
        <v>184.73000000000002</v>
      </c>
    </row>
    <row r="73" spans="2:14" x14ac:dyDescent="0.3">
      <c r="B73">
        <v>1431</v>
      </c>
      <c r="C73">
        <v>0.08</v>
      </c>
      <c r="D73" s="3">
        <f t="shared" si="0"/>
        <v>114.48</v>
      </c>
      <c r="E73" s="63">
        <f t="shared" si="1"/>
        <v>0.09</v>
      </c>
      <c r="F73" s="3">
        <f t="shared" si="2"/>
        <v>128.79</v>
      </c>
      <c r="G73">
        <f t="shared" si="3"/>
        <v>0.1</v>
      </c>
      <c r="H73" s="3">
        <f t="shared" si="4"/>
        <v>143.1</v>
      </c>
      <c r="I73">
        <f t="shared" si="5"/>
        <v>0.11</v>
      </c>
      <c r="J73" s="3">
        <f t="shared" si="6"/>
        <v>157.41</v>
      </c>
      <c r="K73">
        <f t="shared" si="7"/>
        <v>0.12</v>
      </c>
      <c r="L73" s="3">
        <f t="shared" si="8"/>
        <v>171.72</v>
      </c>
      <c r="M73">
        <f t="shared" si="9"/>
        <v>0.13</v>
      </c>
      <c r="N73" s="3">
        <f t="shared" si="10"/>
        <v>186.03</v>
      </c>
    </row>
    <row r="74" spans="2:14" x14ac:dyDescent="0.3">
      <c r="B74">
        <v>1441</v>
      </c>
      <c r="C74">
        <v>0.08</v>
      </c>
      <c r="D74" s="3">
        <f t="shared" si="0"/>
        <v>115.28</v>
      </c>
      <c r="E74" s="63">
        <f t="shared" si="1"/>
        <v>0.09</v>
      </c>
      <c r="F74" s="3">
        <f t="shared" si="2"/>
        <v>129.69</v>
      </c>
      <c r="G74">
        <f t="shared" si="3"/>
        <v>0.1</v>
      </c>
      <c r="H74" s="3">
        <f t="shared" si="4"/>
        <v>144.1</v>
      </c>
      <c r="I74">
        <f t="shared" si="5"/>
        <v>0.11</v>
      </c>
      <c r="J74" s="3">
        <f t="shared" si="6"/>
        <v>158.51</v>
      </c>
      <c r="K74">
        <f t="shared" si="7"/>
        <v>0.12</v>
      </c>
      <c r="L74" s="3">
        <f t="shared" si="8"/>
        <v>172.92</v>
      </c>
      <c r="M74">
        <f t="shared" si="9"/>
        <v>0.13</v>
      </c>
      <c r="N74" s="3">
        <f t="shared" si="10"/>
        <v>187.33</v>
      </c>
    </row>
    <row r="75" spans="2:14" x14ac:dyDescent="0.3">
      <c r="B75">
        <v>1451</v>
      </c>
      <c r="C75">
        <v>0.08</v>
      </c>
      <c r="D75" s="3">
        <f t="shared" si="0"/>
        <v>116.08</v>
      </c>
      <c r="E75" s="63">
        <f t="shared" si="1"/>
        <v>0.09</v>
      </c>
      <c r="F75" s="3">
        <f t="shared" si="2"/>
        <v>130.59</v>
      </c>
      <c r="G75">
        <f t="shared" si="3"/>
        <v>0.1</v>
      </c>
      <c r="H75" s="3">
        <f t="shared" si="4"/>
        <v>145.1</v>
      </c>
      <c r="I75">
        <f t="shared" si="5"/>
        <v>0.11</v>
      </c>
      <c r="J75" s="3">
        <f t="shared" si="6"/>
        <v>159.61000000000001</v>
      </c>
      <c r="K75">
        <f t="shared" si="7"/>
        <v>0.12</v>
      </c>
      <c r="L75" s="3">
        <f t="shared" si="8"/>
        <v>174.12</v>
      </c>
      <c r="M75">
        <f t="shared" si="9"/>
        <v>0.13</v>
      </c>
      <c r="N75" s="3">
        <f t="shared" si="10"/>
        <v>188.63</v>
      </c>
    </row>
    <row r="76" spans="2:14" x14ac:dyDescent="0.3">
      <c r="B76">
        <v>1461</v>
      </c>
      <c r="C76">
        <v>0.09</v>
      </c>
      <c r="D76" s="3">
        <f t="shared" si="0"/>
        <v>131.49</v>
      </c>
      <c r="E76" s="63">
        <f t="shared" si="1"/>
        <v>9.9999999999999992E-2</v>
      </c>
      <c r="F76" s="3">
        <f t="shared" si="2"/>
        <v>146.1</v>
      </c>
      <c r="G76">
        <f t="shared" si="3"/>
        <v>0.11</v>
      </c>
      <c r="H76" s="3">
        <f t="shared" si="4"/>
        <v>160.71</v>
      </c>
      <c r="I76">
        <f t="shared" si="5"/>
        <v>0.12</v>
      </c>
      <c r="J76" s="3">
        <f t="shared" si="6"/>
        <v>175.32</v>
      </c>
      <c r="K76">
        <f t="shared" si="7"/>
        <v>0.13</v>
      </c>
      <c r="L76" s="3">
        <f t="shared" si="8"/>
        <v>189.93</v>
      </c>
      <c r="M76">
        <f t="shared" si="9"/>
        <v>0.14000000000000001</v>
      </c>
      <c r="N76" s="3">
        <f t="shared" si="10"/>
        <v>204.54000000000002</v>
      </c>
    </row>
    <row r="77" spans="2:14" x14ac:dyDescent="0.3">
      <c r="B77">
        <v>1471</v>
      </c>
      <c r="C77">
        <v>0.09</v>
      </c>
      <c r="D77" s="3">
        <f t="shared" si="0"/>
        <v>132.38999999999999</v>
      </c>
      <c r="E77" s="63">
        <f t="shared" si="1"/>
        <v>9.9999999999999992E-2</v>
      </c>
      <c r="F77" s="3">
        <f t="shared" si="2"/>
        <v>147.1</v>
      </c>
      <c r="G77">
        <f t="shared" si="3"/>
        <v>0.11</v>
      </c>
      <c r="H77" s="3">
        <f t="shared" si="4"/>
        <v>161.81</v>
      </c>
      <c r="I77">
        <f t="shared" si="5"/>
        <v>0.12</v>
      </c>
      <c r="J77" s="3">
        <f t="shared" si="6"/>
        <v>176.51999999999998</v>
      </c>
      <c r="K77">
        <f t="shared" si="7"/>
        <v>0.13</v>
      </c>
      <c r="L77" s="3">
        <f t="shared" si="8"/>
        <v>191.23000000000002</v>
      </c>
      <c r="M77">
        <f t="shared" si="9"/>
        <v>0.14000000000000001</v>
      </c>
      <c r="N77" s="3">
        <f t="shared" si="10"/>
        <v>205.94000000000003</v>
      </c>
    </row>
    <row r="78" spans="2:14" x14ac:dyDescent="0.3">
      <c r="B78">
        <v>1481</v>
      </c>
      <c r="C78">
        <v>0.09</v>
      </c>
      <c r="D78" s="3">
        <f t="shared" si="0"/>
        <v>133.29</v>
      </c>
      <c r="E78" s="63">
        <f t="shared" si="1"/>
        <v>9.9999999999999992E-2</v>
      </c>
      <c r="F78" s="3">
        <f t="shared" si="2"/>
        <v>148.1</v>
      </c>
      <c r="G78">
        <f t="shared" si="3"/>
        <v>0.11</v>
      </c>
      <c r="H78" s="3">
        <f t="shared" si="4"/>
        <v>162.91</v>
      </c>
      <c r="I78">
        <f t="shared" si="5"/>
        <v>0.12</v>
      </c>
      <c r="J78" s="3">
        <f t="shared" si="6"/>
        <v>177.72</v>
      </c>
      <c r="K78">
        <f t="shared" si="7"/>
        <v>0.13</v>
      </c>
      <c r="L78" s="3">
        <f t="shared" si="8"/>
        <v>192.53</v>
      </c>
      <c r="M78">
        <f t="shared" si="9"/>
        <v>0.14000000000000001</v>
      </c>
      <c r="N78" s="3">
        <f t="shared" si="10"/>
        <v>207.34000000000003</v>
      </c>
    </row>
    <row r="79" spans="2:14" x14ac:dyDescent="0.3">
      <c r="B79">
        <v>1491</v>
      </c>
      <c r="C79">
        <v>0.09</v>
      </c>
      <c r="D79" s="3">
        <f t="shared" si="0"/>
        <v>134.19</v>
      </c>
      <c r="E79" s="63">
        <f t="shared" si="1"/>
        <v>9.9999999999999992E-2</v>
      </c>
      <c r="F79" s="3">
        <f t="shared" si="2"/>
        <v>149.1</v>
      </c>
      <c r="G79">
        <f t="shared" si="3"/>
        <v>0.11</v>
      </c>
      <c r="H79" s="3">
        <f t="shared" si="4"/>
        <v>164.01</v>
      </c>
      <c r="I79">
        <f t="shared" si="5"/>
        <v>0.12</v>
      </c>
      <c r="J79" s="3">
        <f t="shared" si="6"/>
        <v>178.92</v>
      </c>
      <c r="K79">
        <f t="shared" si="7"/>
        <v>0.13</v>
      </c>
      <c r="L79" s="3">
        <f t="shared" si="8"/>
        <v>193.83</v>
      </c>
      <c r="M79">
        <f t="shared" si="9"/>
        <v>0.14000000000000001</v>
      </c>
      <c r="N79" s="3">
        <f t="shared" si="10"/>
        <v>208.74</v>
      </c>
    </row>
    <row r="80" spans="2:14" x14ac:dyDescent="0.3">
      <c r="B80">
        <v>1501</v>
      </c>
      <c r="C80">
        <v>0.09</v>
      </c>
      <c r="D80" s="3">
        <f t="shared" si="0"/>
        <v>135.09</v>
      </c>
      <c r="E80" s="63">
        <f t="shared" si="1"/>
        <v>9.9999999999999992E-2</v>
      </c>
      <c r="F80" s="3">
        <f t="shared" si="2"/>
        <v>150.1</v>
      </c>
      <c r="G80">
        <f t="shared" si="3"/>
        <v>0.11</v>
      </c>
      <c r="H80" s="3">
        <f t="shared" si="4"/>
        <v>165.11</v>
      </c>
      <c r="I80">
        <f t="shared" si="5"/>
        <v>0.12</v>
      </c>
      <c r="J80" s="3">
        <f t="shared" si="6"/>
        <v>180.12</v>
      </c>
      <c r="K80">
        <f t="shared" si="7"/>
        <v>0.13</v>
      </c>
      <c r="L80" s="3">
        <f t="shared" si="8"/>
        <v>195.13</v>
      </c>
      <c r="M80">
        <f t="shared" si="9"/>
        <v>0.14000000000000001</v>
      </c>
      <c r="N80" s="3">
        <f t="shared" si="10"/>
        <v>210.14000000000001</v>
      </c>
    </row>
    <row r="81" spans="2:14" x14ac:dyDescent="0.3">
      <c r="B81">
        <v>1511</v>
      </c>
      <c r="C81">
        <v>0.1</v>
      </c>
      <c r="D81" s="3">
        <f t="shared" si="0"/>
        <v>151.1</v>
      </c>
      <c r="E81" s="63">
        <f t="shared" si="1"/>
        <v>0.11</v>
      </c>
      <c r="F81" s="3">
        <f t="shared" si="2"/>
        <v>166.21</v>
      </c>
      <c r="G81">
        <f t="shared" si="3"/>
        <v>0.12000000000000001</v>
      </c>
      <c r="H81" s="3">
        <f t="shared" si="4"/>
        <v>181.32000000000002</v>
      </c>
      <c r="I81">
        <f t="shared" si="5"/>
        <v>0.13</v>
      </c>
      <c r="J81" s="3">
        <f t="shared" si="6"/>
        <v>196.43</v>
      </c>
      <c r="K81">
        <f t="shared" si="7"/>
        <v>0.14000000000000001</v>
      </c>
      <c r="L81" s="3">
        <f t="shared" si="8"/>
        <v>211.54000000000002</v>
      </c>
      <c r="M81">
        <f t="shared" si="9"/>
        <v>0.15000000000000002</v>
      </c>
      <c r="N81" s="3">
        <f t="shared" si="10"/>
        <v>226.65000000000003</v>
      </c>
    </row>
    <row r="82" spans="2:14" x14ac:dyDescent="0.3">
      <c r="B82">
        <v>1521</v>
      </c>
      <c r="C82">
        <v>0.1</v>
      </c>
      <c r="D82" s="3">
        <f t="shared" si="0"/>
        <v>152.1</v>
      </c>
      <c r="E82" s="63">
        <f t="shared" si="1"/>
        <v>0.11</v>
      </c>
      <c r="F82" s="3">
        <f t="shared" si="2"/>
        <v>167.31</v>
      </c>
      <c r="G82">
        <f t="shared" si="3"/>
        <v>0.12000000000000001</v>
      </c>
      <c r="H82" s="3">
        <f t="shared" si="4"/>
        <v>182.52</v>
      </c>
      <c r="I82">
        <f t="shared" si="5"/>
        <v>0.13</v>
      </c>
      <c r="J82" s="3">
        <f t="shared" si="6"/>
        <v>197.73000000000002</v>
      </c>
      <c r="K82">
        <f t="shared" si="7"/>
        <v>0.14000000000000001</v>
      </c>
      <c r="L82" s="3">
        <f t="shared" si="8"/>
        <v>212.94000000000003</v>
      </c>
      <c r="M82">
        <f t="shared" si="9"/>
        <v>0.15000000000000002</v>
      </c>
      <c r="N82" s="3">
        <f t="shared" si="10"/>
        <v>228.15000000000003</v>
      </c>
    </row>
    <row r="83" spans="2:14" x14ac:dyDescent="0.3">
      <c r="B83">
        <v>1531</v>
      </c>
      <c r="C83">
        <v>0.1</v>
      </c>
      <c r="D83" s="3">
        <f t="shared" si="0"/>
        <v>153.1</v>
      </c>
      <c r="E83" s="63">
        <f t="shared" si="1"/>
        <v>0.11</v>
      </c>
      <c r="F83" s="3">
        <f t="shared" si="2"/>
        <v>168.41</v>
      </c>
      <c r="G83">
        <f t="shared" si="3"/>
        <v>0.12000000000000001</v>
      </c>
      <c r="H83" s="3">
        <f t="shared" si="4"/>
        <v>183.72000000000003</v>
      </c>
      <c r="I83">
        <f t="shared" si="5"/>
        <v>0.13</v>
      </c>
      <c r="J83" s="3">
        <f t="shared" si="6"/>
        <v>199.03</v>
      </c>
      <c r="K83">
        <f t="shared" si="7"/>
        <v>0.14000000000000001</v>
      </c>
      <c r="L83" s="3">
        <f t="shared" si="8"/>
        <v>214.34000000000003</v>
      </c>
      <c r="M83">
        <f t="shared" si="9"/>
        <v>0.15000000000000002</v>
      </c>
      <c r="N83" s="3">
        <f t="shared" si="10"/>
        <v>229.65000000000003</v>
      </c>
    </row>
    <row r="84" spans="2:14" x14ac:dyDescent="0.3">
      <c r="B84">
        <v>1541</v>
      </c>
      <c r="C84">
        <v>0.1</v>
      </c>
      <c r="D84" s="3">
        <f t="shared" si="0"/>
        <v>154.10000000000002</v>
      </c>
      <c r="E84" s="63">
        <f t="shared" si="1"/>
        <v>0.11</v>
      </c>
      <c r="F84" s="3">
        <f t="shared" si="2"/>
        <v>169.51</v>
      </c>
      <c r="G84">
        <f t="shared" si="3"/>
        <v>0.12000000000000001</v>
      </c>
      <c r="H84" s="3">
        <f t="shared" si="4"/>
        <v>184.92000000000002</v>
      </c>
      <c r="I84">
        <f t="shared" si="5"/>
        <v>0.13</v>
      </c>
      <c r="J84" s="3">
        <f t="shared" si="6"/>
        <v>200.33</v>
      </c>
      <c r="K84">
        <f t="shared" si="7"/>
        <v>0.14000000000000001</v>
      </c>
      <c r="L84" s="3">
        <f t="shared" si="8"/>
        <v>215.74</v>
      </c>
      <c r="M84">
        <f t="shared" si="9"/>
        <v>0.15000000000000002</v>
      </c>
      <c r="N84" s="3">
        <f t="shared" si="10"/>
        <v>231.15000000000003</v>
      </c>
    </row>
    <row r="85" spans="2:14" x14ac:dyDescent="0.3">
      <c r="B85">
        <v>1551</v>
      </c>
      <c r="C85">
        <v>0.1</v>
      </c>
      <c r="D85" s="3">
        <f t="shared" si="0"/>
        <v>155.10000000000002</v>
      </c>
      <c r="E85" s="63">
        <f t="shared" si="1"/>
        <v>0.11</v>
      </c>
      <c r="F85" s="3">
        <f t="shared" si="2"/>
        <v>170.61</v>
      </c>
      <c r="G85">
        <f t="shared" si="3"/>
        <v>0.12000000000000001</v>
      </c>
      <c r="H85" s="3">
        <f t="shared" si="4"/>
        <v>186.12</v>
      </c>
      <c r="I85">
        <f t="shared" si="5"/>
        <v>0.13</v>
      </c>
      <c r="J85" s="3">
        <f t="shared" si="6"/>
        <v>201.63</v>
      </c>
      <c r="K85">
        <f t="shared" si="7"/>
        <v>0.14000000000000001</v>
      </c>
      <c r="L85" s="3">
        <f t="shared" si="8"/>
        <v>217.14000000000001</v>
      </c>
      <c r="M85">
        <f t="shared" si="9"/>
        <v>0.15000000000000002</v>
      </c>
      <c r="N85" s="3">
        <f t="shared" si="10"/>
        <v>232.65000000000003</v>
      </c>
    </row>
    <row r="86" spans="2:14" x14ac:dyDescent="0.3">
      <c r="B86">
        <v>1561</v>
      </c>
      <c r="C86">
        <v>0.11</v>
      </c>
      <c r="D86" s="3">
        <f t="shared" si="0"/>
        <v>171.71</v>
      </c>
      <c r="E86" s="63">
        <f t="shared" si="1"/>
        <v>0.12</v>
      </c>
      <c r="F86" s="3">
        <f t="shared" si="2"/>
        <v>187.32</v>
      </c>
      <c r="G86">
        <f t="shared" si="3"/>
        <v>0.13</v>
      </c>
      <c r="H86" s="3">
        <f t="shared" si="4"/>
        <v>202.93</v>
      </c>
      <c r="I86">
        <f t="shared" si="5"/>
        <v>0.14000000000000001</v>
      </c>
      <c r="J86" s="3">
        <f t="shared" si="6"/>
        <v>218.54000000000002</v>
      </c>
      <c r="K86">
        <f t="shared" si="7"/>
        <v>0.15</v>
      </c>
      <c r="L86" s="3">
        <f t="shared" si="8"/>
        <v>234.14999999999998</v>
      </c>
      <c r="M86">
        <f t="shared" si="9"/>
        <v>0.16</v>
      </c>
      <c r="N86" s="3">
        <f t="shared" si="10"/>
        <v>249.76000000000002</v>
      </c>
    </row>
    <row r="87" spans="2:14" x14ac:dyDescent="0.3">
      <c r="B87">
        <v>1571</v>
      </c>
      <c r="C87">
        <v>0.11</v>
      </c>
      <c r="D87" s="3">
        <f t="shared" si="0"/>
        <v>172.81</v>
      </c>
      <c r="E87" s="63">
        <f t="shared" si="1"/>
        <v>0.12</v>
      </c>
      <c r="F87" s="3">
        <f t="shared" si="2"/>
        <v>188.51999999999998</v>
      </c>
      <c r="G87">
        <f t="shared" si="3"/>
        <v>0.13</v>
      </c>
      <c r="H87" s="3">
        <f t="shared" si="4"/>
        <v>204.23000000000002</v>
      </c>
      <c r="I87">
        <f t="shared" si="5"/>
        <v>0.14000000000000001</v>
      </c>
      <c r="J87" s="3">
        <f t="shared" si="6"/>
        <v>219.94000000000003</v>
      </c>
      <c r="K87">
        <f t="shared" si="7"/>
        <v>0.15</v>
      </c>
      <c r="L87" s="3">
        <f t="shared" si="8"/>
        <v>235.64999999999998</v>
      </c>
      <c r="M87">
        <f t="shared" si="9"/>
        <v>0.16</v>
      </c>
      <c r="N87" s="3">
        <f t="shared" si="10"/>
        <v>251.36</v>
      </c>
    </row>
    <row r="88" spans="2:14" x14ac:dyDescent="0.3">
      <c r="B88">
        <v>1581</v>
      </c>
      <c r="C88">
        <v>0.11</v>
      </c>
      <c r="D88" s="3">
        <f t="shared" si="0"/>
        <v>173.91</v>
      </c>
      <c r="E88" s="63">
        <f t="shared" si="1"/>
        <v>0.12</v>
      </c>
      <c r="F88" s="3">
        <f t="shared" si="2"/>
        <v>189.72</v>
      </c>
      <c r="G88">
        <f t="shared" si="3"/>
        <v>0.13</v>
      </c>
      <c r="H88" s="3">
        <f t="shared" si="4"/>
        <v>205.53</v>
      </c>
      <c r="I88">
        <f t="shared" si="5"/>
        <v>0.14000000000000001</v>
      </c>
      <c r="J88" s="3">
        <f t="shared" si="6"/>
        <v>221.34000000000003</v>
      </c>
      <c r="K88">
        <f t="shared" si="7"/>
        <v>0.15</v>
      </c>
      <c r="L88" s="3">
        <f t="shared" si="8"/>
        <v>237.14999999999998</v>
      </c>
      <c r="M88">
        <f t="shared" si="9"/>
        <v>0.16</v>
      </c>
      <c r="N88" s="3">
        <f t="shared" si="10"/>
        <v>252.96</v>
      </c>
    </row>
    <row r="89" spans="2:14" x14ac:dyDescent="0.3">
      <c r="B89">
        <v>1591</v>
      </c>
      <c r="C89">
        <v>0.11</v>
      </c>
      <c r="D89" s="3">
        <f t="shared" si="0"/>
        <v>175.01</v>
      </c>
      <c r="E89" s="63">
        <f t="shared" si="1"/>
        <v>0.12</v>
      </c>
      <c r="F89" s="3">
        <f t="shared" si="2"/>
        <v>190.92</v>
      </c>
      <c r="G89">
        <f t="shared" si="3"/>
        <v>0.13</v>
      </c>
      <c r="H89" s="3">
        <f t="shared" si="4"/>
        <v>206.83</v>
      </c>
      <c r="I89">
        <f t="shared" si="5"/>
        <v>0.14000000000000001</v>
      </c>
      <c r="J89" s="3">
        <f t="shared" si="6"/>
        <v>222.74</v>
      </c>
      <c r="K89">
        <f t="shared" si="7"/>
        <v>0.15</v>
      </c>
      <c r="L89" s="3">
        <f t="shared" si="8"/>
        <v>238.64999999999998</v>
      </c>
      <c r="M89">
        <f t="shared" si="9"/>
        <v>0.16</v>
      </c>
      <c r="N89" s="3">
        <f t="shared" si="10"/>
        <v>254.56</v>
      </c>
    </row>
    <row r="90" spans="2:14" x14ac:dyDescent="0.3">
      <c r="B90">
        <v>1601</v>
      </c>
      <c r="C90">
        <v>0.11</v>
      </c>
      <c r="D90" s="3">
        <f t="shared" si="0"/>
        <v>176.11</v>
      </c>
      <c r="E90" s="63">
        <f t="shared" si="1"/>
        <v>0.12</v>
      </c>
      <c r="F90" s="3">
        <f t="shared" si="2"/>
        <v>192.12</v>
      </c>
      <c r="G90">
        <f t="shared" si="3"/>
        <v>0.13</v>
      </c>
      <c r="H90" s="3">
        <f t="shared" si="4"/>
        <v>208.13</v>
      </c>
      <c r="I90">
        <f t="shared" si="5"/>
        <v>0.14000000000000001</v>
      </c>
      <c r="J90" s="3">
        <f t="shared" si="6"/>
        <v>224.14000000000001</v>
      </c>
      <c r="K90">
        <f t="shared" si="7"/>
        <v>0.15</v>
      </c>
      <c r="L90" s="3">
        <f t="shared" si="8"/>
        <v>240.14999999999998</v>
      </c>
      <c r="M90">
        <f t="shared" si="9"/>
        <v>0.16</v>
      </c>
      <c r="N90" s="3">
        <f t="shared" si="10"/>
        <v>256.16000000000003</v>
      </c>
    </row>
    <row r="91" spans="2:14" x14ac:dyDescent="0.3">
      <c r="B91">
        <v>1611</v>
      </c>
      <c r="C91">
        <v>0.12</v>
      </c>
      <c r="D91" s="3">
        <f t="shared" si="0"/>
        <v>193.32</v>
      </c>
      <c r="E91" s="63">
        <f t="shared" si="1"/>
        <v>0.13</v>
      </c>
      <c r="F91" s="3">
        <f t="shared" si="2"/>
        <v>209.43</v>
      </c>
      <c r="G91">
        <f t="shared" si="3"/>
        <v>0.13999999999999999</v>
      </c>
      <c r="H91" s="3">
        <f t="shared" si="4"/>
        <v>225.53999999999996</v>
      </c>
      <c r="I91">
        <f t="shared" si="5"/>
        <v>0.15</v>
      </c>
      <c r="J91" s="3">
        <f t="shared" si="6"/>
        <v>241.64999999999998</v>
      </c>
      <c r="K91">
        <f t="shared" si="7"/>
        <v>0.16</v>
      </c>
      <c r="L91" s="3">
        <f t="shared" si="8"/>
        <v>257.76</v>
      </c>
      <c r="M91">
        <f t="shared" si="9"/>
        <v>0.16999999999999998</v>
      </c>
      <c r="N91" s="3">
        <f t="shared" si="10"/>
        <v>273.86999999999995</v>
      </c>
    </row>
    <row r="92" spans="2:14" x14ac:dyDescent="0.3">
      <c r="B92">
        <v>1621</v>
      </c>
      <c r="C92">
        <v>0.12</v>
      </c>
      <c r="D92" s="3">
        <f t="shared" si="0"/>
        <v>194.51999999999998</v>
      </c>
      <c r="E92" s="63">
        <f t="shared" si="1"/>
        <v>0.13</v>
      </c>
      <c r="F92" s="3">
        <f t="shared" si="2"/>
        <v>210.73000000000002</v>
      </c>
      <c r="G92">
        <f t="shared" si="3"/>
        <v>0.13999999999999999</v>
      </c>
      <c r="H92" s="3">
        <f t="shared" si="4"/>
        <v>226.93999999999997</v>
      </c>
      <c r="I92">
        <f t="shared" si="5"/>
        <v>0.15</v>
      </c>
      <c r="J92" s="3">
        <f t="shared" si="6"/>
        <v>243.14999999999998</v>
      </c>
      <c r="K92">
        <f t="shared" si="7"/>
        <v>0.16</v>
      </c>
      <c r="L92" s="3">
        <f t="shared" si="8"/>
        <v>259.36</v>
      </c>
      <c r="M92">
        <f t="shared" si="9"/>
        <v>0.16999999999999998</v>
      </c>
      <c r="N92" s="3">
        <f t="shared" si="10"/>
        <v>275.57</v>
      </c>
    </row>
    <row r="93" spans="2:14" x14ac:dyDescent="0.3">
      <c r="B93">
        <v>1631</v>
      </c>
      <c r="C93">
        <v>0.12</v>
      </c>
      <c r="D93" s="3">
        <f t="shared" si="0"/>
        <v>195.72</v>
      </c>
      <c r="E93" s="63">
        <f t="shared" si="1"/>
        <v>0.13</v>
      </c>
      <c r="F93" s="3">
        <f t="shared" si="2"/>
        <v>212.03</v>
      </c>
      <c r="G93">
        <f t="shared" si="3"/>
        <v>0.13999999999999999</v>
      </c>
      <c r="H93" s="3">
        <f t="shared" si="4"/>
        <v>228.33999999999997</v>
      </c>
      <c r="I93">
        <f t="shared" si="5"/>
        <v>0.15</v>
      </c>
      <c r="J93" s="3">
        <f t="shared" si="6"/>
        <v>244.64999999999998</v>
      </c>
      <c r="K93">
        <f t="shared" si="7"/>
        <v>0.16</v>
      </c>
      <c r="L93" s="3">
        <f t="shared" si="8"/>
        <v>260.95999999999998</v>
      </c>
      <c r="M93">
        <f t="shared" si="9"/>
        <v>0.16999999999999998</v>
      </c>
      <c r="N93" s="3">
        <f t="shared" si="10"/>
        <v>277.27</v>
      </c>
    </row>
    <row r="94" spans="2:14" x14ac:dyDescent="0.3">
      <c r="B94">
        <v>1641</v>
      </c>
      <c r="C94">
        <v>0.12</v>
      </c>
      <c r="D94" s="3">
        <f t="shared" si="0"/>
        <v>196.92</v>
      </c>
      <c r="E94" s="63">
        <f t="shared" si="1"/>
        <v>0.13</v>
      </c>
      <c r="F94" s="3">
        <f t="shared" si="2"/>
        <v>213.33</v>
      </c>
      <c r="G94">
        <f t="shared" si="3"/>
        <v>0.13999999999999999</v>
      </c>
      <c r="H94" s="3">
        <f t="shared" si="4"/>
        <v>229.73999999999998</v>
      </c>
      <c r="I94">
        <f t="shared" si="5"/>
        <v>0.15</v>
      </c>
      <c r="J94" s="3">
        <f t="shared" si="6"/>
        <v>246.14999999999998</v>
      </c>
      <c r="K94">
        <f t="shared" si="7"/>
        <v>0.16</v>
      </c>
      <c r="L94" s="3">
        <f t="shared" si="8"/>
        <v>262.56</v>
      </c>
      <c r="M94">
        <f t="shared" si="9"/>
        <v>0.16999999999999998</v>
      </c>
      <c r="N94" s="3">
        <f t="shared" si="10"/>
        <v>278.96999999999997</v>
      </c>
    </row>
    <row r="95" spans="2:14" x14ac:dyDescent="0.3">
      <c r="B95">
        <v>1651</v>
      </c>
      <c r="C95">
        <v>0.12</v>
      </c>
      <c r="D95" s="3">
        <f t="shared" si="0"/>
        <v>198.12</v>
      </c>
      <c r="E95" s="63">
        <f t="shared" si="1"/>
        <v>0.13</v>
      </c>
      <c r="F95" s="3">
        <f t="shared" si="2"/>
        <v>214.63</v>
      </c>
      <c r="G95">
        <f t="shared" si="3"/>
        <v>0.13999999999999999</v>
      </c>
      <c r="H95" s="3">
        <f t="shared" si="4"/>
        <v>231.14</v>
      </c>
      <c r="I95">
        <f t="shared" si="5"/>
        <v>0.15</v>
      </c>
      <c r="J95" s="3">
        <f t="shared" si="6"/>
        <v>247.64999999999998</v>
      </c>
      <c r="K95">
        <f t="shared" si="7"/>
        <v>0.16</v>
      </c>
      <c r="L95" s="3">
        <f t="shared" si="8"/>
        <v>264.16000000000003</v>
      </c>
      <c r="M95">
        <f t="shared" si="9"/>
        <v>0.16999999999999998</v>
      </c>
      <c r="N95" s="3">
        <f t="shared" si="10"/>
        <v>280.66999999999996</v>
      </c>
    </row>
    <row r="96" spans="2:14" x14ac:dyDescent="0.3">
      <c r="B96">
        <v>1661</v>
      </c>
      <c r="C96">
        <v>0.13</v>
      </c>
      <c r="D96" s="3">
        <f t="shared" si="0"/>
        <v>215.93</v>
      </c>
      <c r="E96" s="63">
        <f t="shared" si="1"/>
        <v>0.14000000000000001</v>
      </c>
      <c r="F96" s="3">
        <f t="shared" si="2"/>
        <v>232.54000000000002</v>
      </c>
      <c r="G96">
        <f t="shared" si="3"/>
        <v>0.15</v>
      </c>
      <c r="H96" s="3">
        <f t="shared" si="4"/>
        <v>249.14999999999998</v>
      </c>
      <c r="I96">
        <f t="shared" si="5"/>
        <v>0.16</v>
      </c>
      <c r="J96" s="3">
        <f t="shared" si="6"/>
        <v>265.76</v>
      </c>
      <c r="K96">
        <f t="shared" si="7"/>
        <v>0.17</v>
      </c>
      <c r="L96" s="3">
        <f t="shared" si="8"/>
        <v>282.37</v>
      </c>
      <c r="M96">
        <f t="shared" si="9"/>
        <v>0.18</v>
      </c>
      <c r="N96" s="3">
        <f t="shared" si="10"/>
        <v>298.97999999999996</v>
      </c>
    </row>
    <row r="97" spans="2:14" x14ac:dyDescent="0.3">
      <c r="B97">
        <v>1671</v>
      </c>
      <c r="C97">
        <v>0.13</v>
      </c>
      <c r="D97" s="3">
        <f t="shared" si="0"/>
        <v>217.23000000000002</v>
      </c>
      <c r="E97" s="63">
        <f t="shared" si="1"/>
        <v>0.14000000000000001</v>
      </c>
      <c r="F97" s="3">
        <f t="shared" si="2"/>
        <v>233.94000000000003</v>
      </c>
      <c r="G97">
        <f t="shared" si="3"/>
        <v>0.15</v>
      </c>
      <c r="H97" s="3">
        <f t="shared" si="4"/>
        <v>250.64999999999998</v>
      </c>
      <c r="I97">
        <f t="shared" si="5"/>
        <v>0.16</v>
      </c>
      <c r="J97" s="3">
        <f t="shared" si="6"/>
        <v>267.36</v>
      </c>
      <c r="K97">
        <f t="shared" si="7"/>
        <v>0.17</v>
      </c>
      <c r="L97" s="3">
        <f t="shared" si="8"/>
        <v>284.07</v>
      </c>
      <c r="M97">
        <f t="shared" si="9"/>
        <v>0.18</v>
      </c>
      <c r="N97" s="3">
        <f t="shared" si="10"/>
        <v>300.77999999999997</v>
      </c>
    </row>
    <row r="98" spans="2:14" x14ac:dyDescent="0.3">
      <c r="B98">
        <v>1681</v>
      </c>
      <c r="C98">
        <v>0.13</v>
      </c>
      <c r="D98" s="3">
        <f t="shared" si="0"/>
        <v>218.53</v>
      </c>
      <c r="E98" s="63">
        <f t="shared" si="1"/>
        <v>0.14000000000000001</v>
      </c>
      <c r="F98" s="3">
        <f t="shared" si="2"/>
        <v>235.34000000000003</v>
      </c>
      <c r="G98">
        <f t="shared" si="3"/>
        <v>0.15</v>
      </c>
      <c r="H98" s="3">
        <f t="shared" si="4"/>
        <v>252.14999999999998</v>
      </c>
      <c r="I98">
        <f t="shared" si="5"/>
        <v>0.16</v>
      </c>
      <c r="J98" s="3">
        <f t="shared" si="6"/>
        <v>268.95999999999998</v>
      </c>
      <c r="K98">
        <f t="shared" si="7"/>
        <v>0.17</v>
      </c>
      <c r="L98" s="3">
        <f t="shared" si="8"/>
        <v>285.77000000000004</v>
      </c>
      <c r="M98">
        <f t="shared" si="9"/>
        <v>0.18</v>
      </c>
      <c r="N98" s="3">
        <f t="shared" si="10"/>
        <v>302.58</v>
      </c>
    </row>
    <row r="99" spans="2:14" x14ac:dyDescent="0.3">
      <c r="B99">
        <v>1691</v>
      </c>
      <c r="C99">
        <v>0.13</v>
      </c>
      <c r="D99" s="3">
        <f t="shared" ref="D99:D162" si="11">B99*C99</f>
        <v>219.83</v>
      </c>
      <c r="E99" s="63">
        <f t="shared" si="1"/>
        <v>0.14000000000000001</v>
      </c>
      <c r="F99" s="3">
        <f t="shared" si="2"/>
        <v>236.74</v>
      </c>
      <c r="G99">
        <f t="shared" si="3"/>
        <v>0.15</v>
      </c>
      <c r="H99" s="3">
        <f t="shared" si="4"/>
        <v>253.64999999999998</v>
      </c>
      <c r="I99">
        <f t="shared" si="5"/>
        <v>0.16</v>
      </c>
      <c r="J99" s="3">
        <f t="shared" si="6"/>
        <v>270.56</v>
      </c>
      <c r="K99">
        <f t="shared" si="7"/>
        <v>0.17</v>
      </c>
      <c r="L99" s="3">
        <f t="shared" si="8"/>
        <v>287.47000000000003</v>
      </c>
      <c r="M99">
        <f t="shared" si="9"/>
        <v>0.18</v>
      </c>
      <c r="N99" s="3">
        <f t="shared" si="10"/>
        <v>304.38</v>
      </c>
    </row>
    <row r="100" spans="2:14" x14ac:dyDescent="0.3">
      <c r="B100">
        <v>1701</v>
      </c>
      <c r="C100">
        <v>0.13</v>
      </c>
      <c r="D100" s="3">
        <f t="shared" si="11"/>
        <v>221.13</v>
      </c>
      <c r="E100" s="63">
        <f t="shared" ref="E100:E163" si="12">C100+0.01</f>
        <v>0.14000000000000001</v>
      </c>
      <c r="F100" s="3">
        <f t="shared" ref="F100:F163" si="13">B100*E100</f>
        <v>238.14000000000001</v>
      </c>
      <c r="G100">
        <f t="shared" ref="G100:G163" si="14">C100+0.02</f>
        <v>0.15</v>
      </c>
      <c r="H100" s="3">
        <f t="shared" ref="H100:H163" si="15">B100*G100</f>
        <v>255.14999999999998</v>
      </c>
      <c r="I100">
        <f t="shared" ref="I100:I134" si="16">C100+0.03</f>
        <v>0.16</v>
      </c>
      <c r="J100" s="3">
        <f t="shared" ref="J100:J134" si="17">B100*I100</f>
        <v>272.16000000000003</v>
      </c>
      <c r="K100">
        <f t="shared" ref="K100:K134" si="18">C100+0.04</f>
        <v>0.17</v>
      </c>
      <c r="L100" s="3">
        <f t="shared" ref="L100:L134" si="19">B100*K100</f>
        <v>289.17</v>
      </c>
      <c r="M100">
        <f t="shared" ref="M100:M134" si="20">C100+0.05</f>
        <v>0.18</v>
      </c>
      <c r="N100" s="3">
        <f t="shared" ref="N100:N134" si="21">B100*M100</f>
        <v>306.18</v>
      </c>
    </row>
    <row r="101" spans="2:14" x14ac:dyDescent="0.3">
      <c r="B101">
        <v>1711</v>
      </c>
      <c r="C101">
        <v>0.14000000000000001</v>
      </c>
      <c r="D101" s="3">
        <f t="shared" si="11"/>
        <v>239.54000000000002</v>
      </c>
      <c r="E101" s="63">
        <f t="shared" si="12"/>
        <v>0.15000000000000002</v>
      </c>
      <c r="F101" s="3">
        <f t="shared" si="13"/>
        <v>256.65000000000003</v>
      </c>
      <c r="G101">
        <f t="shared" si="14"/>
        <v>0.16</v>
      </c>
      <c r="H101" s="3">
        <f t="shared" si="15"/>
        <v>273.76</v>
      </c>
      <c r="I101">
        <f t="shared" si="16"/>
        <v>0.17</v>
      </c>
      <c r="J101" s="3">
        <f t="shared" si="17"/>
        <v>290.87</v>
      </c>
      <c r="K101">
        <f t="shared" si="18"/>
        <v>0.18000000000000002</v>
      </c>
      <c r="L101" s="3">
        <f t="shared" si="19"/>
        <v>307.98</v>
      </c>
      <c r="M101">
        <f t="shared" si="20"/>
        <v>0.19</v>
      </c>
      <c r="N101" s="3">
        <f t="shared" si="21"/>
        <v>325.09000000000003</v>
      </c>
    </row>
    <row r="102" spans="2:14" x14ac:dyDescent="0.3">
      <c r="B102">
        <v>1721</v>
      </c>
      <c r="C102">
        <v>0.14000000000000001</v>
      </c>
      <c r="D102" s="3">
        <f t="shared" si="11"/>
        <v>240.94000000000003</v>
      </c>
      <c r="E102" s="63">
        <f t="shared" si="12"/>
        <v>0.15000000000000002</v>
      </c>
      <c r="F102" s="3">
        <f t="shared" si="13"/>
        <v>258.15000000000003</v>
      </c>
      <c r="G102">
        <f t="shared" si="14"/>
        <v>0.16</v>
      </c>
      <c r="H102" s="3">
        <f t="shared" si="15"/>
        <v>275.36</v>
      </c>
      <c r="I102">
        <f t="shared" si="16"/>
        <v>0.17</v>
      </c>
      <c r="J102" s="3">
        <f t="shared" si="17"/>
        <v>292.57</v>
      </c>
      <c r="K102">
        <f t="shared" si="18"/>
        <v>0.18000000000000002</v>
      </c>
      <c r="L102" s="3">
        <f t="shared" si="19"/>
        <v>309.78000000000003</v>
      </c>
      <c r="M102">
        <f t="shared" si="20"/>
        <v>0.19</v>
      </c>
      <c r="N102" s="3">
        <f t="shared" si="21"/>
        <v>326.99</v>
      </c>
    </row>
    <row r="103" spans="2:14" x14ac:dyDescent="0.3">
      <c r="B103">
        <v>1731</v>
      </c>
      <c r="C103">
        <v>0.14000000000000001</v>
      </c>
      <c r="D103" s="3">
        <f t="shared" si="11"/>
        <v>242.34000000000003</v>
      </c>
      <c r="E103" s="63">
        <f t="shared" si="12"/>
        <v>0.15000000000000002</v>
      </c>
      <c r="F103" s="3">
        <f t="shared" si="13"/>
        <v>259.65000000000003</v>
      </c>
      <c r="G103">
        <f t="shared" si="14"/>
        <v>0.16</v>
      </c>
      <c r="H103" s="3">
        <f t="shared" si="15"/>
        <v>276.95999999999998</v>
      </c>
      <c r="I103">
        <f t="shared" si="16"/>
        <v>0.17</v>
      </c>
      <c r="J103" s="3">
        <f t="shared" si="17"/>
        <v>294.27000000000004</v>
      </c>
      <c r="K103">
        <f t="shared" si="18"/>
        <v>0.18000000000000002</v>
      </c>
      <c r="L103" s="3">
        <f t="shared" si="19"/>
        <v>311.58000000000004</v>
      </c>
      <c r="M103">
        <f t="shared" si="20"/>
        <v>0.19</v>
      </c>
      <c r="N103" s="3">
        <f t="shared" si="21"/>
        <v>328.89</v>
      </c>
    </row>
    <row r="104" spans="2:14" x14ac:dyDescent="0.3">
      <c r="B104">
        <v>1741</v>
      </c>
      <c r="C104">
        <v>0.14000000000000001</v>
      </c>
      <c r="D104" s="3">
        <f t="shared" si="11"/>
        <v>243.74</v>
      </c>
      <c r="E104" s="63">
        <f t="shared" si="12"/>
        <v>0.15000000000000002</v>
      </c>
      <c r="F104" s="3">
        <f t="shared" si="13"/>
        <v>261.15000000000003</v>
      </c>
      <c r="G104">
        <f t="shared" si="14"/>
        <v>0.16</v>
      </c>
      <c r="H104" s="3">
        <f t="shared" si="15"/>
        <v>278.56</v>
      </c>
      <c r="I104">
        <f t="shared" si="16"/>
        <v>0.17</v>
      </c>
      <c r="J104" s="3">
        <f t="shared" si="17"/>
        <v>295.97000000000003</v>
      </c>
      <c r="K104">
        <f t="shared" si="18"/>
        <v>0.18000000000000002</v>
      </c>
      <c r="L104" s="3">
        <f t="shared" si="19"/>
        <v>313.38000000000005</v>
      </c>
      <c r="M104">
        <f t="shared" si="20"/>
        <v>0.19</v>
      </c>
      <c r="N104" s="3">
        <f t="shared" si="21"/>
        <v>330.79</v>
      </c>
    </row>
    <row r="105" spans="2:14" x14ac:dyDescent="0.3">
      <c r="B105">
        <v>1751</v>
      </c>
      <c r="C105">
        <v>0.14000000000000001</v>
      </c>
      <c r="D105" s="3">
        <f t="shared" si="11"/>
        <v>245.14000000000001</v>
      </c>
      <c r="E105" s="63">
        <f t="shared" si="12"/>
        <v>0.15000000000000002</v>
      </c>
      <c r="F105" s="3">
        <f t="shared" si="13"/>
        <v>262.65000000000003</v>
      </c>
      <c r="G105">
        <f t="shared" si="14"/>
        <v>0.16</v>
      </c>
      <c r="H105" s="3">
        <f t="shared" si="15"/>
        <v>280.16000000000003</v>
      </c>
      <c r="I105">
        <f t="shared" si="16"/>
        <v>0.17</v>
      </c>
      <c r="J105" s="3">
        <f t="shared" si="17"/>
        <v>297.67</v>
      </c>
      <c r="K105">
        <f t="shared" si="18"/>
        <v>0.18000000000000002</v>
      </c>
      <c r="L105" s="3">
        <f t="shared" si="19"/>
        <v>315.18000000000006</v>
      </c>
      <c r="M105">
        <f t="shared" si="20"/>
        <v>0.19</v>
      </c>
      <c r="N105" s="3">
        <f t="shared" si="21"/>
        <v>332.69</v>
      </c>
    </row>
    <row r="106" spans="2:14" x14ac:dyDescent="0.3">
      <c r="B106">
        <v>1761</v>
      </c>
      <c r="C106">
        <v>0.15</v>
      </c>
      <c r="D106" s="3">
        <f t="shared" si="11"/>
        <v>264.14999999999998</v>
      </c>
      <c r="E106" s="63">
        <f t="shared" si="12"/>
        <v>0.16</v>
      </c>
      <c r="F106" s="3">
        <f t="shared" si="13"/>
        <v>281.76</v>
      </c>
      <c r="G106">
        <f t="shared" si="14"/>
        <v>0.16999999999999998</v>
      </c>
      <c r="H106" s="3">
        <f t="shared" si="15"/>
        <v>299.36999999999995</v>
      </c>
      <c r="I106">
        <f t="shared" si="16"/>
        <v>0.18</v>
      </c>
      <c r="J106" s="3">
        <f t="shared" si="17"/>
        <v>316.97999999999996</v>
      </c>
      <c r="K106">
        <f t="shared" si="18"/>
        <v>0.19</v>
      </c>
      <c r="L106" s="3">
        <f t="shared" si="19"/>
        <v>334.59000000000003</v>
      </c>
      <c r="M106">
        <f t="shared" si="20"/>
        <v>0.2</v>
      </c>
      <c r="N106" s="3">
        <f t="shared" si="21"/>
        <v>352.20000000000005</v>
      </c>
    </row>
    <row r="107" spans="2:14" x14ac:dyDescent="0.3">
      <c r="B107">
        <v>1771</v>
      </c>
      <c r="C107">
        <v>0.15</v>
      </c>
      <c r="D107" s="3">
        <f t="shared" si="11"/>
        <v>265.64999999999998</v>
      </c>
      <c r="E107" s="63">
        <f t="shared" si="12"/>
        <v>0.16</v>
      </c>
      <c r="F107" s="3">
        <f t="shared" si="13"/>
        <v>283.36</v>
      </c>
      <c r="G107">
        <f t="shared" si="14"/>
        <v>0.16999999999999998</v>
      </c>
      <c r="H107" s="3">
        <f t="shared" si="15"/>
        <v>301.07</v>
      </c>
      <c r="I107">
        <f t="shared" si="16"/>
        <v>0.18</v>
      </c>
      <c r="J107" s="3">
        <f t="shared" si="17"/>
        <v>318.77999999999997</v>
      </c>
      <c r="K107">
        <f t="shared" si="18"/>
        <v>0.19</v>
      </c>
      <c r="L107" s="3">
        <f t="shared" si="19"/>
        <v>336.49</v>
      </c>
      <c r="M107">
        <f t="shared" si="20"/>
        <v>0.2</v>
      </c>
      <c r="N107" s="3">
        <f t="shared" si="21"/>
        <v>354.20000000000005</v>
      </c>
    </row>
    <row r="108" spans="2:14" x14ac:dyDescent="0.3">
      <c r="B108">
        <v>1781</v>
      </c>
      <c r="C108">
        <v>0.15</v>
      </c>
      <c r="D108" s="3">
        <f t="shared" si="11"/>
        <v>267.14999999999998</v>
      </c>
      <c r="E108" s="63">
        <f t="shared" si="12"/>
        <v>0.16</v>
      </c>
      <c r="F108" s="3">
        <f t="shared" si="13"/>
        <v>284.95999999999998</v>
      </c>
      <c r="G108">
        <f t="shared" si="14"/>
        <v>0.16999999999999998</v>
      </c>
      <c r="H108" s="3">
        <f t="shared" si="15"/>
        <v>302.77</v>
      </c>
      <c r="I108">
        <f t="shared" si="16"/>
        <v>0.18</v>
      </c>
      <c r="J108" s="3">
        <f t="shared" si="17"/>
        <v>320.58</v>
      </c>
      <c r="K108">
        <f t="shared" si="18"/>
        <v>0.19</v>
      </c>
      <c r="L108" s="3">
        <f t="shared" si="19"/>
        <v>338.39</v>
      </c>
      <c r="M108">
        <f t="shared" si="20"/>
        <v>0.2</v>
      </c>
      <c r="N108" s="3">
        <f t="shared" si="21"/>
        <v>356.20000000000005</v>
      </c>
    </row>
    <row r="109" spans="2:14" x14ac:dyDescent="0.3">
      <c r="B109">
        <v>1791</v>
      </c>
      <c r="C109">
        <v>0.15</v>
      </c>
      <c r="D109" s="3">
        <f t="shared" si="11"/>
        <v>268.64999999999998</v>
      </c>
      <c r="E109" s="63">
        <f t="shared" si="12"/>
        <v>0.16</v>
      </c>
      <c r="F109" s="3">
        <f t="shared" si="13"/>
        <v>286.56</v>
      </c>
      <c r="G109">
        <f t="shared" si="14"/>
        <v>0.16999999999999998</v>
      </c>
      <c r="H109" s="3">
        <f t="shared" si="15"/>
        <v>304.46999999999997</v>
      </c>
      <c r="I109">
        <f t="shared" si="16"/>
        <v>0.18</v>
      </c>
      <c r="J109" s="3">
        <f t="shared" si="17"/>
        <v>322.38</v>
      </c>
      <c r="K109">
        <f t="shared" si="18"/>
        <v>0.19</v>
      </c>
      <c r="L109" s="3">
        <f t="shared" si="19"/>
        <v>340.29</v>
      </c>
      <c r="M109">
        <f t="shared" si="20"/>
        <v>0.2</v>
      </c>
      <c r="N109" s="3">
        <f t="shared" si="21"/>
        <v>358.20000000000005</v>
      </c>
    </row>
    <row r="110" spans="2:14" x14ac:dyDescent="0.3">
      <c r="B110">
        <v>1801</v>
      </c>
      <c r="C110">
        <v>0.15</v>
      </c>
      <c r="D110" s="3">
        <f t="shared" si="11"/>
        <v>270.14999999999998</v>
      </c>
      <c r="E110" s="63">
        <f t="shared" si="12"/>
        <v>0.16</v>
      </c>
      <c r="F110" s="3">
        <f t="shared" si="13"/>
        <v>288.16000000000003</v>
      </c>
      <c r="G110">
        <f t="shared" si="14"/>
        <v>0.16999999999999998</v>
      </c>
      <c r="H110" s="3">
        <f t="shared" si="15"/>
        <v>306.16999999999996</v>
      </c>
      <c r="I110">
        <f t="shared" si="16"/>
        <v>0.18</v>
      </c>
      <c r="J110" s="3">
        <f t="shared" si="17"/>
        <v>324.18</v>
      </c>
      <c r="K110">
        <f t="shared" si="18"/>
        <v>0.19</v>
      </c>
      <c r="L110" s="3">
        <f t="shared" si="19"/>
        <v>342.19</v>
      </c>
      <c r="M110">
        <f t="shared" si="20"/>
        <v>0.2</v>
      </c>
      <c r="N110" s="3">
        <f t="shared" si="21"/>
        <v>360.20000000000005</v>
      </c>
    </row>
    <row r="111" spans="2:14" x14ac:dyDescent="0.3">
      <c r="B111">
        <v>1811</v>
      </c>
      <c r="C111">
        <v>0.16</v>
      </c>
      <c r="D111" s="3">
        <f t="shared" si="11"/>
        <v>289.76</v>
      </c>
      <c r="E111" s="63">
        <f t="shared" si="12"/>
        <v>0.17</v>
      </c>
      <c r="F111" s="3">
        <f t="shared" si="13"/>
        <v>307.87</v>
      </c>
      <c r="G111">
        <f t="shared" si="14"/>
        <v>0.18</v>
      </c>
      <c r="H111" s="3">
        <f t="shared" si="15"/>
        <v>325.97999999999996</v>
      </c>
      <c r="I111">
        <f t="shared" si="16"/>
        <v>0.19</v>
      </c>
      <c r="J111" s="3">
        <f t="shared" si="17"/>
        <v>344.09000000000003</v>
      </c>
      <c r="K111">
        <f t="shared" si="18"/>
        <v>0.2</v>
      </c>
      <c r="L111" s="3">
        <f t="shared" si="19"/>
        <v>362.20000000000005</v>
      </c>
      <c r="M111">
        <f t="shared" si="20"/>
        <v>0.21000000000000002</v>
      </c>
      <c r="N111" s="3">
        <f t="shared" si="21"/>
        <v>380.31000000000006</v>
      </c>
    </row>
    <row r="112" spans="2:14" x14ac:dyDescent="0.3">
      <c r="B112">
        <v>1821</v>
      </c>
      <c r="C112">
        <v>0.16</v>
      </c>
      <c r="D112" s="3">
        <f t="shared" si="11"/>
        <v>291.36</v>
      </c>
      <c r="E112" s="63">
        <f t="shared" si="12"/>
        <v>0.17</v>
      </c>
      <c r="F112" s="3">
        <f t="shared" si="13"/>
        <v>309.57000000000005</v>
      </c>
      <c r="G112">
        <f t="shared" si="14"/>
        <v>0.18</v>
      </c>
      <c r="H112" s="3">
        <f t="shared" si="15"/>
        <v>327.78</v>
      </c>
      <c r="I112">
        <f t="shared" si="16"/>
        <v>0.19</v>
      </c>
      <c r="J112" s="3">
        <f t="shared" si="17"/>
        <v>345.99</v>
      </c>
      <c r="K112">
        <f t="shared" si="18"/>
        <v>0.2</v>
      </c>
      <c r="L112" s="3">
        <f t="shared" si="19"/>
        <v>364.20000000000005</v>
      </c>
      <c r="M112">
        <f t="shared" si="20"/>
        <v>0.21000000000000002</v>
      </c>
      <c r="N112" s="3">
        <f t="shared" si="21"/>
        <v>382.41</v>
      </c>
    </row>
    <row r="113" spans="2:14" x14ac:dyDescent="0.3">
      <c r="B113">
        <v>1831</v>
      </c>
      <c r="C113">
        <v>0.16</v>
      </c>
      <c r="D113" s="3">
        <f t="shared" si="11"/>
        <v>292.95999999999998</v>
      </c>
      <c r="E113" s="63">
        <f t="shared" si="12"/>
        <v>0.17</v>
      </c>
      <c r="F113" s="3">
        <f t="shared" si="13"/>
        <v>311.27000000000004</v>
      </c>
      <c r="G113">
        <f t="shared" si="14"/>
        <v>0.18</v>
      </c>
      <c r="H113" s="3">
        <f t="shared" si="15"/>
        <v>329.58</v>
      </c>
      <c r="I113">
        <f t="shared" si="16"/>
        <v>0.19</v>
      </c>
      <c r="J113" s="3">
        <f t="shared" si="17"/>
        <v>347.89</v>
      </c>
      <c r="K113">
        <f t="shared" si="18"/>
        <v>0.2</v>
      </c>
      <c r="L113" s="3">
        <f t="shared" si="19"/>
        <v>366.20000000000005</v>
      </c>
      <c r="M113">
        <f t="shared" si="20"/>
        <v>0.21000000000000002</v>
      </c>
      <c r="N113" s="3">
        <f t="shared" si="21"/>
        <v>384.51000000000005</v>
      </c>
    </row>
    <row r="114" spans="2:14" x14ac:dyDescent="0.3">
      <c r="B114">
        <v>1841</v>
      </c>
      <c r="C114">
        <v>0.16</v>
      </c>
      <c r="D114" s="3">
        <f t="shared" si="11"/>
        <v>294.56</v>
      </c>
      <c r="E114" s="63">
        <f t="shared" si="12"/>
        <v>0.17</v>
      </c>
      <c r="F114" s="3">
        <f t="shared" si="13"/>
        <v>312.97000000000003</v>
      </c>
      <c r="G114">
        <f t="shared" si="14"/>
        <v>0.18</v>
      </c>
      <c r="H114" s="3">
        <f t="shared" si="15"/>
        <v>331.38</v>
      </c>
      <c r="I114">
        <f t="shared" si="16"/>
        <v>0.19</v>
      </c>
      <c r="J114" s="3">
        <f t="shared" si="17"/>
        <v>349.79</v>
      </c>
      <c r="K114">
        <f t="shared" si="18"/>
        <v>0.2</v>
      </c>
      <c r="L114" s="3">
        <f t="shared" si="19"/>
        <v>368.20000000000005</v>
      </c>
      <c r="M114">
        <f t="shared" si="20"/>
        <v>0.21000000000000002</v>
      </c>
      <c r="N114" s="3">
        <f t="shared" si="21"/>
        <v>386.61</v>
      </c>
    </row>
    <row r="115" spans="2:14" x14ac:dyDescent="0.3">
      <c r="B115">
        <v>1851</v>
      </c>
      <c r="C115">
        <v>0.16</v>
      </c>
      <c r="D115" s="3">
        <f t="shared" si="11"/>
        <v>296.16000000000003</v>
      </c>
      <c r="E115" s="63">
        <f t="shared" si="12"/>
        <v>0.17</v>
      </c>
      <c r="F115" s="3">
        <f t="shared" si="13"/>
        <v>314.67</v>
      </c>
      <c r="G115">
        <f t="shared" si="14"/>
        <v>0.18</v>
      </c>
      <c r="H115" s="3">
        <f t="shared" si="15"/>
        <v>333.18</v>
      </c>
      <c r="I115">
        <f t="shared" si="16"/>
        <v>0.19</v>
      </c>
      <c r="J115" s="3">
        <f t="shared" si="17"/>
        <v>351.69</v>
      </c>
      <c r="K115">
        <f t="shared" si="18"/>
        <v>0.2</v>
      </c>
      <c r="L115" s="3">
        <f t="shared" si="19"/>
        <v>370.20000000000005</v>
      </c>
      <c r="M115">
        <f t="shared" si="20"/>
        <v>0.21000000000000002</v>
      </c>
      <c r="N115" s="3">
        <f t="shared" si="21"/>
        <v>388.71000000000004</v>
      </c>
    </row>
    <row r="116" spans="2:14" x14ac:dyDescent="0.3">
      <c r="B116">
        <v>1861</v>
      </c>
      <c r="C116">
        <v>0.17</v>
      </c>
      <c r="D116" s="3">
        <f t="shared" si="11"/>
        <v>316.37</v>
      </c>
      <c r="E116" s="63">
        <f t="shared" si="12"/>
        <v>0.18000000000000002</v>
      </c>
      <c r="F116" s="3">
        <f t="shared" si="13"/>
        <v>334.98</v>
      </c>
      <c r="G116">
        <f t="shared" si="14"/>
        <v>0.19</v>
      </c>
      <c r="H116" s="3">
        <f t="shared" si="15"/>
        <v>353.59000000000003</v>
      </c>
      <c r="I116">
        <f t="shared" si="16"/>
        <v>0.2</v>
      </c>
      <c r="J116" s="3">
        <f t="shared" si="17"/>
        <v>372.20000000000005</v>
      </c>
      <c r="K116">
        <f t="shared" si="18"/>
        <v>0.21000000000000002</v>
      </c>
      <c r="L116" s="3">
        <f t="shared" si="19"/>
        <v>390.81000000000006</v>
      </c>
      <c r="M116">
        <f t="shared" si="20"/>
        <v>0.22000000000000003</v>
      </c>
      <c r="N116" s="3">
        <f t="shared" si="21"/>
        <v>409.42000000000007</v>
      </c>
    </row>
    <row r="117" spans="2:14" x14ac:dyDescent="0.3">
      <c r="B117">
        <v>1871</v>
      </c>
      <c r="C117">
        <v>0.17</v>
      </c>
      <c r="D117" s="3">
        <f t="shared" si="11"/>
        <v>318.07000000000005</v>
      </c>
      <c r="E117" s="63">
        <f t="shared" si="12"/>
        <v>0.18000000000000002</v>
      </c>
      <c r="F117" s="3">
        <f t="shared" si="13"/>
        <v>336.78000000000003</v>
      </c>
      <c r="G117">
        <f t="shared" si="14"/>
        <v>0.19</v>
      </c>
      <c r="H117" s="3">
        <f t="shared" si="15"/>
        <v>355.49</v>
      </c>
      <c r="I117">
        <f t="shared" si="16"/>
        <v>0.2</v>
      </c>
      <c r="J117" s="3">
        <f t="shared" si="17"/>
        <v>374.20000000000005</v>
      </c>
      <c r="K117">
        <f t="shared" si="18"/>
        <v>0.21000000000000002</v>
      </c>
      <c r="L117" s="3">
        <f t="shared" si="19"/>
        <v>392.91</v>
      </c>
      <c r="M117">
        <f t="shared" si="20"/>
        <v>0.22000000000000003</v>
      </c>
      <c r="N117" s="3">
        <f t="shared" si="21"/>
        <v>411.62000000000006</v>
      </c>
    </row>
    <row r="118" spans="2:14" x14ac:dyDescent="0.3">
      <c r="B118">
        <v>1881</v>
      </c>
      <c r="C118">
        <v>0.17</v>
      </c>
      <c r="D118" s="3">
        <f t="shared" si="11"/>
        <v>319.77000000000004</v>
      </c>
      <c r="E118" s="63">
        <f t="shared" si="12"/>
        <v>0.18000000000000002</v>
      </c>
      <c r="F118" s="3">
        <f t="shared" si="13"/>
        <v>338.58000000000004</v>
      </c>
      <c r="G118">
        <f t="shared" si="14"/>
        <v>0.19</v>
      </c>
      <c r="H118" s="3">
        <f t="shared" si="15"/>
        <v>357.39</v>
      </c>
      <c r="I118">
        <f t="shared" si="16"/>
        <v>0.2</v>
      </c>
      <c r="J118" s="3">
        <f t="shared" si="17"/>
        <v>376.20000000000005</v>
      </c>
      <c r="K118">
        <f t="shared" si="18"/>
        <v>0.21000000000000002</v>
      </c>
      <c r="L118" s="3">
        <f t="shared" si="19"/>
        <v>395.01000000000005</v>
      </c>
      <c r="M118">
        <f t="shared" si="20"/>
        <v>0.22000000000000003</v>
      </c>
      <c r="N118" s="3">
        <f t="shared" si="21"/>
        <v>413.82000000000005</v>
      </c>
    </row>
    <row r="119" spans="2:14" x14ac:dyDescent="0.3">
      <c r="B119">
        <v>1891</v>
      </c>
      <c r="C119">
        <v>0.17</v>
      </c>
      <c r="D119" s="3">
        <f t="shared" si="11"/>
        <v>321.47000000000003</v>
      </c>
      <c r="E119" s="63">
        <f t="shared" si="12"/>
        <v>0.18000000000000002</v>
      </c>
      <c r="F119" s="3">
        <f t="shared" si="13"/>
        <v>340.38000000000005</v>
      </c>
      <c r="G119">
        <f t="shared" si="14"/>
        <v>0.19</v>
      </c>
      <c r="H119" s="3">
        <f t="shared" si="15"/>
        <v>359.29</v>
      </c>
      <c r="I119">
        <f t="shared" si="16"/>
        <v>0.2</v>
      </c>
      <c r="J119" s="3">
        <f t="shared" si="17"/>
        <v>378.20000000000005</v>
      </c>
      <c r="K119">
        <f t="shared" si="18"/>
        <v>0.21000000000000002</v>
      </c>
      <c r="L119" s="3">
        <f t="shared" si="19"/>
        <v>397.11</v>
      </c>
      <c r="M119">
        <f t="shared" si="20"/>
        <v>0.22000000000000003</v>
      </c>
      <c r="N119" s="3">
        <f t="shared" si="21"/>
        <v>416.02000000000004</v>
      </c>
    </row>
    <row r="120" spans="2:14" x14ac:dyDescent="0.3">
      <c r="B120">
        <v>1901</v>
      </c>
      <c r="C120">
        <v>0.17</v>
      </c>
      <c r="D120" s="3">
        <f t="shared" si="11"/>
        <v>323.17</v>
      </c>
      <c r="E120" s="63">
        <f t="shared" si="12"/>
        <v>0.18000000000000002</v>
      </c>
      <c r="F120" s="3">
        <f t="shared" si="13"/>
        <v>342.18000000000006</v>
      </c>
      <c r="G120">
        <f t="shared" si="14"/>
        <v>0.19</v>
      </c>
      <c r="H120" s="3">
        <f t="shared" si="15"/>
        <v>361.19</v>
      </c>
      <c r="I120">
        <f t="shared" si="16"/>
        <v>0.2</v>
      </c>
      <c r="J120" s="3">
        <f t="shared" si="17"/>
        <v>380.20000000000005</v>
      </c>
      <c r="K120">
        <f t="shared" si="18"/>
        <v>0.21000000000000002</v>
      </c>
      <c r="L120" s="3">
        <f t="shared" si="19"/>
        <v>399.21000000000004</v>
      </c>
      <c r="M120">
        <f t="shared" si="20"/>
        <v>0.22000000000000003</v>
      </c>
      <c r="N120" s="3">
        <f t="shared" si="21"/>
        <v>418.22</v>
      </c>
    </row>
    <row r="121" spans="2:14" x14ac:dyDescent="0.3">
      <c r="B121">
        <v>1911</v>
      </c>
      <c r="C121">
        <v>0.18</v>
      </c>
      <c r="D121" s="3">
        <f t="shared" si="11"/>
        <v>343.97999999999996</v>
      </c>
      <c r="E121" s="63">
        <f t="shared" si="12"/>
        <v>0.19</v>
      </c>
      <c r="F121" s="3">
        <f t="shared" si="13"/>
        <v>363.09000000000003</v>
      </c>
      <c r="G121">
        <f t="shared" si="14"/>
        <v>0.19999999999999998</v>
      </c>
      <c r="H121" s="3">
        <f t="shared" si="15"/>
        <v>382.2</v>
      </c>
      <c r="I121">
        <f t="shared" si="16"/>
        <v>0.21</v>
      </c>
      <c r="J121" s="3">
        <f t="shared" si="17"/>
        <v>401.31</v>
      </c>
      <c r="K121">
        <f t="shared" si="18"/>
        <v>0.22</v>
      </c>
      <c r="L121" s="3">
        <f t="shared" si="19"/>
        <v>420.42</v>
      </c>
      <c r="M121">
        <f t="shared" si="20"/>
        <v>0.22999999999999998</v>
      </c>
      <c r="N121" s="3">
        <f t="shared" si="21"/>
        <v>439.53</v>
      </c>
    </row>
    <row r="122" spans="2:14" x14ac:dyDescent="0.3">
      <c r="B122">
        <v>1921</v>
      </c>
      <c r="C122">
        <v>0.18</v>
      </c>
      <c r="D122" s="3">
        <f t="shared" si="11"/>
        <v>345.78</v>
      </c>
      <c r="E122" s="63">
        <f t="shared" si="12"/>
        <v>0.19</v>
      </c>
      <c r="F122" s="3">
        <f t="shared" si="13"/>
        <v>364.99</v>
      </c>
      <c r="G122">
        <f t="shared" si="14"/>
        <v>0.19999999999999998</v>
      </c>
      <c r="H122" s="3">
        <f t="shared" si="15"/>
        <v>384.2</v>
      </c>
      <c r="I122">
        <f t="shared" si="16"/>
        <v>0.21</v>
      </c>
      <c r="J122" s="3">
        <f t="shared" si="17"/>
        <v>403.40999999999997</v>
      </c>
      <c r="K122">
        <f t="shared" si="18"/>
        <v>0.22</v>
      </c>
      <c r="L122" s="3">
        <f t="shared" si="19"/>
        <v>422.62</v>
      </c>
      <c r="M122">
        <f t="shared" si="20"/>
        <v>0.22999999999999998</v>
      </c>
      <c r="N122" s="3">
        <f t="shared" si="21"/>
        <v>441.83</v>
      </c>
    </row>
    <row r="123" spans="2:14" x14ac:dyDescent="0.3">
      <c r="B123">
        <v>1931</v>
      </c>
      <c r="C123">
        <v>0.18</v>
      </c>
      <c r="D123" s="3">
        <f t="shared" si="11"/>
        <v>347.58</v>
      </c>
      <c r="E123" s="63">
        <f t="shared" si="12"/>
        <v>0.19</v>
      </c>
      <c r="F123" s="3">
        <f t="shared" si="13"/>
        <v>366.89</v>
      </c>
      <c r="G123">
        <f t="shared" si="14"/>
        <v>0.19999999999999998</v>
      </c>
      <c r="H123" s="3">
        <f t="shared" si="15"/>
        <v>386.2</v>
      </c>
      <c r="I123">
        <f t="shared" si="16"/>
        <v>0.21</v>
      </c>
      <c r="J123" s="3">
        <f t="shared" si="17"/>
        <v>405.51</v>
      </c>
      <c r="K123">
        <f t="shared" si="18"/>
        <v>0.22</v>
      </c>
      <c r="L123" s="3">
        <f t="shared" si="19"/>
        <v>424.82</v>
      </c>
      <c r="M123">
        <f t="shared" si="20"/>
        <v>0.22999999999999998</v>
      </c>
      <c r="N123" s="3">
        <f t="shared" si="21"/>
        <v>444.12999999999994</v>
      </c>
    </row>
    <row r="124" spans="2:14" x14ac:dyDescent="0.3">
      <c r="B124">
        <v>1941</v>
      </c>
      <c r="C124">
        <v>0.18</v>
      </c>
      <c r="D124" s="3">
        <f t="shared" si="11"/>
        <v>349.38</v>
      </c>
      <c r="E124" s="63">
        <f t="shared" si="12"/>
        <v>0.19</v>
      </c>
      <c r="F124" s="3">
        <f t="shared" si="13"/>
        <v>368.79</v>
      </c>
      <c r="G124">
        <f t="shared" si="14"/>
        <v>0.19999999999999998</v>
      </c>
      <c r="H124" s="3">
        <f t="shared" si="15"/>
        <v>388.2</v>
      </c>
      <c r="I124">
        <f t="shared" si="16"/>
        <v>0.21</v>
      </c>
      <c r="J124" s="3">
        <f t="shared" si="17"/>
        <v>407.60999999999996</v>
      </c>
      <c r="K124">
        <f t="shared" si="18"/>
        <v>0.22</v>
      </c>
      <c r="L124" s="3">
        <f t="shared" si="19"/>
        <v>427.02</v>
      </c>
      <c r="M124">
        <f t="shared" si="20"/>
        <v>0.22999999999999998</v>
      </c>
      <c r="N124" s="3">
        <f t="shared" si="21"/>
        <v>446.42999999999995</v>
      </c>
    </row>
    <row r="125" spans="2:14" x14ac:dyDescent="0.3">
      <c r="B125">
        <v>1951</v>
      </c>
      <c r="C125">
        <v>0.18</v>
      </c>
      <c r="D125" s="3">
        <f t="shared" si="11"/>
        <v>351.18</v>
      </c>
      <c r="E125" s="63">
        <f t="shared" si="12"/>
        <v>0.19</v>
      </c>
      <c r="F125" s="3">
        <f t="shared" si="13"/>
        <v>370.69</v>
      </c>
      <c r="G125">
        <f t="shared" si="14"/>
        <v>0.19999999999999998</v>
      </c>
      <c r="H125" s="3">
        <f t="shared" si="15"/>
        <v>390.2</v>
      </c>
      <c r="I125">
        <f t="shared" si="16"/>
        <v>0.21</v>
      </c>
      <c r="J125" s="3">
        <f t="shared" si="17"/>
        <v>409.71</v>
      </c>
      <c r="K125">
        <f t="shared" si="18"/>
        <v>0.22</v>
      </c>
      <c r="L125" s="3">
        <f t="shared" si="19"/>
        <v>429.22</v>
      </c>
      <c r="M125">
        <f t="shared" si="20"/>
        <v>0.22999999999999998</v>
      </c>
      <c r="N125" s="3">
        <f t="shared" si="21"/>
        <v>448.72999999999996</v>
      </c>
    </row>
    <row r="126" spans="2:14" x14ac:dyDescent="0.3">
      <c r="B126">
        <v>1961</v>
      </c>
      <c r="C126">
        <v>0.19</v>
      </c>
      <c r="D126" s="3">
        <f t="shared" si="11"/>
        <v>372.59000000000003</v>
      </c>
      <c r="E126" s="63">
        <f t="shared" si="12"/>
        <v>0.2</v>
      </c>
      <c r="F126" s="3">
        <f t="shared" si="13"/>
        <v>392.20000000000005</v>
      </c>
      <c r="G126">
        <f t="shared" si="14"/>
        <v>0.21</v>
      </c>
      <c r="H126" s="3">
        <f t="shared" si="15"/>
        <v>411.81</v>
      </c>
      <c r="I126">
        <f t="shared" si="16"/>
        <v>0.22</v>
      </c>
      <c r="J126" s="3">
        <f t="shared" si="17"/>
        <v>431.42</v>
      </c>
      <c r="K126">
        <f t="shared" si="18"/>
        <v>0.23</v>
      </c>
      <c r="L126" s="3">
        <f t="shared" si="19"/>
        <v>451.03000000000003</v>
      </c>
      <c r="M126">
        <f t="shared" si="20"/>
        <v>0.24</v>
      </c>
      <c r="N126" s="3">
        <f t="shared" si="21"/>
        <v>470.64</v>
      </c>
    </row>
    <row r="127" spans="2:14" x14ac:dyDescent="0.3">
      <c r="B127">
        <v>1971</v>
      </c>
      <c r="C127">
        <v>0.19</v>
      </c>
      <c r="D127" s="3">
        <f t="shared" si="11"/>
        <v>374.49</v>
      </c>
      <c r="E127" s="63">
        <f t="shared" si="12"/>
        <v>0.2</v>
      </c>
      <c r="F127" s="3">
        <f t="shared" si="13"/>
        <v>394.20000000000005</v>
      </c>
      <c r="G127">
        <f t="shared" si="14"/>
        <v>0.21</v>
      </c>
      <c r="H127" s="3">
        <f t="shared" si="15"/>
        <v>413.90999999999997</v>
      </c>
      <c r="I127">
        <f t="shared" si="16"/>
        <v>0.22</v>
      </c>
      <c r="J127" s="3">
        <f t="shared" si="17"/>
        <v>433.62</v>
      </c>
      <c r="K127">
        <f t="shared" si="18"/>
        <v>0.23</v>
      </c>
      <c r="L127" s="3">
        <f t="shared" si="19"/>
        <v>453.33000000000004</v>
      </c>
      <c r="M127">
        <f t="shared" si="20"/>
        <v>0.24</v>
      </c>
      <c r="N127" s="3">
        <f t="shared" si="21"/>
        <v>473.03999999999996</v>
      </c>
    </row>
    <row r="128" spans="2:14" x14ac:dyDescent="0.3">
      <c r="B128">
        <v>1981</v>
      </c>
      <c r="C128">
        <v>0.19</v>
      </c>
      <c r="D128" s="3">
        <f t="shared" si="11"/>
        <v>376.39</v>
      </c>
      <c r="E128" s="63">
        <f t="shared" si="12"/>
        <v>0.2</v>
      </c>
      <c r="F128" s="3">
        <f t="shared" si="13"/>
        <v>396.20000000000005</v>
      </c>
      <c r="G128">
        <f t="shared" si="14"/>
        <v>0.21</v>
      </c>
      <c r="H128" s="3">
        <f t="shared" si="15"/>
        <v>416.01</v>
      </c>
      <c r="I128">
        <f t="shared" si="16"/>
        <v>0.22</v>
      </c>
      <c r="J128" s="3">
        <f t="shared" si="17"/>
        <v>435.82</v>
      </c>
      <c r="K128">
        <f t="shared" si="18"/>
        <v>0.23</v>
      </c>
      <c r="L128" s="3">
        <f t="shared" si="19"/>
        <v>455.63</v>
      </c>
      <c r="M128">
        <f t="shared" si="20"/>
        <v>0.24</v>
      </c>
      <c r="N128" s="3">
        <f t="shared" si="21"/>
        <v>475.44</v>
      </c>
    </row>
    <row r="129" spans="2:14" x14ac:dyDescent="0.3">
      <c r="B129">
        <v>1991</v>
      </c>
      <c r="C129">
        <v>0.19</v>
      </c>
      <c r="D129" s="3">
        <f t="shared" si="11"/>
        <v>378.29</v>
      </c>
      <c r="E129" s="63">
        <f t="shared" si="12"/>
        <v>0.2</v>
      </c>
      <c r="F129" s="3">
        <f t="shared" si="13"/>
        <v>398.20000000000005</v>
      </c>
      <c r="G129">
        <f t="shared" si="14"/>
        <v>0.21</v>
      </c>
      <c r="H129" s="3">
        <f t="shared" si="15"/>
        <v>418.10999999999996</v>
      </c>
      <c r="I129">
        <f t="shared" si="16"/>
        <v>0.22</v>
      </c>
      <c r="J129" s="3">
        <f t="shared" si="17"/>
        <v>438.02</v>
      </c>
      <c r="K129">
        <f t="shared" si="18"/>
        <v>0.23</v>
      </c>
      <c r="L129" s="3">
        <f t="shared" si="19"/>
        <v>457.93</v>
      </c>
      <c r="M129">
        <f t="shared" si="20"/>
        <v>0.24</v>
      </c>
      <c r="N129" s="3">
        <f t="shared" si="21"/>
        <v>477.84</v>
      </c>
    </row>
    <row r="130" spans="2:14" x14ac:dyDescent="0.3">
      <c r="B130">
        <v>2001</v>
      </c>
      <c r="C130">
        <v>0.19</v>
      </c>
      <c r="D130" s="3">
        <f t="shared" si="11"/>
        <v>380.19</v>
      </c>
      <c r="E130" s="63">
        <f t="shared" si="12"/>
        <v>0.2</v>
      </c>
      <c r="F130" s="3">
        <f t="shared" si="13"/>
        <v>400.20000000000005</v>
      </c>
      <c r="G130">
        <f t="shared" si="14"/>
        <v>0.21</v>
      </c>
      <c r="H130" s="3">
        <f t="shared" si="15"/>
        <v>420.21</v>
      </c>
      <c r="I130">
        <f t="shared" si="16"/>
        <v>0.22</v>
      </c>
      <c r="J130" s="3">
        <f t="shared" si="17"/>
        <v>440.22</v>
      </c>
      <c r="K130">
        <f t="shared" si="18"/>
        <v>0.23</v>
      </c>
      <c r="L130" s="3">
        <f t="shared" si="19"/>
        <v>460.23</v>
      </c>
      <c r="M130">
        <f t="shared" si="20"/>
        <v>0.24</v>
      </c>
      <c r="N130" s="3">
        <f t="shared" si="21"/>
        <v>480.24</v>
      </c>
    </row>
    <row r="131" spans="2:14" x14ac:dyDescent="0.3">
      <c r="B131">
        <v>2051</v>
      </c>
      <c r="C131">
        <v>0.2</v>
      </c>
      <c r="D131" s="3">
        <f t="shared" si="11"/>
        <v>410.20000000000005</v>
      </c>
      <c r="E131" s="63">
        <f t="shared" si="12"/>
        <v>0.21000000000000002</v>
      </c>
      <c r="F131" s="3">
        <f t="shared" si="13"/>
        <v>430.71000000000004</v>
      </c>
      <c r="G131">
        <f t="shared" si="14"/>
        <v>0.22</v>
      </c>
      <c r="H131" s="3">
        <f t="shared" si="15"/>
        <v>451.22</v>
      </c>
      <c r="I131">
        <f t="shared" si="16"/>
        <v>0.23</v>
      </c>
      <c r="J131" s="3">
        <f t="shared" si="17"/>
        <v>471.73</v>
      </c>
      <c r="K131">
        <f t="shared" si="18"/>
        <v>0.24000000000000002</v>
      </c>
      <c r="L131" s="3">
        <f t="shared" si="19"/>
        <v>492.24000000000007</v>
      </c>
      <c r="M131">
        <f t="shared" si="20"/>
        <v>0.25</v>
      </c>
      <c r="N131" s="3">
        <f t="shared" si="21"/>
        <v>512.75</v>
      </c>
    </row>
    <row r="132" spans="2:14" x14ac:dyDescent="0.3">
      <c r="B132">
        <v>2101</v>
      </c>
      <c r="C132">
        <v>0.21</v>
      </c>
      <c r="D132" s="3">
        <f t="shared" si="11"/>
        <v>441.21</v>
      </c>
      <c r="E132" s="63">
        <f t="shared" si="12"/>
        <v>0.22</v>
      </c>
      <c r="F132" s="3">
        <f t="shared" si="13"/>
        <v>462.22</v>
      </c>
      <c r="G132">
        <f t="shared" si="14"/>
        <v>0.22999999999999998</v>
      </c>
      <c r="H132" s="3">
        <f t="shared" si="15"/>
        <v>483.22999999999996</v>
      </c>
      <c r="I132">
        <f t="shared" si="16"/>
        <v>0.24</v>
      </c>
      <c r="J132" s="3">
        <f t="shared" si="17"/>
        <v>504.24</v>
      </c>
      <c r="K132">
        <f t="shared" si="18"/>
        <v>0.25</v>
      </c>
      <c r="L132" s="3">
        <f t="shared" si="19"/>
        <v>525.25</v>
      </c>
      <c r="M132">
        <f t="shared" si="20"/>
        <v>0.26</v>
      </c>
      <c r="N132" s="3">
        <f t="shared" si="21"/>
        <v>546.26</v>
      </c>
    </row>
    <row r="133" spans="2:14" x14ac:dyDescent="0.3">
      <c r="B133">
        <v>2151</v>
      </c>
      <c r="C133">
        <v>0.22</v>
      </c>
      <c r="D133" s="3">
        <f t="shared" si="11"/>
        <v>473.22</v>
      </c>
      <c r="E133" s="63">
        <f t="shared" si="12"/>
        <v>0.23</v>
      </c>
      <c r="F133" s="3">
        <f t="shared" si="13"/>
        <v>494.73</v>
      </c>
      <c r="G133">
        <f t="shared" si="14"/>
        <v>0.24</v>
      </c>
      <c r="H133" s="3">
        <f t="shared" si="15"/>
        <v>516.24</v>
      </c>
      <c r="I133">
        <f t="shared" si="16"/>
        <v>0.25</v>
      </c>
      <c r="J133" s="3">
        <f t="shared" si="17"/>
        <v>537.75</v>
      </c>
      <c r="K133">
        <f t="shared" si="18"/>
        <v>0.26</v>
      </c>
      <c r="L133" s="3">
        <f t="shared" si="19"/>
        <v>559.26</v>
      </c>
      <c r="M133">
        <f t="shared" si="20"/>
        <v>0.27</v>
      </c>
      <c r="N133" s="3">
        <f t="shared" si="21"/>
        <v>580.77</v>
      </c>
    </row>
    <row r="134" spans="2:14" x14ac:dyDescent="0.3">
      <c r="B134">
        <v>2201</v>
      </c>
      <c r="C134">
        <v>0.23</v>
      </c>
      <c r="D134" s="3">
        <f t="shared" si="11"/>
        <v>506.23</v>
      </c>
      <c r="E134" s="63">
        <f t="shared" si="12"/>
        <v>0.24000000000000002</v>
      </c>
      <c r="F134" s="3">
        <f t="shared" si="13"/>
        <v>528.24</v>
      </c>
      <c r="G134">
        <f t="shared" si="14"/>
        <v>0.25</v>
      </c>
      <c r="H134" s="3">
        <f t="shared" si="15"/>
        <v>550.25</v>
      </c>
      <c r="I134">
        <f t="shared" si="16"/>
        <v>0.26</v>
      </c>
      <c r="J134" s="3">
        <f t="shared" si="17"/>
        <v>572.26</v>
      </c>
      <c r="K134">
        <f t="shared" si="18"/>
        <v>0.27</v>
      </c>
      <c r="L134" s="3">
        <f t="shared" si="19"/>
        <v>594.2700000000001</v>
      </c>
      <c r="M134">
        <f t="shared" si="20"/>
        <v>0.28000000000000003</v>
      </c>
      <c r="N134" s="3">
        <f t="shared" si="21"/>
        <v>616.28000000000009</v>
      </c>
    </row>
    <row r="135" spans="2:14" x14ac:dyDescent="0.3">
      <c r="B135" s="64">
        <v>2251</v>
      </c>
      <c r="C135">
        <v>0.24</v>
      </c>
      <c r="D135" s="3">
        <f t="shared" si="11"/>
        <v>540.24</v>
      </c>
      <c r="E135" s="63">
        <f t="shared" si="12"/>
        <v>0.25</v>
      </c>
      <c r="F135" s="3">
        <f t="shared" si="13"/>
        <v>562.75</v>
      </c>
      <c r="G135">
        <f t="shared" si="14"/>
        <v>0.26</v>
      </c>
      <c r="H135" s="3">
        <f t="shared" si="15"/>
        <v>585.26</v>
      </c>
      <c r="I135">
        <f t="shared" ref="I135:I174" si="22">C135+0.03</f>
        <v>0.27</v>
      </c>
      <c r="J135" s="3">
        <f t="shared" ref="J135:J174" si="23">B135*I135</f>
        <v>607.7700000000001</v>
      </c>
      <c r="K135">
        <f t="shared" ref="K135:K174" si="24">C135+0.04</f>
        <v>0.27999999999999997</v>
      </c>
      <c r="L135" s="3">
        <f t="shared" ref="L135:L174" si="25">B135*K135</f>
        <v>630.28</v>
      </c>
      <c r="M135">
        <f t="shared" ref="M135:M174" si="26">C135+0.05</f>
        <v>0.28999999999999998</v>
      </c>
      <c r="N135" s="3">
        <f t="shared" ref="N135:N174" si="27">B135*M135</f>
        <v>652.79</v>
      </c>
    </row>
    <row r="136" spans="2:14" x14ac:dyDescent="0.3">
      <c r="B136">
        <v>2301</v>
      </c>
      <c r="C136">
        <v>0.25</v>
      </c>
      <c r="D136" s="3">
        <f t="shared" si="11"/>
        <v>575.25</v>
      </c>
      <c r="E136" s="63">
        <f t="shared" si="12"/>
        <v>0.26</v>
      </c>
      <c r="F136" s="3">
        <f t="shared" si="13"/>
        <v>598.26</v>
      </c>
      <c r="G136">
        <f t="shared" si="14"/>
        <v>0.27</v>
      </c>
      <c r="H136" s="3">
        <f t="shared" si="15"/>
        <v>621.2700000000001</v>
      </c>
      <c r="I136">
        <f t="shared" si="22"/>
        <v>0.28000000000000003</v>
      </c>
      <c r="J136" s="3">
        <f t="shared" si="23"/>
        <v>644.28000000000009</v>
      </c>
      <c r="K136">
        <f t="shared" si="24"/>
        <v>0.28999999999999998</v>
      </c>
      <c r="L136" s="3">
        <f t="shared" si="25"/>
        <v>667.29</v>
      </c>
      <c r="M136">
        <f t="shared" si="26"/>
        <v>0.3</v>
      </c>
      <c r="N136" s="3">
        <f t="shared" si="27"/>
        <v>690.3</v>
      </c>
    </row>
    <row r="137" spans="2:14" x14ac:dyDescent="0.3">
      <c r="B137">
        <v>2351</v>
      </c>
      <c r="C137">
        <v>0.26</v>
      </c>
      <c r="D137" s="3">
        <f t="shared" si="11"/>
        <v>611.26</v>
      </c>
      <c r="E137" s="63">
        <f t="shared" si="12"/>
        <v>0.27</v>
      </c>
      <c r="F137" s="3">
        <f t="shared" si="13"/>
        <v>634.7700000000001</v>
      </c>
      <c r="G137">
        <f t="shared" si="14"/>
        <v>0.28000000000000003</v>
      </c>
      <c r="H137" s="3">
        <f t="shared" si="15"/>
        <v>658.28000000000009</v>
      </c>
      <c r="I137">
        <f t="shared" si="22"/>
        <v>0.29000000000000004</v>
      </c>
      <c r="J137" s="3">
        <f t="shared" si="23"/>
        <v>681.79000000000008</v>
      </c>
      <c r="K137">
        <f t="shared" si="24"/>
        <v>0.3</v>
      </c>
      <c r="L137" s="3">
        <f t="shared" si="25"/>
        <v>705.3</v>
      </c>
      <c r="M137">
        <f t="shared" si="26"/>
        <v>0.31</v>
      </c>
      <c r="N137" s="3">
        <f t="shared" si="27"/>
        <v>728.81</v>
      </c>
    </row>
    <row r="138" spans="2:14" x14ac:dyDescent="0.3">
      <c r="B138">
        <v>2401</v>
      </c>
      <c r="C138">
        <v>0.27</v>
      </c>
      <c r="D138" s="3">
        <f t="shared" si="11"/>
        <v>648.2700000000001</v>
      </c>
      <c r="E138" s="63">
        <f t="shared" si="12"/>
        <v>0.28000000000000003</v>
      </c>
      <c r="F138" s="3">
        <f t="shared" si="13"/>
        <v>672.28000000000009</v>
      </c>
      <c r="G138">
        <f t="shared" si="14"/>
        <v>0.29000000000000004</v>
      </c>
      <c r="H138" s="3">
        <f t="shared" si="15"/>
        <v>696.29000000000008</v>
      </c>
      <c r="I138">
        <f t="shared" si="22"/>
        <v>0.30000000000000004</v>
      </c>
      <c r="J138" s="3">
        <f t="shared" si="23"/>
        <v>720.30000000000007</v>
      </c>
      <c r="K138">
        <f t="shared" si="24"/>
        <v>0.31</v>
      </c>
      <c r="L138" s="3">
        <f t="shared" si="25"/>
        <v>744.31</v>
      </c>
      <c r="M138">
        <f t="shared" si="26"/>
        <v>0.32</v>
      </c>
      <c r="N138" s="3">
        <f t="shared" si="27"/>
        <v>768.32</v>
      </c>
    </row>
    <row r="139" spans="2:14" x14ac:dyDescent="0.3">
      <c r="B139">
        <v>2451</v>
      </c>
      <c r="C139">
        <v>0.28000000000000003</v>
      </c>
      <c r="D139" s="3">
        <f t="shared" si="11"/>
        <v>686.28000000000009</v>
      </c>
      <c r="E139" s="63">
        <f t="shared" si="12"/>
        <v>0.29000000000000004</v>
      </c>
      <c r="F139" s="3">
        <f t="shared" si="13"/>
        <v>710.79000000000008</v>
      </c>
      <c r="G139">
        <f t="shared" si="14"/>
        <v>0.30000000000000004</v>
      </c>
      <c r="H139" s="3">
        <f t="shared" si="15"/>
        <v>735.30000000000007</v>
      </c>
      <c r="I139">
        <f t="shared" si="22"/>
        <v>0.31000000000000005</v>
      </c>
      <c r="J139" s="3">
        <f t="shared" si="23"/>
        <v>759.81000000000017</v>
      </c>
      <c r="K139">
        <f t="shared" si="24"/>
        <v>0.32</v>
      </c>
      <c r="L139" s="3">
        <f t="shared" si="25"/>
        <v>784.32</v>
      </c>
      <c r="M139">
        <f t="shared" si="26"/>
        <v>0.33</v>
      </c>
      <c r="N139" s="3">
        <f t="shared" si="27"/>
        <v>808.83</v>
      </c>
    </row>
    <row r="140" spans="2:14" x14ac:dyDescent="0.3">
      <c r="B140">
        <v>2501</v>
      </c>
      <c r="C140">
        <v>0.28999999999999998</v>
      </c>
      <c r="D140" s="3">
        <f t="shared" si="11"/>
        <v>725.29</v>
      </c>
      <c r="E140" s="63">
        <f t="shared" si="12"/>
        <v>0.3</v>
      </c>
      <c r="F140" s="3">
        <f t="shared" si="13"/>
        <v>750.3</v>
      </c>
      <c r="G140">
        <f t="shared" si="14"/>
        <v>0.31</v>
      </c>
      <c r="H140" s="3">
        <f t="shared" si="15"/>
        <v>775.31</v>
      </c>
      <c r="I140">
        <f t="shared" si="22"/>
        <v>0.31999999999999995</v>
      </c>
      <c r="J140" s="3">
        <f t="shared" si="23"/>
        <v>800.31999999999982</v>
      </c>
      <c r="K140">
        <f t="shared" si="24"/>
        <v>0.32999999999999996</v>
      </c>
      <c r="L140" s="3">
        <f t="shared" si="25"/>
        <v>825.32999999999993</v>
      </c>
      <c r="M140">
        <f t="shared" si="26"/>
        <v>0.33999999999999997</v>
      </c>
      <c r="N140" s="3">
        <f t="shared" si="27"/>
        <v>850.33999999999992</v>
      </c>
    </row>
    <row r="141" spans="2:14" x14ac:dyDescent="0.3">
      <c r="B141">
        <v>2551</v>
      </c>
      <c r="C141">
        <v>0.3</v>
      </c>
      <c r="D141" s="3">
        <f t="shared" si="11"/>
        <v>765.3</v>
      </c>
      <c r="E141" s="63">
        <f t="shared" si="12"/>
        <v>0.31</v>
      </c>
      <c r="F141" s="3">
        <f t="shared" si="13"/>
        <v>790.81</v>
      </c>
      <c r="G141">
        <f t="shared" si="14"/>
        <v>0.32</v>
      </c>
      <c r="H141" s="3">
        <f t="shared" si="15"/>
        <v>816.32</v>
      </c>
      <c r="I141">
        <f t="shared" si="22"/>
        <v>0.32999999999999996</v>
      </c>
      <c r="J141" s="3">
        <f t="shared" si="23"/>
        <v>841.82999999999993</v>
      </c>
      <c r="K141">
        <f t="shared" si="24"/>
        <v>0.33999999999999997</v>
      </c>
      <c r="L141" s="3">
        <f t="shared" si="25"/>
        <v>867.33999999999992</v>
      </c>
      <c r="M141">
        <f t="shared" si="26"/>
        <v>0.35</v>
      </c>
      <c r="N141" s="3">
        <f t="shared" si="27"/>
        <v>892.84999999999991</v>
      </c>
    </row>
    <row r="142" spans="2:14" x14ac:dyDescent="0.3">
      <c r="B142">
        <v>2601</v>
      </c>
      <c r="C142">
        <v>0.31</v>
      </c>
      <c r="D142" s="3">
        <f t="shared" si="11"/>
        <v>806.31</v>
      </c>
      <c r="E142" s="63">
        <f t="shared" si="12"/>
        <v>0.32</v>
      </c>
      <c r="F142" s="3">
        <f t="shared" si="13"/>
        <v>832.32</v>
      </c>
      <c r="G142">
        <f t="shared" si="14"/>
        <v>0.33</v>
      </c>
      <c r="H142" s="3">
        <f t="shared" si="15"/>
        <v>858.33</v>
      </c>
      <c r="I142">
        <f t="shared" si="22"/>
        <v>0.33999999999999997</v>
      </c>
      <c r="J142" s="3">
        <f t="shared" si="23"/>
        <v>884.33999999999992</v>
      </c>
      <c r="K142">
        <f t="shared" si="24"/>
        <v>0.35</v>
      </c>
      <c r="L142" s="3">
        <f t="shared" si="25"/>
        <v>910.34999999999991</v>
      </c>
      <c r="M142">
        <f t="shared" si="26"/>
        <v>0.36</v>
      </c>
      <c r="N142" s="3">
        <f t="shared" si="27"/>
        <v>936.36</v>
      </c>
    </row>
    <row r="143" spans="2:14" x14ac:dyDescent="0.3">
      <c r="B143">
        <v>2651</v>
      </c>
      <c r="C143">
        <v>0.32</v>
      </c>
      <c r="D143" s="3">
        <f t="shared" si="11"/>
        <v>848.32</v>
      </c>
      <c r="E143" s="63">
        <f t="shared" si="12"/>
        <v>0.33</v>
      </c>
      <c r="F143" s="3">
        <f t="shared" si="13"/>
        <v>874.83</v>
      </c>
      <c r="G143">
        <f t="shared" si="14"/>
        <v>0.34</v>
      </c>
      <c r="H143" s="3">
        <f t="shared" si="15"/>
        <v>901.34</v>
      </c>
      <c r="I143">
        <f t="shared" si="22"/>
        <v>0.35</v>
      </c>
      <c r="J143" s="3">
        <f t="shared" si="23"/>
        <v>927.84999999999991</v>
      </c>
      <c r="K143">
        <f t="shared" si="24"/>
        <v>0.36</v>
      </c>
      <c r="L143" s="3">
        <f t="shared" si="25"/>
        <v>954.36</v>
      </c>
      <c r="M143">
        <f t="shared" si="26"/>
        <v>0.37</v>
      </c>
      <c r="N143" s="3">
        <f t="shared" si="27"/>
        <v>980.87</v>
      </c>
    </row>
    <row r="144" spans="2:14" x14ac:dyDescent="0.3">
      <c r="B144">
        <v>2701</v>
      </c>
      <c r="C144">
        <v>0.33</v>
      </c>
      <c r="D144" s="3">
        <f t="shared" si="11"/>
        <v>891.33</v>
      </c>
      <c r="E144" s="63">
        <f t="shared" si="12"/>
        <v>0.34</v>
      </c>
      <c r="F144" s="3">
        <f t="shared" si="13"/>
        <v>918.34</v>
      </c>
      <c r="G144">
        <f t="shared" si="14"/>
        <v>0.35000000000000003</v>
      </c>
      <c r="H144" s="3">
        <f t="shared" si="15"/>
        <v>945.35000000000014</v>
      </c>
      <c r="I144">
        <f t="shared" si="22"/>
        <v>0.36</v>
      </c>
      <c r="J144" s="3">
        <f t="shared" si="23"/>
        <v>972.36</v>
      </c>
      <c r="K144">
        <f t="shared" si="24"/>
        <v>0.37</v>
      </c>
      <c r="L144" s="3">
        <f t="shared" si="25"/>
        <v>999.37</v>
      </c>
      <c r="M144">
        <f t="shared" si="26"/>
        <v>0.38</v>
      </c>
      <c r="N144" s="3">
        <f t="shared" si="27"/>
        <v>1026.3800000000001</v>
      </c>
    </row>
    <row r="145" spans="2:14" x14ac:dyDescent="0.3">
      <c r="B145">
        <v>2751</v>
      </c>
      <c r="C145">
        <v>0.34</v>
      </c>
      <c r="D145" s="3">
        <f t="shared" si="11"/>
        <v>935.34</v>
      </c>
      <c r="E145" s="63">
        <f t="shared" si="12"/>
        <v>0.35000000000000003</v>
      </c>
      <c r="F145" s="3">
        <f t="shared" si="13"/>
        <v>962.85000000000014</v>
      </c>
      <c r="G145">
        <f t="shared" si="14"/>
        <v>0.36000000000000004</v>
      </c>
      <c r="H145" s="3">
        <f t="shared" si="15"/>
        <v>990.36000000000013</v>
      </c>
      <c r="I145">
        <f t="shared" si="22"/>
        <v>0.37</v>
      </c>
      <c r="J145" s="3">
        <f t="shared" si="23"/>
        <v>1017.87</v>
      </c>
      <c r="K145">
        <f t="shared" si="24"/>
        <v>0.38</v>
      </c>
      <c r="L145" s="3">
        <f t="shared" si="25"/>
        <v>1045.3800000000001</v>
      </c>
      <c r="M145">
        <f t="shared" si="26"/>
        <v>0.39</v>
      </c>
      <c r="N145" s="3">
        <f t="shared" si="27"/>
        <v>1072.8900000000001</v>
      </c>
    </row>
    <row r="146" spans="2:14" x14ac:dyDescent="0.3">
      <c r="B146">
        <v>2801</v>
      </c>
      <c r="C146">
        <v>0.35</v>
      </c>
      <c r="D146" s="3">
        <f t="shared" si="11"/>
        <v>980.34999999999991</v>
      </c>
      <c r="E146" s="63">
        <f t="shared" si="12"/>
        <v>0.36</v>
      </c>
      <c r="F146" s="3">
        <f t="shared" si="13"/>
        <v>1008.36</v>
      </c>
      <c r="G146">
        <f t="shared" si="14"/>
        <v>0.37</v>
      </c>
      <c r="H146" s="3">
        <f t="shared" si="15"/>
        <v>1036.3699999999999</v>
      </c>
      <c r="I146">
        <f t="shared" si="22"/>
        <v>0.38</v>
      </c>
      <c r="J146" s="3">
        <f t="shared" si="23"/>
        <v>1064.3800000000001</v>
      </c>
      <c r="K146">
        <f t="shared" si="24"/>
        <v>0.38999999999999996</v>
      </c>
      <c r="L146" s="3">
        <f t="shared" si="25"/>
        <v>1092.3899999999999</v>
      </c>
      <c r="M146">
        <f t="shared" si="26"/>
        <v>0.39999999999999997</v>
      </c>
      <c r="N146" s="3">
        <f t="shared" si="27"/>
        <v>1120.3999999999999</v>
      </c>
    </row>
    <row r="147" spans="2:14" x14ac:dyDescent="0.3">
      <c r="B147">
        <v>2851</v>
      </c>
      <c r="C147">
        <v>0.36</v>
      </c>
      <c r="D147" s="3">
        <f t="shared" si="11"/>
        <v>1026.3599999999999</v>
      </c>
      <c r="E147" s="63">
        <f t="shared" si="12"/>
        <v>0.37</v>
      </c>
      <c r="F147" s="3">
        <f t="shared" si="13"/>
        <v>1054.8699999999999</v>
      </c>
      <c r="G147">
        <f t="shared" si="14"/>
        <v>0.38</v>
      </c>
      <c r="H147" s="3">
        <f t="shared" si="15"/>
        <v>1083.3800000000001</v>
      </c>
      <c r="I147">
        <f t="shared" si="22"/>
        <v>0.39</v>
      </c>
      <c r="J147" s="3">
        <f t="shared" si="23"/>
        <v>1111.8900000000001</v>
      </c>
      <c r="K147">
        <f t="shared" si="24"/>
        <v>0.39999999999999997</v>
      </c>
      <c r="L147" s="3">
        <f t="shared" si="25"/>
        <v>1140.3999999999999</v>
      </c>
      <c r="M147">
        <f t="shared" si="26"/>
        <v>0.41</v>
      </c>
      <c r="N147" s="3">
        <f t="shared" si="27"/>
        <v>1168.9099999999999</v>
      </c>
    </row>
    <row r="148" spans="2:14" x14ac:dyDescent="0.3">
      <c r="B148">
        <v>2901</v>
      </c>
      <c r="C148">
        <v>0.37</v>
      </c>
      <c r="D148" s="3">
        <f t="shared" si="11"/>
        <v>1073.3699999999999</v>
      </c>
      <c r="E148" s="63">
        <f t="shared" si="12"/>
        <v>0.38</v>
      </c>
      <c r="F148" s="3">
        <f t="shared" si="13"/>
        <v>1102.3800000000001</v>
      </c>
      <c r="G148">
        <f t="shared" si="14"/>
        <v>0.39</v>
      </c>
      <c r="H148" s="3">
        <f t="shared" si="15"/>
        <v>1131.3900000000001</v>
      </c>
      <c r="I148">
        <f t="shared" si="22"/>
        <v>0.4</v>
      </c>
      <c r="J148" s="3">
        <f t="shared" si="23"/>
        <v>1160.4000000000001</v>
      </c>
      <c r="K148">
        <f t="shared" si="24"/>
        <v>0.41</v>
      </c>
      <c r="L148" s="3">
        <f t="shared" si="25"/>
        <v>1189.4099999999999</v>
      </c>
      <c r="M148">
        <f t="shared" si="26"/>
        <v>0.42</v>
      </c>
      <c r="N148" s="3">
        <f t="shared" si="27"/>
        <v>1218.4199999999998</v>
      </c>
    </row>
    <row r="149" spans="2:14" x14ac:dyDescent="0.3">
      <c r="B149">
        <v>2951</v>
      </c>
      <c r="C149">
        <v>0.38</v>
      </c>
      <c r="D149" s="3">
        <f t="shared" si="11"/>
        <v>1121.3800000000001</v>
      </c>
      <c r="E149" s="63">
        <f t="shared" si="12"/>
        <v>0.39</v>
      </c>
      <c r="F149" s="3">
        <f t="shared" si="13"/>
        <v>1150.8900000000001</v>
      </c>
      <c r="G149">
        <f t="shared" si="14"/>
        <v>0.4</v>
      </c>
      <c r="H149" s="3">
        <f t="shared" si="15"/>
        <v>1180.4000000000001</v>
      </c>
      <c r="I149">
        <f t="shared" si="22"/>
        <v>0.41000000000000003</v>
      </c>
      <c r="J149" s="3">
        <f t="shared" si="23"/>
        <v>1209.9100000000001</v>
      </c>
      <c r="K149">
        <f t="shared" si="24"/>
        <v>0.42</v>
      </c>
      <c r="L149" s="3">
        <f t="shared" si="25"/>
        <v>1239.4199999999998</v>
      </c>
      <c r="M149">
        <f t="shared" si="26"/>
        <v>0.43</v>
      </c>
      <c r="N149" s="3">
        <f t="shared" si="27"/>
        <v>1268.93</v>
      </c>
    </row>
    <row r="150" spans="2:14" x14ac:dyDescent="0.3">
      <c r="B150">
        <v>3001</v>
      </c>
      <c r="C150">
        <v>0.39</v>
      </c>
      <c r="D150" s="3">
        <f t="shared" si="11"/>
        <v>1170.3900000000001</v>
      </c>
      <c r="E150" s="63">
        <f t="shared" si="12"/>
        <v>0.4</v>
      </c>
      <c r="F150" s="3">
        <f t="shared" si="13"/>
        <v>1200.4000000000001</v>
      </c>
      <c r="G150">
        <f t="shared" si="14"/>
        <v>0.41000000000000003</v>
      </c>
      <c r="H150" s="3">
        <f t="shared" si="15"/>
        <v>1230.4100000000001</v>
      </c>
      <c r="I150">
        <f t="shared" si="22"/>
        <v>0.42000000000000004</v>
      </c>
      <c r="J150" s="3">
        <f t="shared" si="23"/>
        <v>1260.42</v>
      </c>
      <c r="K150">
        <f t="shared" si="24"/>
        <v>0.43</v>
      </c>
      <c r="L150" s="3">
        <f t="shared" si="25"/>
        <v>1290.43</v>
      </c>
      <c r="M150">
        <f t="shared" si="26"/>
        <v>0.44</v>
      </c>
      <c r="N150" s="3">
        <f t="shared" si="27"/>
        <v>1320.44</v>
      </c>
    </row>
    <row r="151" spans="2:14" x14ac:dyDescent="0.3">
      <c r="B151">
        <v>3051</v>
      </c>
      <c r="C151">
        <v>0.4</v>
      </c>
      <c r="D151" s="3">
        <f t="shared" si="11"/>
        <v>1220.4000000000001</v>
      </c>
      <c r="E151" s="63">
        <f t="shared" si="12"/>
        <v>0.41000000000000003</v>
      </c>
      <c r="F151" s="3">
        <f t="shared" si="13"/>
        <v>1250.9100000000001</v>
      </c>
      <c r="G151">
        <f t="shared" si="14"/>
        <v>0.42000000000000004</v>
      </c>
      <c r="H151" s="3">
        <f t="shared" si="15"/>
        <v>1281.42</v>
      </c>
      <c r="I151">
        <f t="shared" si="22"/>
        <v>0.43000000000000005</v>
      </c>
      <c r="J151" s="3">
        <f t="shared" si="23"/>
        <v>1311.93</v>
      </c>
      <c r="K151">
        <f t="shared" si="24"/>
        <v>0.44</v>
      </c>
      <c r="L151" s="3">
        <f t="shared" si="25"/>
        <v>1342.44</v>
      </c>
      <c r="M151">
        <f t="shared" si="26"/>
        <v>0.45</v>
      </c>
      <c r="N151" s="3">
        <f t="shared" si="27"/>
        <v>1372.95</v>
      </c>
    </row>
    <row r="152" spans="2:14" x14ac:dyDescent="0.3">
      <c r="B152">
        <v>3101</v>
      </c>
      <c r="C152">
        <v>0.41</v>
      </c>
      <c r="D152" s="3">
        <f t="shared" si="11"/>
        <v>1271.4099999999999</v>
      </c>
      <c r="E152" s="63">
        <f t="shared" si="12"/>
        <v>0.42</v>
      </c>
      <c r="F152" s="3">
        <f t="shared" si="13"/>
        <v>1302.4199999999998</v>
      </c>
      <c r="G152">
        <f t="shared" si="14"/>
        <v>0.43</v>
      </c>
      <c r="H152" s="3">
        <f t="shared" si="15"/>
        <v>1333.43</v>
      </c>
      <c r="I152">
        <f t="shared" si="22"/>
        <v>0.43999999999999995</v>
      </c>
      <c r="J152" s="3">
        <f t="shared" si="23"/>
        <v>1364.4399999999998</v>
      </c>
      <c r="K152">
        <f t="shared" si="24"/>
        <v>0.44999999999999996</v>
      </c>
      <c r="L152" s="3">
        <f t="shared" si="25"/>
        <v>1395.4499999999998</v>
      </c>
      <c r="M152">
        <f t="shared" si="26"/>
        <v>0.45999999999999996</v>
      </c>
      <c r="N152" s="3">
        <f t="shared" si="27"/>
        <v>1426.4599999999998</v>
      </c>
    </row>
    <row r="153" spans="2:14" x14ac:dyDescent="0.3">
      <c r="B153">
        <v>3151</v>
      </c>
      <c r="C153">
        <v>0.42</v>
      </c>
      <c r="D153" s="3">
        <f t="shared" si="11"/>
        <v>1323.4199999999998</v>
      </c>
      <c r="E153" s="63">
        <f t="shared" si="12"/>
        <v>0.43</v>
      </c>
      <c r="F153" s="3">
        <f t="shared" si="13"/>
        <v>1354.93</v>
      </c>
      <c r="G153">
        <f t="shared" si="14"/>
        <v>0.44</v>
      </c>
      <c r="H153" s="3">
        <f t="shared" si="15"/>
        <v>1386.44</v>
      </c>
      <c r="I153">
        <f t="shared" si="22"/>
        <v>0.44999999999999996</v>
      </c>
      <c r="J153" s="3">
        <f t="shared" si="23"/>
        <v>1417.9499999999998</v>
      </c>
      <c r="K153">
        <f t="shared" si="24"/>
        <v>0.45999999999999996</v>
      </c>
      <c r="L153" s="3">
        <f t="shared" si="25"/>
        <v>1449.4599999999998</v>
      </c>
      <c r="M153">
        <f t="shared" si="26"/>
        <v>0.47</v>
      </c>
      <c r="N153" s="3">
        <f t="shared" si="27"/>
        <v>1480.97</v>
      </c>
    </row>
    <row r="154" spans="2:14" x14ac:dyDescent="0.3">
      <c r="B154">
        <v>3201</v>
      </c>
      <c r="C154">
        <v>0.43</v>
      </c>
      <c r="D154" s="3">
        <f t="shared" si="11"/>
        <v>1376.43</v>
      </c>
      <c r="E154" s="63">
        <f t="shared" si="12"/>
        <v>0.44</v>
      </c>
      <c r="F154" s="3">
        <f t="shared" si="13"/>
        <v>1408.44</v>
      </c>
      <c r="G154">
        <f t="shared" si="14"/>
        <v>0.45</v>
      </c>
      <c r="H154" s="3">
        <f t="shared" si="15"/>
        <v>1440.45</v>
      </c>
      <c r="I154">
        <f t="shared" si="22"/>
        <v>0.45999999999999996</v>
      </c>
      <c r="J154" s="3">
        <f t="shared" si="23"/>
        <v>1472.4599999999998</v>
      </c>
      <c r="K154">
        <f t="shared" si="24"/>
        <v>0.47</v>
      </c>
      <c r="L154" s="3">
        <f t="shared" si="25"/>
        <v>1504.47</v>
      </c>
      <c r="M154">
        <f t="shared" si="26"/>
        <v>0.48</v>
      </c>
      <c r="N154" s="3">
        <f t="shared" si="27"/>
        <v>1536.48</v>
      </c>
    </row>
    <row r="155" spans="2:14" x14ac:dyDescent="0.3">
      <c r="B155">
        <v>3251</v>
      </c>
      <c r="C155">
        <v>0.44</v>
      </c>
      <c r="D155" s="3">
        <f t="shared" si="11"/>
        <v>1430.44</v>
      </c>
      <c r="E155" s="63">
        <f t="shared" si="12"/>
        <v>0.45</v>
      </c>
      <c r="F155" s="3">
        <f t="shared" si="13"/>
        <v>1462.95</v>
      </c>
      <c r="G155">
        <f t="shared" si="14"/>
        <v>0.46</v>
      </c>
      <c r="H155" s="3">
        <f t="shared" si="15"/>
        <v>1495.46</v>
      </c>
      <c r="I155">
        <f t="shared" si="22"/>
        <v>0.47</v>
      </c>
      <c r="J155" s="3">
        <f t="shared" si="23"/>
        <v>1527.9699999999998</v>
      </c>
      <c r="K155">
        <f t="shared" si="24"/>
        <v>0.48</v>
      </c>
      <c r="L155" s="3">
        <f t="shared" si="25"/>
        <v>1560.48</v>
      </c>
      <c r="M155">
        <f t="shared" si="26"/>
        <v>0.49</v>
      </c>
      <c r="N155" s="3">
        <f t="shared" si="27"/>
        <v>1592.99</v>
      </c>
    </row>
    <row r="156" spans="2:14" x14ac:dyDescent="0.3">
      <c r="B156">
        <v>3301</v>
      </c>
      <c r="C156">
        <v>0.45</v>
      </c>
      <c r="D156" s="3">
        <f t="shared" si="11"/>
        <v>1485.45</v>
      </c>
      <c r="E156" s="63">
        <f t="shared" si="12"/>
        <v>0.46</v>
      </c>
      <c r="F156" s="3">
        <f t="shared" si="13"/>
        <v>1518.46</v>
      </c>
      <c r="G156">
        <f t="shared" si="14"/>
        <v>0.47000000000000003</v>
      </c>
      <c r="H156" s="3">
        <f t="shared" si="15"/>
        <v>1551.47</v>
      </c>
      <c r="I156">
        <f t="shared" si="22"/>
        <v>0.48</v>
      </c>
      <c r="J156" s="3">
        <f t="shared" si="23"/>
        <v>1584.48</v>
      </c>
      <c r="K156">
        <f t="shared" si="24"/>
        <v>0.49</v>
      </c>
      <c r="L156" s="3">
        <f t="shared" si="25"/>
        <v>1617.49</v>
      </c>
      <c r="M156">
        <f t="shared" si="26"/>
        <v>0.5</v>
      </c>
      <c r="N156" s="3">
        <f t="shared" si="27"/>
        <v>1650.5</v>
      </c>
    </row>
    <row r="157" spans="2:14" x14ac:dyDescent="0.3">
      <c r="B157">
        <v>3351</v>
      </c>
      <c r="C157">
        <v>0.46</v>
      </c>
      <c r="D157" s="3">
        <f t="shared" si="11"/>
        <v>1541.46</v>
      </c>
      <c r="E157" s="63">
        <f t="shared" si="12"/>
        <v>0.47000000000000003</v>
      </c>
      <c r="F157" s="3">
        <f t="shared" si="13"/>
        <v>1574.97</v>
      </c>
      <c r="G157">
        <f t="shared" si="14"/>
        <v>0.48000000000000004</v>
      </c>
      <c r="H157" s="3">
        <f t="shared" si="15"/>
        <v>1608.48</v>
      </c>
      <c r="I157">
        <f t="shared" si="22"/>
        <v>0.49</v>
      </c>
      <c r="J157" s="3">
        <f t="shared" si="23"/>
        <v>1641.99</v>
      </c>
      <c r="K157">
        <f t="shared" si="24"/>
        <v>0.5</v>
      </c>
      <c r="L157" s="3">
        <f t="shared" si="25"/>
        <v>1675.5</v>
      </c>
      <c r="M157">
        <f t="shared" si="26"/>
        <v>0.51</v>
      </c>
      <c r="N157" s="3">
        <f t="shared" si="27"/>
        <v>1709.01</v>
      </c>
    </row>
    <row r="158" spans="2:14" x14ac:dyDescent="0.3">
      <c r="B158">
        <v>3401</v>
      </c>
      <c r="C158">
        <v>0.47</v>
      </c>
      <c r="D158" s="3">
        <f t="shared" si="11"/>
        <v>1598.4699999999998</v>
      </c>
      <c r="E158" s="63">
        <f t="shared" si="12"/>
        <v>0.48</v>
      </c>
      <c r="F158" s="3">
        <f t="shared" si="13"/>
        <v>1632.48</v>
      </c>
      <c r="G158">
        <f t="shared" si="14"/>
        <v>0.49</v>
      </c>
      <c r="H158" s="3">
        <f t="shared" si="15"/>
        <v>1666.49</v>
      </c>
      <c r="I158">
        <f t="shared" si="22"/>
        <v>0.5</v>
      </c>
      <c r="J158" s="3">
        <f t="shared" si="23"/>
        <v>1700.5</v>
      </c>
      <c r="K158">
        <f t="shared" si="24"/>
        <v>0.51</v>
      </c>
      <c r="L158" s="3">
        <f t="shared" si="25"/>
        <v>1734.51</v>
      </c>
      <c r="M158">
        <f t="shared" si="26"/>
        <v>0.52</v>
      </c>
      <c r="N158" s="3">
        <f t="shared" si="27"/>
        <v>1768.52</v>
      </c>
    </row>
    <row r="159" spans="2:14" x14ac:dyDescent="0.3">
      <c r="B159">
        <v>3451</v>
      </c>
      <c r="C159">
        <v>0.48</v>
      </c>
      <c r="D159" s="3">
        <f t="shared" si="11"/>
        <v>1656.48</v>
      </c>
      <c r="E159" s="63">
        <f t="shared" si="12"/>
        <v>0.49</v>
      </c>
      <c r="F159" s="3">
        <f t="shared" si="13"/>
        <v>1690.99</v>
      </c>
      <c r="G159">
        <f t="shared" si="14"/>
        <v>0.5</v>
      </c>
      <c r="H159" s="3">
        <f t="shared" si="15"/>
        <v>1725.5</v>
      </c>
      <c r="I159">
        <f t="shared" si="22"/>
        <v>0.51</v>
      </c>
      <c r="J159" s="3">
        <f t="shared" si="23"/>
        <v>1760.01</v>
      </c>
      <c r="K159">
        <f t="shared" si="24"/>
        <v>0.52</v>
      </c>
      <c r="L159" s="3">
        <f t="shared" si="25"/>
        <v>1794.52</v>
      </c>
      <c r="M159">
        <f t="shared" si="26"/>
        <v>0.53</v>
      </c>
      <c r="N159" s="3">
        <f t="shared" si="27"/>
        <v>1829.0300000000002</v>
      </c>
    </row>
    <row r="160" spans="2:14" x14ac:dyDescent="0.3">
      <c r="B160">
        <v>3501</v>
      </c>
      <c r="C160">
        <v>0.49</v>
      </c>
      <c r="D160" s="3">
        <f t="shared" si="11"/>
        <v>1715.49</v>
      </c>
      <c r="E160" s="63">
        <f t="shared" si="12"/>
        <v>0.5</v>
      </c>
      <c r="F160" s="3">
        <f t="shared" si="13"/>
        <v>1750.5</v>
      </c>
      <c r="G160">
        <f t="shared" si="14"/>
        <v>0.51</v>
      </c>
      <c r="H160" s="3">
        <f t="shared" si="15"/>
        <v>1785.51</v>
      </c>
      <c r="I160">
        <f t="shared" si="22"/>
        <v>0.52</v>
      </c>
      <c r="J160" s="3">
        <f t="shared" si="23"/>
        <v>1820.52</v>
      </c>
      <c r="K160">
        <f t="shared" si="24"/>
        <v>0.53</v>
      </c>
      <c r="L160" s="3">
        <f t="shared" si="25"/>
        <v>1855.5300000000002</v>
      </c>
      <c r="M160">
        <f t="shared" si="26"/>
        <v>0.54</v>
      </c>
      <c r="N160" s="3">
        <f t="shared" si="27"/>
        <v>1890.5400000000002</v>
      </c>
    </row>
    <row r="161" spans="2:14" x14ac:dyDescent="0.3">
      <c r="B161">
        <v>3551</v>
      </c>
      <c r="C161">
        <v>0.5</v>
      </c>
      <c r="D161" s="3">
        <f t="shared" si="11"/>
        <v>1775.5</v>
      </c>
      <c r="E161" s="63">
        <f t="shared" si="12"/>
        <v>0.51</v>
      </c>
      <c r="F161" s="3">
        <f t="shared" si="13"/>
        <v>1811.01</v>
      </c>
      <c r="G161">
        <f t="shared" si="14"/>
        <v>0.52</v>
      </c>
      <c r="H161" s="3">
        <f t="shared" si="15"/>
        <v>1846.52</v>
      </c>
      <c r="I161">
        <f t="shared" si="22"/>
        <v>0.53</v>
      </c>
      <c r="J161" s="3">
        <f t="shared" si="23"/>
        <v>1882.0300000000002</v>
      </c>
      <c r="K161">
        <f t="shared" si="24"/>
        <v>0.54</v>
      </c>
      <c r="L161" s="3">
        <f t="shared" si="25"/>
        <v>1917.5400000000002</v>
      </c>
      <c r="M161">
        <f t="shared" si="26"/>
        <v>0.55000000000000004</v>
      </c>
      <c r="N161" s="3">
        <f t="shared" si="27"/>
        <v>1953.0500000000002</v>
      </c>
    </row>
    <row r="162" spans="2:14" x14ac:dyDescent="0.3">
      <c r="B162">
        <v>3601</v>
      </c>
      <c r="C162">
        <v>0.51</v>
      </c>
      <c r="D162" s="3">
        <f t="shared" si="11"/>
        <v>1836.51</v>
      </c>
      <c r="E162" s="63">
        <f t="shared" si="12"/>
        <v>0.52</v>
      </c>
      <c r="F162" s="3">
        <f t="shared" si="13"/>
        <v>1872.52</v>
      </c>
      <c r="G162">
        <f t="shared" si="14"/>
        <v>0.53</v>
      </c>
      <c r="H162" s="3">
        <f t="shared" si="15"/>
        <v>1908.5300000000002</v>
      </c>
      <c r="I162">
        <f t="shared" si="22"/>
        <v>0.54</v>
      </c>
      <c r="J162" s="3">
        <f t="shared" si="23"/>
        <v>1944.5400000000002</v>
      </c>
      <c r="K162">
        <f t="shared" si="24"/>
        <v>0.55000000000000004</v>
      </c>
      <c r="L162" s="3">
        <f t="shared" si="25"/>
        <v>1980.5500000000002</v>
      </c>
      <c r="M162">
        <f t="shared" si="26"/>
        <v>0.56000000000000005</v>
      </c>
      <c r="N162" s="3">
        <f t="shared" si="27"/>
        <v>2016.5600000000002</v>
      </c>
    </row>
    <row r="163" spans="2:14" x14ac:dyDescent="0.3">
      <c r="B163">
        <v>3651</v>
      </c>
      <c r="C163">
        <v>0.52</v>
      </c>
      <c r="D163" s="3">
        <f t="shared" ref="D163:D174" si="28">B163*C163</f>
        <v>1898.52</v>
      </c>
      <c r="E163" s="63">
        <f t="shared" si="12"/>
        <v>0.53</v>
      </c>
      <c r="F163" s="3">
        <f t="shared" si="13"/>
        <v>1935.0300000000002</v>
      </c>
      <c r="G163">
        <f t="shared" si="14"/>
        <v>0.54</v>
      </c>
      <c r="H163" s="3">
        <f t="shared" si="15"/>
        <v>1971.5400000000002</v>
      </c>
      <c r="I163">
        <f t="shared" si="22"/>
        <v>0.55000000000000004</v>
      </c>
      <c r="J163" s="3">
        <f t="shared" si="23"/>
        <v>2008.0500000000002</v>
      </c>
      <c r="K163">
        <f t="shared" si="24"/>
        <v>0.56000000000000005</v>
      </c>
      <c r="L163" s="3">
        <f t="shared" si="25"/>
        <v>2044.5600000000002</v>
      </c>
      <c r="M163">
        <f t="shared" si="26"/>
        <v>0.57000000000000006</v>
      </c>
      <c r="N163" s="3">
        <f t="shared" si="27"/>
        <v>2081.0700000000002</v>
      </c>
    </row>
    <row r="164" spans="2:14" x14ac:dyDescent="0.3">
      <c r="B164">
        <v>3701</v>
      </c>
      <c r="C164">
        <v>0.53</v>
      </c>
      <c r="D164" s="3">
        <f t="shared" si="28"/>
        <v>1961.5300000000002</v>
      </c>
      <c r="E164" s="63">
        <f t="shared" ref="E164:E174" si="29">C164+0.01</f>
        <v>0.54</v>
      </c>
      <c r="F164" s="3">
        <f t="shared" ref="F164:F174" si="30">B164*E164</f>
        <v>1998.5400000000002</v>
      </c>
      <c r="G164">
        <f t="shared" ref="G164:G174" si="31">C164+0.02</f>
        <v>0.55000000000000004</v>
      </c>
      <c r="H164" s="3">
        <f t="shared" ref="H164:H174" si="32">B164*G164</f>
        <v>2035.5500000000002</v>
      </c>
      <c r="I164">
        <f t="shared" si="22"/>
        <v>0.56000000000000005</v>
      </c>
      <c r="J164" s="3">
        <f t="shared" si="23"/>
        <v>2072.5600000000004</v>
      </c>
      <c r="K164">
        <f t="shared" si="24"/>
        <v>0.57000000000000006</v>
      </c>
      <c r="L164" s="3">
        <f t="shared" si="25"/>
        <v>2109.5700000000002</v>
      </c>
      <c r="M164">
        <f t="shared" si="26"/>
        <v>0.58000000000000007</v>
      </c>
      <c r="N164" s="3">
        <f t="shared" si="27"/>
        <v>2146.5800000000004</v>
      </c>
    </row>
    <row r="165" spans="2:14" x14ac:dyDescent="0.3">
      <c r="B165">
        <v>3751</v>
      </c>
      <c r="C165">
        <v>0.54</v>
      </c>
      <c r="D165" s="3">
        <f t="shared" si="28"/>
        <v>2025.5400000000002</v>
      </c>
      <c r="E165" s="63">
        <f t="shared" si="29"/>
        <v>0.55000000000000004</v>
      </c>
      <c r="F165" s="3">
        <f t="shared" si="30"/>
        <v>2063.0500000000002</v>
      </c>
      <c r="G165">
        <f t="shared" si="31"/>
        <v>0.56000000000000005</v>
      </c>
      <c r="H165" s="3">
        <f t="shared" si="32"/>
        <v>2100.5600000000004</v>
      </c>
      <c r="I165">
        <f t="shared" si="22"/>
        <v>0.57000000000000006</v>
      </c>
      <c r="J165" s="3">
        <f t="shared" si="23"/>
        <v>2138.0700000000002</v>
      </c>
      <c r="K165">
        <f t="shared" si="24"/>
        <v>0.58000000000000007</v>
      </c>
      <c r="L165" s="3">
        <f t="shared" si="25"/>
        <v>2175.5800000000004</v>
      </c>
      <c r="M165">
        <f t="shared" si="26"/>
        <v>0.59000000000000008</v>
      </c>
      <c r="N165" s="3">
        <f t="shared" si="27"/>
        <v>2213.09</v>
      </c>
    </row>
    <row r="166" spans="2:14" x14ac:dyDescent="0.3">
      <c r="B166">
        <v>3801</v>
      </c>
      <c r="C166">
        <v>0.55000000000000004</v>
      </c>
      <c r="D166" s="3">
        <f t="shared" si="28"/>
        <v>2090.5500000000002</v>
      </c>
      <c r="E166" s="63">
        <f t="shared" si="29"/>
        <v>0.56000000000000005</v>
      </c>
      <c r="F166" s="3">
        <f t="shared" si="30"/>
        <v>2128.5600000000004</v>
      </c>
      <c r="G166">
        <f t="shared" si="31"/>
        <v>0.57000000000000006</v>
      </c>
      <c r="H166" s="3">
        <f t="shared" si="32"/>
        <v>2166.5700000000002</v>
      </c>
      <c r="I166">
        <f t="shared" si="22"/>
        <v>0.58000000000000007</v>
      </c>
      <c r="J166" s="3">
        <f t="shared" si="23"/>
        <v>2204.5800000000004</v>
      </c>
      <c r="K166">
        <f t="shared" si="24"/>
        <v>0.59000000000000008</v>
      </c>
      <c r="L166" s="3">
        <f t="shared" si="25"/>
        <v>2242.59</v>
      </c>
      <c r="M166">
        <f t="shared" si="26"/>
        <v>0.60000000000000009</v>
      </c>
      <c r="N166" s="3">
        <f t="shared" si="27"/>
        <v>2280.6000000000004</v>
      </c>
    </row>
    <row r="167" spans="2:14" x14ac:dyDescent="0.3">
      <c r="B167">
        <v>3851</v>
      </c>
      <c r="C167">
        <v>0.56000000000000005</v>
      </c>
      <c r="D167" s="3">
        <f t="shared" si="28"/>
        <v>2156.5600000000004</v>
      </c>
      <c r="E167" s="63">
        <f t="shared" si="29"/>
        <v>0.57000000000000006</v>
      </c>
      <c r="F167" s="3">
        <f t="shared" si="30"/>
        <v>2195.0700000000002</v>
      </c>
      <c r="G167">
        <f t="shared" si="31"/>
        <v>0.58000000000000007</v>
      </c>
      <c r="H167" s="3">
        <f t="shared" si="32"/>
        <v>2233.5800000000004</v>
      </c>
      <c r="I167">
        <f t="shared" si="22"/>
        <v>0.59000000000000008</v>
      </c>
      <c r="J167" s="3">
        <f t="shared" si="23"/>
        <v>2272.09</v>
      </c>
      <c r="K167">
        <f t="shared" si="24"/>
        <v>0.60000000000000009</v>
      </c>
      <c r="L167" s="3">
        <f t="shared" si="25"/>
        <v>2310.6000000000004</v>
      </c>
      <c r="M167">
        <f t="shared" si="26"/>
        <v>0.6100000000000001</v>
      </c>
      <c r="N167" s="3">
        <f t="shared" si="27"/>
        <v>2349.1100000000006</v>
      </c>
    </row>
    <row r="168" spans="2:14" x14ac:dyDescent="0.3">
      <c r="B168">
        <v>3901</v>
      </c>
      <c r="C168">
        <v>0.56999999999999995</v>
      </c>
      <c r="D168" s="3">
        <f t="shared" si="28"/>
        <v>2223.5699999999997</v>
      </c>
      <c r="E168" s="63">
        <f t="shared" si="29"/>
        <v>0.57999999999999996</v>
      </c>
      <c r="F168" s="3">
        <f t="shared" si="30"/>
        <v>2262.58</v>
      </c>
      <c r="G168">
        <f t="shared" si="31"/>
        <v>0.59</v>
      </c>
      <c r="H168" s="3">
        <f t="shared" si="32"/>
        <v>2301.5899999999997</v>
      </c>
      <c r="I168">
        <f t="shared" si="22"/>
        <v>0.6</v>
      </c>
      <c r="J168" s="3">
        <f t="shared" si="23"/>
        <v>2340.6</v>
      </c>
      <c r="K168">
        <f t="shared" si="24"/>
        <v>0.61</v>
      </c>
      <c r="L168" s="3">
        <f t="shared" si="25"/>
        <v>2379.61</v>
      </c>
      <c r="M168">
        <f t="shared" si="26"/>
        <v>0.62</v>
      </c>
      <c r="N168" s="3">
        <f t="shared" si="27"/>
        <v>2418.62</v>
      </c>
    </row>
    <row r="169" spans="2:14" x14ac:dyDescent="0.3">
      <c r="B169">
        <v>3951</v>
      </c>
      <c r="C169">
        <v>0.57999999999999996</v>
      </c>
      <c r="D169" s="3">
        <f t="shared" si="28"/>
        <v>2291.58</v>
      </c>
      <c r="E169" s="63">
        <f t="shared" si="29"/>
        <v>0.59</v>
      </c>
      <c r="F169" s="3">
        <f t="shared" si="30"/>
        <v>2331.0899999999997</v>
      </c>
      <c r="G169">
        <f t="shared" si="31"/>
        <v>0.6</v>
      </c>
      <c r="H169" s="3">
        <f t="shared" si="32"/>
        <v>2370.6</v>
      </c>
      <c r="I169">
        <f t="shared" si="22"/>
        <v>0.61</v>
      </c>
      <c r="J169" s="3">
        <f t="shared" si="23"/>
        <v>2410.11</v>
      </c>
      <c r="K169">
        <f t="shared" si="24"/>
        <v>0.62</v>
      </c>
      <c r="L169" s="3">
        <f t="shared" si="25"/>
        <v>2449.62</v>
      </c>
      <c r="M169">
        <f t="shared" si="26"/>
        <v>0.63</v>
      </c>
      <c r="N169" s="3">
        <f t="shared" si="27"/>
        <v>2489.13</v>
      </c>
    </row>
    <row r="170" spans="2:14" x14ac:dyDescent="0.3">
      <c r="B170">
        <v>4001</v>
      </c>
      <c r="C170">
        <v>0.59</v>
      </c>
      <c r="D170" s="3">
        <f t="shared" si="28"/>
        <v>2360.5899999999997</v>
      </c>
      <c r="E170" s="63">
        <f t="shared" si="29"/>
        <v>0.6</v>
      </c>
      <c r="F170" s="3">
        <f t="shared" si="30"/>
        <v>2400.6</v>
      </c>
      <c r="G170">
        <f t="shared" si="31"/>
        <v>0.61</v>
      </c>
      <c r="H170" s="3">
        <f t="shared" si="32"/>
        <v>2440.61</v>
      </c>
      <c r="I170">
        <f t="shared" si="22"/>
        <v>0.62</v>
      </c>
      <c r="J170" s="3">
        <f t="shared" si="23"/>
        <v>2480.62</v>
      </c>
      <c r="K170">
        <f t="shared" si="24"/>
        <v>0.63</v>
      </c>
      <c r="L170" s="3">
        <f t="shared" si="25"/>
        <v>2520.63</v>
      </c>
      <c r="M170">
        <f t="shared" si="26"/>
        <v>0.64</v>
      </c>
      <c r="N170" s="3">
        <f t="shared" si="27"/>
        <v>2560.64</v>
      </c>
    </row>
    <row r="171" spans="2:14" x14ac:dyDescent="0.3">
      <c r="B171">
        <v>4051</v>
      </c>
      <c r="C171">
        <v>0.6</v>
      </c>
      <c r="D171" s="3">
        <f t="shared" si="28"/>
        <v>2430.6</v>
      </c>
      <c r="E171" s="63">
        <f t="shared" si="29"/>
        <v>0.61</v>
      </c>
      <c r="F171" s="3">
        <f t="shared" si="30"/>
        <v>2471.11</v>
      </c>
      <c r="G171">
        <f t="shared" si="31"/>
        <v>0.62</v>
      </c>
      <c r="H171" s="3">
        <f t="shared" si="32"/>
        <v>2511.62</v>
      </c>
      <c r="I171">
        <f t="shared" si="22"/>
        <v>0.63</v>
      </c>
      <c r="J171" s="3">
        <f t="shared" si="23"/>
        <v>2552.13</v>
      </c>
      <c r="K171">
        <f t="shared" si="24"/>
        <v>0.64</v>
      </c>
      <c r="L171" s="3">
        <f t="shared" si="25"/>
        <v>2592.64</v>
      </c>
      <c r="M171">
        <f t="shared" si="26"/>
        <v>0.65</v>
      </c>
      <c r="N171" s="3">
        <f t="shared" si="27"/>
        <v>2633.15</v>
      </c>
    </row>
    <row r="172" spans="2:14" x14ac:dyDescent="0.3">
      <c r="B172">
        <v>4101</v>
      </c>
      <c r="C172">
        <v>0.61</v>
      </c>
      <c r="D172" s="3">
        <f t="shared" si="28"/>
        <v>2501.61</v>
      </c>
      <c r="E172" s="63">
        <f t="shared" si="29"/>
        <v>0.62</v>
      </c>
      <c r="F172" s="3">
        <f t="shared" si="30"/>
        <v>2542.62</v>
      </c>
      <c r="G172">
        <f t="shared" si="31"/>
        <v>0.63</v>
      </c>
      <c r="H172" s="3">
        <f t="shared" si="32"/>
        <v>2583.63</v>
      </c>
      <c r="I172">
        <f t="shared" si="22"/>
        <v>0.64</v>
      </c>
      <c r="J172" s="3">
        <f t="shared" si="23"/>
        <v>2624.64</v>
      </c>
      <c r="K172">
        <f t="shared" si="24"/>
        <v>0.65</v>
      </c>
      <c r="L172" s="3">
        <f t="shared" si="25"/>
        <v>2665.65</v>
      </c>
      <c r="M172">
        <f t="shared" si="26"/>
        <v>0.66</v>
      </c>
      <c r="N172" s="3">
        <f t="shared" si="27"/>
        <v>2706.6600000000003</v>
      </c>
    </row>
    <row r="173" spans="2:14" x14ac:dyDescent="0.3">
      <c r="B173">
        <v>4151</v>
      </c>
      <c r="C173">
        <v>0.62</v>
      </c>
      <c r="D173" s="3">
        <f t="shared" si="28"/>
        <v>2573.62</v>
      </c>
      <c r="E173" s="63">
        <f t="shared" si="29"/>
        <v>0.63</v>
      </c>
      <c r="F173" s="3">
        <f t="shared" si="30"/>
        <v>2615.13</v>
      </c>
      <c r="G173">
        <f t="shared" si="31"/>
        <v>0.64</v>
      </c>
      <c r="H173" s="3">
        <f t="shared" si="32"/>
        <v>2656.64</v>
      </c>
      <c r="I173">
        <f t="shared" si="22"/>
        <v>0.65</v>
      </c>
      <c r="J173" s="3">
        <f t="shared" si="23"/>
        <v>2698.15</v>
      </c>
      <c r="K173">
        <f t="shared" si="24"/>
        <v>0.66</v>
      </c>
      <c r="L173" s="3">
        <f t="shared" si="25"/>
        <v>2739.6600000000003</v>
      </c>
      <c r="M173">
        <f t="shared" si="26"/>
        <v>0.67</v>
      </c>
      <c r="N173" s="3">
        <f t="shared" si="27"/>
        <v>2781.17</v>
      </c>
    </row>
    <row r="174" spans="2:14" x14ac:dyDescent="0.3">
      <c r="B174">
        <v>4201</v>
      </c>
      <c r="C174">
        <v>0.63</v>
      </c>
      <c r="D174" s="3">
        <f t="shared" si="28"/>
        <v>2646.63</v>
      </c>
      <c r="E174" s="63">
        <f t="shared" si="29"/>
        <v>0.64</v>
      </c>
      <c r="F174" s="3">
        <f t="shared" si="30"/>
        <v>2688.64</v>
      </c>
      <c r="G174">
        <f t="shared" si="31"/>
        <v>0.65</v>
      </c>
      <c r="H174" s="3">
        <f t="shared" si="32"/>
        <v>2730.65</v>
      </c>
      <c r="I174">
        <f t="shared" si="22"/>
        <v>0.66</v>
      </c>
      <c r="J174" s="3">
        <f t="shared" si="23"/>
        <v>2772.6600000000003</v>
      </c>
      <c r="K174">
        <f t="shared" si="24"/>
        <v>0.67</v>
      </c>
      <c r="L174" s="3">
        <f t="shared" si="25"/>
        <v>2814.67</v>
      </c>
      <c r="M174">
        <f t="shared" si="26"/>
        <v>0.68</v>
      </c>
      <c r="N174" s="3">
        <f t="shared" si="27"/>
        <v>2856.6800000000003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5"/>
  <sheetViews>
    <sheetView zoomScale="130" zoomScaleNormal="13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P135" sqref="P135"/>
    </sheetView>
  </sheetViews>
  <sheetFormatPr defaultRowHeight="14.4" x14ac:dyDescent="0.3"/>
  <cols>
    <col min="2" max="2" width="2.109375" bestFit="1" customWidth="1"/>
    <col min="8" max="8" width="10.44140625" customWidth="1"/>
    <col min="9" max="10" width="9.6640625" customWidth="1"/>
    <col min="13" max="13" width="9.109375" style="3"/>
  </cols>
  <sheetData>
    <row r="2" spans="1:13" ht="75" x14ac:dyDescent="0.25">
      <c r="D2" s="2" t="s">
        <v>2</v>
      </c>
      <c r="E2" s="2" t="s">
        <v>3</v>
      </c>
      <c r="F2" s="2" t="s">
        <v>4</v>
      </c>
      <c r="G2" s="2" t="s">
        <v>6</v>
      </c>
      <c r="H2" s="2" t="s">
        <v>5</v>
      </c>
      <c r="I2" s="2" t="s">
        <v>7</v>
      </c>
      <c r="J2" s="2" t="s">
        <v>8</v>
      </c>
      <c r="K2" s="2" t="s">
        <v>9</v>
      </c>
      <c r="L2" s="2" t="s">
        <v>27</v>
      </c>
      <c r="M2" s="109" t="s">
        <v>28</v>
      </c>
    </row>
    <row r="3" spans="1:13" ht="15" x14ac:dyDescent="0.25">
      <c r="A3">
        <v>0</v>
      </c>
      <c r="B3" t="s">
        <v>0</v>
      </c>
      <c r="C3">
        <v>49</v>
      </c>
      <c r="D3">
        <v>30</v>
      </c>
      <c r="E3" s="2"/>
      <c r="F3">
        <v>30</v>
      </c>
      <c r="G3" s="1">
        <v>30</v>
      </c>
      <c r="H3" s="1">
        <v>30</v>
      </c>
      <c r="I3" s="1">
        <v>30</v>
      </c>
      <c r="J3" s="1">
        <v>30</v>
      </c>
      <c r="K3" s="1">
        <v>30</v>
      </c>
      <c r="L3" s="1">
        <v>0</v>
      </c>
      <c r="M3" s="3">
        <f>'Master Data'!D3</f>
        <v>30</v>
      </c>
    </row>
    <row r="4" spans="1:13" ht="15" x14ac:dyDescent="0.25">
      <c r="A4">
        <v>50</v>
      </c>
      <c r="B4" t="s">
        <v>0</v>
      </c>
      <c r="C4">
        <v>99</v>
      </c>
      <c r="D4" s="2">
        <v>30</v>
      </c>
      <c r="E4" s="2"/>
      <c r="F4">
        <v>30</v>
      </c>
      <c r="G4" s="1">
        <v>30</v>
      </c>
      <c r="H4" s="2">
        <v>30</v>
      </c>
      <c r="I4" s="2">
        <v>30</v>
      </c>
      <c r="J4" s="2">
        <v>30</v>
      </c>
      <c r="K4" s="2">
        <v>30</v>
      </c>
      <c r="L4" s="1">
        <v>0.5</v>
      </c>
      <c r="M4" s="3">
        <f>'Master Data'!D4</f>
        <v>30</v>
      </c>
    </row>
    <row r="5" spans="1:13" ht="15" x14ac:dyDescent="0.25">
      <c r="A5">
        <v>100</v>
      </c>
      <c r="B5" t="s">
        <v>0</v>
      </c>
      <c r="C5">
        <v>149</v>
      </c>
      <c r="D5">
        <v>30</v>
      </c>
      <c r="E5" s="2"/>
      <c r="F5">
        <v>30</v>
      </c>
      <c r="G5" s="1">
        <v>30</v>
      </c>
      <c r="H5" s="1">
        <v>30</v>
      </c>
      <c r="I5" s="1">
        <v>30</v>
      </c>
      <c r="J5" s="1">
        <v>30</v>
      </c>
      <c r="K5" s="1">
        <v>30</v>
      </c>
      <c r="L5" s="1">
        <v>1</v>
      </c>
      <c r="M5" s="3">
        <f>'Master Data'!D5</f>
        <v>30</v>
      </c>
    </row>
    <row r="6" spans="1:13" ht="15" x14ac:dyDescent="0.25">
      <c r="A6">
        <v>150</v>
      </c>
      <c r="B6" t="s">
        <v>0</v>
      </c>
      <c r="C6">
        <v>199</v>
      </c>
      <c r="D6" s="2">
        <v>30</v>
      </c>
      <c r="E6" s="2"/>
      <c r="F6">
        <v>30</v>
      </c>
      <c r="G6" s="1">
        <v>30</v>
      </c>
      <c r="H6" s="2">
        <v>30</v>
      </c>
      <c r="I6" s="2">
        <v>30</v>
      </c>
      <c r="J6" s="2">
        <v>30</v>
      </c>
      <c r="K6" s="2">
        <v>30</v>
      </c>
      <c r="L6" s="1">
        <v>1.5</v>
      </c>
      <c r="M6" s="3">
        <f>'Master Data'!D6</f>
        <v>30</v>
      </c>
    </row>
    <row r="7" spans="1:13" ht="15" x14ac:dyDescent="0.25">
      <c r="A7">
        <v>200</v>
      </c>
      <c r="B7" t="s">
        <v>0</v>
      </c>
      <c r="C7">
        <v>249</v>
      </c>
      <c r="D7">
        <v>30</v>
      </c>
      <c r="E7" s="2"/>
      <c r="F7">
        <v>30</v>
      </c>
      <c r="G7" s="1">
        <v>30</v>
      </c>
      <c r="H7" s="1">
        <v>30</v>
      </c>
      <c r="I7" s="1">
        <v>30</v>
      </c>
      <c r="J7" s="1">
        <v>30</v>
      </c>
      <c r="K7" s="1">
        <v>30</v>
      </c>
      <c r="L7" s="1">
        <v>2</v>
      </c>
      <c r="M7" s="3">
        <f>'Master Data'!D7</f>
        <v>30</v>
      </c>
    </row>
    <row r="8" spans="1:13" ht="15" x14ac:dyDescent="0.25">
      <c r="A8">
        <v>250</v>
      </c>
      <c r="B8" t="s">
        <v>0</v>
      </c>
      <c r="C8">
        <v>299</v>
      </c>
      <c r="D8" s="2">
        <v>30</v>
      </c>
      <c r="E8" s="2"/>
      <c r="F8">
        <v>30</v>
      </c>
      <c r="G8" s="1">
        <v>30</v>
      </c>
      <c r="H8" s="2">
        <v>30</v>
      </c>
      <c r="I8" s="2">
        <v>30</v>
      </c>
      <c r="J8" s="2">
        <v>30</v>
      </c>
      <c r="K8" s="2">
        <v>30</v>
      </c>
      <c r="L8" s="1">
        <v>5</v>
      </c>
      <c r="M8" s="3">
        <f>'Master Data'!D8</f>
        <v>30</v>
      </c>
    </row>
    <row r="9" spans="1:13" ht="15" x14ac:dyDescent="0.25">
      <c r="A9">
        <v>300</v>
      </c>
      <c r="B9" t="s">
        <v>0</v>
      </c>
      <c r="C9">
        <v>349</v>
      </c>
      <c r="D9">
        <v>30</v>
      </c>
      <c r="E9" s="2"/>
      <c r="F9">
        <v>30</v>
      </c>
      <c r="G9" s="1">
        <v>30</v>
      </c>
      <c r="H9" s="1">
        <v>30</v>
      </c>
      <c r="I9" s="1">
        <v>30</v>
      </c>
      <c r="J9" s="1">
        <v>30</v>
      </c>
      <c r="K9" s="1">
        <v>30</v>
      </c>
      <c r="L9" s="1">
        <v>6</v>
      </c>
      <c r="M9" s="3">
        <f>'Master Data'!D9</f>
        <v>30</v>
      </c>
    </row>
    <row r="10" spans="1:13" ht="15" x14ac:dyDescent="0.25">
      <c r="A10">
        <v>350</v>
      </c>
      <c r="B10" t="s">
        <v>0</v>
      </c>
      <c r="C10">
        <v>399</v>
      </c>
      <c r="D10" s="2">
        <v>30</v>
      </c>
      <c r="E10" s="2"/>
      <c r="F10">
        <v>30</v>
      </c>
      <c r="G10" s="1">
        <v>30</v>
      </c>
      <c r="H10" s="2">
        <v>30</v>
      </c>
      <c r="I10" s="2">
        <v>30</v>
      </c>
      <c r="J10" s="2">
        <v>30</v>
      </c>
      <c r="K10" s="2">
        <v>30</v>
      </c>
      <c r="L10" s="1">
        <v>7</v>
      </c>
      <c r="M10" s="3">
        <f>'Master Data'!D10</f>
        <v>30</v>
      </c>
    </row>
    <row r="11" spans="1:13" ht="15" x14ac:dyDescent="0.25">
      <c r="A11">
        <v>400</v>
      </c>
      <c r="B11" t="s">
        <v>0</v>
      </c>
      <c r="C11">
        <v>449</v>
      </c>
      <c r="D11">
        <v>30</v>
      </c>
      <c r="E11" s="2"/>
      <c r="F11">
        <v>30</v>
      </c>
      <c r="G11" s="1">
        <v>30</v>
      </c>
      <c r="H11" s="1">
        <v>30</v>
      </c>
      <c r="I11" s="1">
        <v>30</v>
      </c>
      <c r="J11" s="1">
        <v>30</v>
      </c>
      <c r="K11" s="1">
        <v>30</v>
      </c>
      <c r="L11" s="1">
        <v>8</v>
      </c>
      <c r="M11" s="3">
        <f>'Master Data'!D11</f>
        <v>30</v>
      </c>
    </row>
    <row r="12" spans="1:13" ht="15" x14ac:dyDescent="0.25">
      <c r="A12">
        <v>450</v>
      </c>
      <c r="B12" t="s">
        <v>0</v>
      </c>
      <c r="C12">
        <v>499</v>
      </c>
      <c r="D12" s="2">
        <v>30</v>
      </c>
      <c r="E12" s="2"/>
      <c r="F12">
        <v>30</v>
      </c>
      <c r="G12" s="1">
        <v>30</v>
      </c>
      <c r="H12" s="2">
        <v>30</v>
      </c>
      <c r="I12" s="2">
        <v>30</v>
      </c>
      <c r="J12" s="2">
        <v>30</v>
      </c>
      <c r="K12" s="2">
        <v>30</v>
      </c>
      <c r="L12" s="1">
        <v>9</v>
      </c>
      <c r="M12" s="3">
        <f>'Master Data'!D12</f>
        <v>30</v>
      </c>
    </row>
    <row r="13" spans="1:13" ht="15" x14ac:dyDescent="0.25">
      <c r="A13">
        <v>500</v>
      </c>
      <c r="B13" t="s">
        <v>0</v>
      </c>
      <c r="C13">
        <v>549</v>
      </c>
      <c r="D13">
        <v>30</v>
      </c>
      <c r="E13" s="2"/>
      <c r="F13">
        <v>30</v>
      </c>
      <c r="G13" s="1">
        <v>30</v>
      </c>
      <c r="H13" s="1">
        <v>30</v>
      </c>
      <c r="I13" s="1">
        <v>30</v>
      </c>
      <c r="J13" s="1">
        <v>30</v>
      </c>
      <c r="K13" s="1">
        <v>30</v>
      </c>
      <c r="L13" s="1">
        <v>15</v>
      </c>
      <c r="M13" s="3">
        <f>'Master Data'!D13</f>
        <v>30</v>
      </c>
    </row>
    <row r="14" spans="1:13" ht="15" x14ac:dyDescent="0.25">
      <c r="A14">
        <v>550</v>
      </c>
      <c r="B14" t="s">
        <v>0</v>
      </c>
      <c r="C14">
        <v>599</v>
      </c>
      <c r="D14" s="2">
        <v>30</v>
      </c>
      <c r="E14" s="2"/>
      <c r="F14">
        <v>30</v>
      </c>
      <c r="G14" s="1">
        <v>30</v>
      </c>
      <c r="H14" s="2">
        <v>30</v>
      </c>
      <c r="I14" s="2">
        <v>30</v>
      </c>
      <c r="J14" s="2">
        <v>30</v>
      </c>
      <c r="K14" s="2">
        <v>30</v>
      </c>
      <c r="L14" s="1">
        <v>16.5</v>
      </c>
      <c r="M14" s="3">
        <f>'Master Data'!D14</f>
        <v>30</v>
      </c>
    </row>
    <row r="15" spans="1:13" ht="15" x14ac:dyDescent="0.25">
      <c r="A15">
        <v>600</v>
      </c>
      <c r="B15" t="s">
        <v>0</v>
      </c>
      <c r="C15">
        <v>649</v>
      </c>
      <c r="D15">
        <v>30</v>
      </c>
      <c r="F15">
        <v>30</v>
      </c>
      <c r="G15" s="1">
        <v>30</v>
      </c>
      <c r="H15" s="1">
        <v>30</v>
      </c>
      <c r="I15" s="1">
        <v>30</v>
      </c>
      <c r="J15" s="1">
        <v>30</v>
      </c>
      <c r="K15" s="1">
        <v>30</v>
      </c>
      <c r="L15" s="1">
        <v>18</v>
      </c>
      <c r="M15" s="3">
        <f>'Master Data'!D15</f>
        <v>30</v>
      </c>
    </row>
    <row r="16" spans="1:13" ht="15" x14ac:dyDescent="0.25">
      <c r="A16">
        <v>650</v>
      </c>
      <c r="B16" t="s">
        <v>0</v>
      </c>
      <c r="C16">
        <v>675</v>
      </c>
      <c r="D16">
        <v>30</v>
      </c>
      <c r="F16">
        <v>30</v>
      </c>
      <c r="G16" s="1">
        <v>30</v>
      </c>
      <c r="H16" s="1">
        <v>50</v>
      </c>
      <c r="I16" s="1">
        <v>50</v>
      </c>
      <c r="J16" s="1">
        <v>50</v>
      </c>
      <c r="K16" s="1">
        <v>50</v>
      </c>
      <c r="L16" s="1">
        <v>19.5</v>
      </c>
      <c r="M16" s="3">
        <f>'Master Data'!D16</f>
        <v>30</v>
      </c>
    </row>
    <row r="17" spans="1:13" ht="15" x14ac:dyDescent="0.25">
      <c r="A17">
        <v>676</v>
      </c>
      <c r="B17" t="s">
        <v>0</v>
      </c>
      <c r="C17">
        <v>700</v>
      </c>
      <c r="D17">
        <v>58</v>
      </c>
      <c r="F17">
        <v>30</v>
      </c>
      <c r="G17" s="1">
        <v>30</v>
      </c>
      <c r="H17" s="1">
        <v>50</v>
      </c>
      <c r="I17" s="1">
        <v>50</v>
      </c>
      <c r="J17" s="1">
        <v>50</v>
      </c>
      <c r="K17" s="1">
        <v>50</v>
      </c>
      <c r="L17" s="1">
        <v>20.279999999999998</v>
      </c>
      <c r="M17" s="3">
        <f>'Master Data'!D17</f>
        <v>30</v>
      </c>
    </row>
    <row r="18" spans="1:13" ht="15" x14ac:dyDescent="0.25">
      <c r="A18">
        <v>701</v>
      </c>
      <c r="B18" t="s">
        <v>0</v>
      </c>
      <c r="C18">
        <v>725</v>
      </c>
      <c r="D18">
        <v>88</v>
      </c>
      <c r="F18">
        <v>30</v>
      </c>
      <c r="G18" s="1">
        <v>30</v>
      </c>
      <c r="H18" s="1">
        <v>50</v>
      </c>
      <c r="I18" s="1">
        <v>50</v>
      </c>
      <c r="J18" s="1">
        <v>50</v>
      </c>
      <c r="K18" s="1">
        <v>50</v>
      </c>
      <c r="L18" s="1">
        <v>21</v>
      </c>
      <c r="M18" s="3">
        <f>'Master Data'!D18</f>
        <v>30</v>
      </c>
    </row>
    <row r="19" spans="1:13" ht="15" x14ac:dyDescent="0.25">
      <c r="A19">
        <v>726</v>
      </c>
      <c r="B19" t="s">
        <v>0</v>
      </c>
      <c r="C19">
        <v>750</v>
      </c>
      <c r="D19">
        <v>117</v>
      </c>
      <c r="E19">
        <v>138</v>
      </c>
      <c r="F19">
        <v>30</v>
      </c>
      <c r="G19" s="1">
        <v>30</v>
      </c>
      <c r="H19" s="1">
        <v>50</v>
      </c>
      <c r="I19" s="1">
        <v>50</v>
      </c>
      <c r="J19" s="1">
        <v>50</v>
      </c>
      <c r="K19" s="1">
        <v>50</v>
      </c>
      <c r="L19" s="1">
        <v>22</v>
      </c>
      <c r="M19" s="3">
        <f>'Master Data'!D19</f>
        <v>30</v>
      </c>
    </row>
    <row r="20" spans="1:13" ht="15" x14ac:dyDescent="0.25">
      <c r="A20">
        <v>751</v>
      </c>
      <c r="B20" t="s">
        <v>0</v>
      </c>
      <c r="C20">
        <v>775</v>
      </c>
      <c r="E20">
        <v>141</v>
      </c>
      <c r="F20">
        <v>30</v>
      </c>
      <c r="G20" s="1">
        <v>30</v>
      </c>
      <c r="H20" s="1">
        <v>50</v>
      </c>
      <c r="I20" s="1">
        <v>50</v>
      </c>
      <c r="J20" s="1">
        <v>50</v>
      </c>
      <c r="K20" s="1">
        <v>50</v>
      </c>
      <c r="L20" s="1">
        <v>30.04</v>
      </c>
      <c r="M20" s="3">
        <f>'Master Data'!D20</f>
        <v>50</v>
      </c>
    </row>
    <row r="21" spans="1:13" ht="15" x14ac:dyDescent="0.25">
      <c r="A21">
        <v>776</v>
      </c>
      <c r="B21" t="s">
        <v>0</v>
      </c>
      <c r="C21">
        <v>800</v>
      </c>
      <c r="E21">
        <v>146</v>
      </c>
      <c r="F21">
        <v>30</v>
      </c>
      <c r="G21" s="1">
        <v>30</v>
      </c>
      <c r="H21" s="1">
        <v>50</v>
      </c>
      <c r="I21" s="1">
        <v>50</v>
      </c>
      <c r="J21" s="1">
        <v>50</v>
      </c>
      <c r="K21" s="1">
        <v>50</v>
      </c>
      <c r="L21" s="1">
        <v>31.04</v>
      </c>
      <c r="M21" s="3">
        <f>'Master Data'!D21</f>
        <v>50</v>
      </c>
    </row>
    <row r="22" spans="1:13" ht="15" x14ac:dyDescent="0.25">
      <c r="A22">
        <v>801</v>
      </c>
      <c r="B22" t="s">
        <v>0</v>
      </c>
      <c r="C22">
        <v>825</v>
      </c>
      <c r="E22">
        <v>151</v>
      </c>
      <c r="F22">
        <v>30</v>
      </c>
      <c r="G22" s="1">
        <v>30</v>
      </c>
      <c r="H22" s="1">
        <v>50</v>
      </c>
      <c r="I22" s="1">
        <v>50</v>
      </c>
      <c r="J22" s="1">
        <v>50</v>
      </c>
      <c r="K22" s="1">
        <v>50</v>
      </c>
      <c r="L22" s="1">
        <v>32.04</v>
      </c>
      <c r="M22" s="3">
        <f>'Master Data'!D22</f>
        <v>50</v>
      </c>
    </row>
    <row r="23" spans="1:13" ht="15" x14ac:dyDescent="0.25">
      <c r="A23">
        <v>826</v>
      </c>
      <c r="B23" t="s">
        <v>0</v>
      </c>
      <c r="C23">
        <v>850</v>
      </c>
      <c r="E23">
        <v>155</v>
      </c>
      <c r="F23">
        <v>30</v>
      </c>
      <c r="G23" s="1">
        <v>30</v>
      </c>
      <c r="H23" s="1">
        <v>50</v>
      </c>
      <c r="I23" s="1">
        <v>50</v>
      </c>
      <c r="J23" s="1">
        <v>50</v>
      </c>
      <c r="K23" s="1">
        <v>50</v>
      </c>
      <c r="L23" s="1">
        <v>33.04</v>
      </c>
      <c r="M23" s="3">
        <f>'Master Data'!D23</f>
        <v>50</v>
      </c>
    </row>
    <row r="24" spans="1:13" ht="15" x14ac:dyDescent="0.25">
      <c r="A24">
        <v>851</v>
      </c>
      <c r="B24" t="s">
        <v>0</v>
      </c>
      <c r="C24">
        <v>875</v>
      </c>
      <c r="E24">
        <v>160</v>
      </c>
      <c r="F24">
        <v>30</v>
      </c>
      <c r="G24" s="1">
        <v>30</v>
      </c>
      <c r="H24" s="1">
        <v>50</v>
      </c>
      <c r="I24" s="1">
        <v>50</v>
      </c>
      <c r="J24" s="1">
        <v>50</v>
      </c>
      <c r="K24" s="1">
        <v>50</v>
      </c>
      <c r="L24" s="1">
        <v>34.04</v>
      </c>
      <c r="M24" s="3">
        <f>'Master Data'!D24</f>
        <v>50</v>
      </c>
    </row>
    <row r="25" spans="1:13" ht="15" x14ac:dyDescent="0.25">
      <c r="A25">
        <v>876</v>
      </c>
      <c r="B25" t="s">
        <v>0</v>
      </c>
      <c r="C25">
        <v>900</v>
      </c>
      <c r="E25">
        <v>165</v>
      </c>
      <c r="F25">
        <v>30</v>
      </c>
      <c r="G25" s="1">
        <v>30</v>
      </c>
      <c r="H25" s="1">
        <v>50</v>
      </c>
      <c r="I25" s="1">
        <v>50</v>
      </c>
      <c r="J25" s="1">
        <v>50</v>
      </c>
      <c r="K25" s="1">
        <v>50</v>
      </c>
      <c r="L25" s="1">
        <v>35.04</v>
      </c>
      <c r="M25" s="3">
        <f>'Master Data'!D25</f>
        <v>50</v>
      </c>
    </row>
    <row r="26" spans="1:13" ht="15" x14ac:dyDescent="0.25">
      <c r="A26">
        <v>901</v>
      </c>
      <c r="B26" t="s">
        <v>0</v>
      </c>
      <c r="C26">
        <v>925</v>
      </c>
      <c r="E26">
        <v>169</v>
      </c>
      <c r="F26">
        <v>30</v>
      </c>
      <c r="G26" s="1">
        <v>30</v>
      </c>
      <c r="H26" s="1">
        <v>50</v>
      </c>
      <c r="I26" s="1">
        <v>50</v>
      </c>
      <c r="J26" s="1">
        <v>50</v>
      </c>
      <c r="K26" s="1">
        <v>50</v>
      </c>
      <c r="L26" s="1">
        <v>36.04</v>
      </c>
      <c r="M26" s="3">
        <f>'Master Data'!D26</f>
        <v>50</v>
      </c>
    </row>
    <row r="27" spans="1:13" ht="15" x14ac:dyDescent="0.25">
      <c r="A27">
        <v>926</v>
      </c>
      <c r="B27" t="s">
        <v>0</v>
      </c>
      <c r="C27">
        <v>950</v>
      </c>
      <c r="E27">
        <v>174</v>
      </c>
      <c r="F27">
        <v>30</v>
      </c>
      <c r="G27" s="1">
        <v>30</v>
      </c>
      <c r="H27" s="1">
        <v>50</v>
      </c>
      <c r="I27" s="1">
        <v>50</v>
      </c>
      <c r="J27" s="1">
        <v>50</v>
      </c>
      <c r="K27" s="1">
        <v>50</v>
      </c>
      <c r="L27" s="1">
        <v>37.04</v>
      </c>
      <c r="M27" s="3">
        <f>'Master Data'!D27</f>
        <v>50</v>
      </c>
    </row>
    <row r="28" spans="1:13" ht="15" x14ac:dyDescent="0.25">
      <c r="A28">
        <v>951</v>
      </c>
      <c r="B28" t="s">
        <v>0</v>
      </c>
      <c r="C28">
        <v>975</v>
      </c>
      <c r="E28">
        <v>179</v>
      </c>
      <c r="F28">
        <v>30</v>
      </c>
      <c r="G28" s="1">
        <v>30</v>
      </c>
      <c r="H28" s="1">
        <v>50</v>
      </c>
      <c r="I28" s="1">
        <v>50</v>
      </c>
      <c r="J28" s="1">
        <v>50</v>
      </c>
      <c r="K28" s="1">
        <v>50</v>
      </c>
      <c r="L28" s="1">
        <v>38.04</v>
      </c>
      <c r="M28" s="3">
        <f>'Master Data'!D28</f>
        <v>50</v>
      </c>
    </row>
    <row r="29" spans="1:13" ht="15" x14ac:dyDescent="0.25">
      <c r="A29">
        <v>976</v>
      </c>
      <c r="B29" t="s">
        <v>0</v>
      </c>
      <c r="C29">
        <v>1000</v>
      </c>
      <c r="E29">
        <v>183</v>
      </c>
      <c r="F29">
        <v>30</v>
      </c>
      <c r="G29" s="1">
        <v>30</v>
      </c>
      <c r="H29" s="1">
        <v>50</v>
      </c>
      <c r="I29" s="1">
        <v>50</v>
      </c>
      <c r="J29" s="1">
        <v>50</v>
      </c>
      <c r="K29" s="1">
        <v>50</v>
      </c>
      <c r="L29" s="1">
        <v>39.04</v>
      </c>
      <c r="M29" s="3">
        <f>'Master Data'!D29</f>
        <v>50</v>
      </c>
    </row>
    <row r="30" spans="1:13" ht="15" x14ac:dyDescent="0.25">
      <c r="A30">
        <v>1001</v>
      </c>
      <c r="C30">
        <v>1010</v>
      </c>
      <c r="E30">
        <v>193</v>
      </c>
      <c r="F30">
        <v>30</v>
      </c>
      <c r="G30" s="1">
        <v>30</v>
      </c>
      <c r="H30" s="1">
        <v>50</v>
      </c>
      <c r="I30" s="1">
        <v>50</v>
      </c>
      <c r="J30" s="1">
        <v>50</v>
      </c>
      <c r="K30" s="1">
        <v>50</v>
      </c>
      <c r="L30" s="1">
        <v>50.050000000000004</v>
      </c>
      <c r="M30" s="3">
        <f>'Master Data'!D30</f>
        <v>50</v>
      </c>
    </row>
    <row r="31" spans="1:13" ht="15" x14ac:dyDescent="0.25">
      <c r="A31">
        <v>1011</v>
      </c>
      <c r="C31">
        <v>1020</v>
      </c>
      <c r="E31">
        <v>193</v>
      </c>
      <c r="F31">
        <v>30</v>
      </c>
      <c r="G31" s="1">
        <v>30</v>
      </c>
      <c r="H31" s="1">
        <v>50</v>
      </c>
      <c r="I31" s="1">
        <v>50</v>
      </c>
      <c r="J31" s="1">
        <v>50</v>
      </c>
      <c r="K31" s="1">
        <v>50</v>
      </c>
      <c r="L31" s="1">
        <v>50.550000000000004</v>
      </c>
      <c r="M31" s="3">
        <f>'Master Data'!D31</f>
        <v>50</v>
      </c>
    </row>
    <row r="32" spans="1:13" ht="15" x14ac:dyDescent="0.25">
      <c r="A32">
        <v>1021</v>
      </c>
      <c r="C32">
        <v>1030</v>
      </c>
      <c r="E32">
        <v>193</v>
      </c>
      <c r="F32">
        <v>30</v>
      </c>
      <c r="G32" s="1">
        <v>30</v>
      </c>
      <c r="H32" s="1">
        <v>50</v>
      </c>
      <c r="I32" s="1">
        <v>50</v>
      </c>
      <c r="J32" s="1">
        <v>50</v>
      </c>
      <c r="K32" s="1">
        <v>50</v>
      </c>
      <c r="L32" s="1">
        <v>51.050000000000004</v>
      </c>
      <c r="M32" s="3">
        <f>'Master Data'!D32</f>
        <v>50</v>
      </c>
    </row>
    <row r="33" spans="1:13" ht="15" x14ac:dyDescent="0.25">
      <c r="A33">
        <v>1031</v>
      </c>
      <c r="C33">
        <v>1040</v>
      </c>
      <c r="E33">
        <v>193</v>
      </c>
      <c r="F33">
        <v>30</v>
      </c>
      <c r="G33" s="1">
        <v>30</v>
      </c>
      <c r="H33" s="1">
        <v>50</v>
      </c>
      <c r="I33" s="1">
        <v>50</v>
      </c>
      <c r="J33" s="1">
        <v>50</v>
      </c>
      <c r="K33" s="1">
        <v>50</v>
      </c>
      <c r="L33" s="1">
        <v>51.550000000000004</v>
      </c>
      <c r="M33" s="3">
        <f>'Master Data'!D33</f>
        <v>50</v>
      </c>
    </row>
    <row r="34" spans="1:13" x14ac:dyDescent="0.3">
      <c r="A34">
        <v>1041</v>
      </c>
      <c r="C34">
        <v>1050</v>
      </c>
      <c r="E34">
        <v>193</v>
      </c>
      <c r="F34">
        <v>31</v>
      </c>
      <c r="G34" s="1">
        <v>30</v>
      </c>
      <c r="H34" s="1">
        <v>50</v>
      </c>
      <c r="I34" s="1">
        <v>50</v>
      </c>
      <c r="J34" s="1">
        <v>50</v>
      </c>
      <c r="K34" s="1">
        <v>50</v>
      </c>
      <c r="L34" s="1">
        <v>52.050000000000004</v>
      </c>
      <c r="M34" s="3">
        <f>'Master Data'!D34</f>
        <v>50</v>
      </c>
    </row>
    <row r="35" spans="1:13" x14ac:dyDescent="0.3">
      <c r="A35">
        <v>1051</v>
      </c>
      <c r="C35">
        <v>1060</v>
      </c>
      <c r="E35">
        <v>201</v>
      </c>
      <c r="F35">
        <v>39</v>
      </c>
      <c r="G35" s="1">
        <v>30</v>
      </c>
      <c r="H35" s="1">
        <v>50</v>
      </c>
      <c r="I35" s="1">
        <v>50</v>
      </c>
      <c r="J35" s="1">
        <v>50</v>
      </c>
      <c r="K35" s="1">
        <v>50</v>
      </c>
      <c r="L35" s="1">
        <v>52.550000000000004</v>
      </c>
      <c r="M35" s="3">
        <f>'Master Data'!D35</f>
        <v>52.550000000000004</v>
      </c>
    </row>
    <row r="36" spans="1:13" x14ac:dyDescent="0.3">
      <c r="A36">
        <v>1061</v>
      </c>
      <c r="C36">
        <v>1070</v>
      </c>
      <c r="E36">
        <v>201</v>
      </c>
      <c r="F36">
        <v>49</v>
      </c>
      <c r="G36" s="1">
        <v>30</v>
      </c>
      <c r="H36" s="1">
        <v>50</v>
      </c>
      <c r="I36" s="1">
        <v>50</v>
      </c>
      <c r="J36" s="1">
        <v>50</v>
      </c>
      <c r="K36" s="1">
        <v>50</v>
      </c>
      <c r="L36" s="1">
        <v>53.050000000000004</v>
      </c>
      <c r="M36" s="3">
        <f>'Master Data'!D36</f>
        <v>53.050000000000004</v>
      </c>
    </row>
    <row r="37" spans="1:13" x14ac:dyDescent="0.3">
      <c r="A37">
        <v>1071</v>
      </c>
      <c r="C37">
        <v>1080</v>
      </c>
      <c r="E37">
        <v>201</v>
      </c>
      <c r="F37">
        <v>59</v>
      </c>
      <c r="G37" s="1">
        <v>30</v>
      </c>
      <c r="H37" s="1">
        <v>50</v>
      </c>
      <c r="I37" s="1">
        <v>50</v>
      </c>
      <c r="J37" s="1">
        <v>50</v>
      </c>
      <c r="K37" s="1">
        <v>50</v>
      </c>
      <c r="L37" s="1">
        <v>53.550000000000004</v>
      </c>
      <c r="M37" s="3">
        <f>'Master Data'!D37</f>
        <v>53.550000000000004</v>
      </c>
    </row>
    <row r="38" spans="1:13" x14ac:dyDescent="0.3">
      <c r="A38">
        <v>1081</v>
      </c>
      <c r="C38">
        <v>1090</v>
      </c>
      <c r="E38">
        <v>201</v>
      </c>
      <c r="F38">
        <v>69</v>
      </c>
      <c r="G38" s="1">
        <v>30</v>
      </c>
      <c r="H38" s="1">
        <v>50</v>
      </c>
      <c r="I38" s="1">
        <v>50</v>
      </c>
      <c r="J38" s="1">
        <v>50</v>
      </c>
      <c r="K38" s="1">
        <v>50</v>
      </c>
      <c r="L38" s="1">
        <v>54.050000000000004</v>
      </c>
      <c r="M38" s="3">
        <f>'Master Data'!D38</f>
        <v>54.050000000000004</v>
      </c>
    </row>
    <row r="39" spans="1:13" x14ac:dyDescent="0.3">
      <c r="A39">
        <v>1091</v>
      </c>
      <c r="C39">
        <v>1100</v>
      </c>
      <c r="E39">
        <v>201</v>
      </c>
      <c r="F39">
        <v>79</v>
      </c>
      <c r="G39" s="1">
        <v>30</v>
      </c>
      <c r="H39" s="1">
        <v>50</v>
      </c>
      <c r="I39" s="1">
        <v>50</v>
      </c>
      <c r="J39" s="1">
        <v>50</v>
      </c>
      <c r="K39" s="1">
        <v>50</v>
      </c>
      <c r="L39" s="1">
        <v>54.550000000000004</v>
      </c>
      <c r="M39" s="3">
        <f>'Master Data'!D39</f>
        <v>54.550000000000004</v>
      </c>
    </row>
    <row r="40" spans="1:13" x14ac:dyDescent="0.3">
      <c r="A40">
        <v>1101</v>
      </c>
      <c r="B40" t="s">
        <v>1</v>
      </c>
      <c r="C40">
        <v>1110</v>
      </c>
      <c r="E40">
        <v>210</v>
      </c>
      <c r="F40">
        <v>89</v>
      </c>
      <c r="G40" s="1">
        <v>30</v>
      </c>
      <c r="H40" s="1">
        <v>50</v>
      </c>
      <c r="I40" s="1">
        <v>50</v>
      </c>
      <c r="J40" s="1">
        <v>50</v>
      </c>
      <c r="K40" s="1">
        <v>50</v>
      </c>
      <c r="L40" s="1">
        <v>55.050000000000004</v>
      </c>
      <c r="M40" s="3">
        <f>'Master Data'!D40</f>
        <v>55.050000000000004</v>
      </c>
    </row>
    <row r="41" spans="1:13" x14ac:dyDescent="0.3">
      <c r="A41">
        <v>1111</v>
      </c>
      <c r="B41" t="s">
        <v>1</v>
      </c>
      <c r="C41">
        <v>1120</v>
      </c>
      <c r="E41">
        <v>210</v>
      </c>
      <c r="F41">
        <v>99</v>
      </c>
      <c r="G41" s="1">
        <v>30</v>
      </c>
      <c r="H41" s="1">
        <v>50</v>
      </c>
      <c r="I41" s="1">
        <v>50</v>
      </c>
      <c r="J41" s="1">
        <v>50</v>
      </c>
      <c r="K41" s="1">
        <v>50</v>
      </c>
      <c r="L41" s="1">
        <v>55.550000000000004</v>
      </c>
      <c r="M41" s="3">
        <f>'Master Data'!D41</f>
        <v>55.550000000000004</v>
      </c>
    </row>
    <row r="42" spans="1:13" x14ac:dyDescent="0.3">
      <c r="A42">
        <v>1121</v>
      </c>
      <c r="B42" t="s">
        <v>1</v>
      </c>
      <c r="C42">
        <v>1130</v>
      </c>
      <c r="E42">
        <v>210</v>
      </c>
      <c r="F42">
        <v>109</v>
      </c>
      <c r="G42" s="1">
        <v>30</v>
      </c>
      <c r="H42" s="1">
        <v>50</v>
      </c>
      <c r="I42" s="1">
        <v>50</v>
      </c>
      <c r="J42" s="1">
        <v>50</v>
      </c>
      <c r="K42" s="1">
        <v>50</v>
      </c>
      <c r="L42" s="1">
        <v>56.050000000000004</v>
      </c>
      <c r="M42" s="3">
        <f>'Master Data'!D42</f>
        <v>56.050000000000004</v>
      </c>
    </row>
    <row r="43" spans="1:13" x14ac:dyDescent="0.3">
      <c r="A43">
        <v>1131</v>
      </c>
      <c r="B43" t="s">
        <v>1</v>
      </c>
      <c r="C43">
        <v>1140</v>
      </c>
      <c r="E43">
        <v>210</v>
      </c>
      <c r="F43">
        <v>119</v>
      </c>
      <c r="G43" s="1">
        <v>30</v>
      </c>
      <c r="H43" s="1">
        <v>50</v>
      </c>
      <c r="I43" s="1">
        <v>50</v>
      </c>
      <c r="J43" s="1">
        <v>50</v>
      </c>
      <c r="K43" s="1">
        <v>50</v>
      </c>
      <c r="L43" s="1">
        <v>56.550000000000004</v>
      </c>
      <c r="M43" s="3">
        <f>'Master Data'!D43</f>
        <v>56.550000000000004</v>
      </c>
    </row>
    <row r="44" spans="1:13" x14ac:dyDescent="0.3">
      <c r="A44">
        <v>1141</v>
      </c>
      <c r="B44" t="s">
        <v>1</v>
      </c>
      <c r="C44">
        <v>1150</v>
      </c>
      <c r="E44">
        <v>210</v>
      </c>
      <c r="F44">
        <v>129</v>
      </c>
      <c r="G44" s="1">
        <v>30</v>
      </c>
      <c r="H44" s="1">
        <v>50</v>
      </c>
      <c r="I44" s="1">
        <v>50</v>
      </c>
      <c r="J44" s="1">
        <v>50</v>
      </c>
      <c r="K44" s="1">
        <v>50</v>
      </c>
      <c r="L44" s="1">
        <v>57.050000000000004</v>
      </c>
      <c r="M44" s="3">
        <f>'Master Data'!D44</f>
        <v>57.050000000000004</v>
      </c>
    </row>
    <row r="45" spans="1:13" x14ac:dyDescent="0.3">
      <c r="A45">
        <v>1151</v>
      </c>
      <c r="B45" t="s">
        <v>1</v>
      </c>
      <c r="C45">
        <v>1160</v>
      </c>
      <c r="E45">
        <v>220</v>
      </c>
      <c r="F45">
        <v>139</v>
      </c>
      <c r="G45" s="1">
        <v>30</v>
      </c>
      <c r="H45" s="1">
        <v>50</v>
      </c>
      <c r="I45" s="1">
        <v>50</v>
      </c>
      <c r="J45" s="1">
        <v>50</v>
      </c>
      <c r="K45" s="1">
        <v>50</v>
      </c>
      <c r="L45" s="1">
        <v>57.550000000000004</v>
      </c>
      <c r="M45" s="3">
        <f>'Master Data'!D45</f>
        <v>57.550000000000004</v>
      </c>
    </row>
    <row r="46" spans="1:13" x14ac:dyDescent="0.3">
      <c r="A46">
        <v>1161</v>
      </c>
      <c r="B46" t="s">
        <v>1</v>
      </c>
      <c r="C46">
        <v>1170</v>
      </c>
      <c r="E46">
        <v>220</v>
      </c>
      <c r="F46">
        <v>149</v>
      </c>
      <c r="G46" s="1">
        <v>30</v>
      </c>
      <c r="H46" s="1">
        <v>50</v>
      </c>
      <c r="I46" s="1">
        <v>50</v>
      </c>
      <c r="J46" s="1">
        <v>50</v>
      </c>
      <c r="K46" s="1">
        <v>50</v>
      </c>
      <c r="L46" s="1">
        <v>58.050000000000004</v>
      </c>
      <c r="M46" s="3">
        <f>'Master Data'!D46</f>
        <v>58.050000000000004</v>
      </c>
    </row>
    <row r="47" spans="1:13" x14ac:dyDescent="0.3">
      <c r="A47">
        <v>1171</v>
      </c>
      <c r="B47" t="s">
        <v>1</v>
      </c>
      <c r="C47">
        <v>1180</v>
      </c>
      <c r="E47">
        <v>220</v>
      </c>
      <c r="F47">
        <v>159</v>
      </c>
      <c r="G47" s="1">
        <v>30</v>
      </c>
      <c r="H47" s="1">
        <v>50</v>
      </c>
      <c r="I47" s="1">
        <v>50</v>
      </c>
      <c r="J47" s="1">
        <v>50</v>
      </c>
      <c r="K47" s="1">
        <v>50</v>
      </c>
      <c r="L47" s="1">
        <v>58.550000000000004</v>
      </c>
      <c r="M47" s="3">
        <f>'Master Data'!D47</f>
        <v>58.550000000000004</v>
      </c>
    </row>
    <row r="48" spans="1:13" x14ac:dyDescent="0.3">
      <c r="A48">
        <v>1181</v>
      </c>
      <c r="B48" t="s">
        <v>1</v>
      </c>
      <c r="C48">
        <v>1190</v>
      </c>
      <c r="E48">
        <v>220</v>
      </c>
      <c r="F48">
        <v>169</v>
      </c>
      <c r="G48" s="1">
        <v>30</v>
      </c>
      <c r="H48" s="1">
        <v>50</v>
      </c>
      <c r="I48" s="1">
        <v>50</v>
      </c>
      <c r="J48" s="1">
        <v>50</v>
      </c>
      <c r="K48" s="1">
        <v>50</v>
      </c>
      <c r="L48" s="1">
        <v>59.050000000000004</v>
      </c>
      <c r="M48" s="3">
        <f>'Master Data'!D48</f>
        <v>59.050000000000004</v>
      </c>
    </row>
    <row r="49" spans="1:13" x14ac:dyDescent="0.3">
      <c r="A49">
        <v>1191</v>
      </c>
      <c r="B49" t="s">
        <v>1</v>
      </c>
      <c r="C49">
        <v>1200</v>
      </c>
      <c r="E49">
        <v>220</v>
      </c>
      <c r="F49">
        <v>179</v>
      </c>
      <c r="G49" s="1">
        <v>30</v>
      </c>
      <c r="H49" s="1">
        <v>50</v>
      </c>
      <c r="I49" s="1">
        <v>50</v>
      </c>
      <c r="J49" s="1">
        <v>50</v>
      </c>
      <c r="K49" s="1">
        <v>50</v>
      </c>
      <c r="L49" s="1">
        <v>59.550000000000004</v>
      </c>
      <c r="M49" s="3">
        <f>'Master Data'!D49</f>
        <v>59.550000000000004</v>
      </c>
    </row>
    <row r="50" spans="1:13" x14ac:dyDescent="0.3">
      <c r="A50">
        <v>1201</v>
      </c>
      <c r="B50" t="s">
        <v>1</v>
      </c>
      <c r="C50">
        <v>1210</v>
      </c>
      <c r="E50">
        <v>229</v>
      </c>
      <c r="F50">
        <v>189</v>
      </c>
      <c r="G50" s="1">
        <v>30</v>
      </c>
      <c r="H50" s="1">
        <v>50</v>
      </c>
      <c r="I50" s="1">
        <v>50</v>
      </c>
      <c r="J50" s="1">
        <v>50</v>
      </c>
      <c r="K50" s="1">
        <v>50</v>
      </c>
      <c r="L50" s="1">
        <v>60</v>
      </c>
      <c r="M50" s="3">
        <f>'Master Data'!D50</f>
        <v>60.050000000000004</v>
      </c>
    </row>
    <row r="51" spans="1:13" x14ac:dyDescent="0.3">
      <c r="A51">
        <v>1211</v>
      </c>
      <c r="B51" t="s">
        <v>1</v>
      </c>
      <c r="C51">
        <v>1220</v>
      </c>
      <c r="E51">
        <v>229</v>
      </c>
      <c r="F51">
        <v>199</v>
      </c>
      <c r="G51" s="1">
        <v>30</v>
      </c>
      <c r="H51" s="1">
        <v>50</v>
      </c>
      <c r="I51" s="1">
        <v>50</v>
      </c>
      <c r="J51" s="1">
        <v>50</v>
      </c>
      <c r="K51" s="1">
        <v>50</v>
      </c>
      <c r="L51" s="1">
        <v>61</v>
      </c>
      <c r="M51" s="3">
        <f>'Master Data'!D51</f>
        <v>60.550000000000004</v>
      </c>
    </row>
    <row r="52" spans="1:13" x14ac:dyDescent="0.3">
      <c r="A52">
        <v>1221</v>
      </c>
      <c r="B52" t="s">
        <v>1</v>
      </c>
      <c r="C52">
        <v>1230</v>
      </c>
      <c r="E52">
        <v>229</v>
      </c>
      <c r="F52">
        <v>209</v>
      </c>
      <c r="G52" s="1">
        <v>30</v>
      </c>
      <c r="H52" s="1">
        <v>50</v>
      </c>
      <c r="I52" s="1">
        <v>50</v>
      </c>
      <c r="J52" s="1">
        <v>50</v>
      </c>
      <c r="K52" s="1">
        <v>50</v>
      </c>
      <c r="L52" s="1">
        <v>61</v>
      </c>
      <c r="M52" s="3">
        <f>'Master Data'!D52</f>
        <v>61.050000000000004</v>
      </c>
    </row>
    <row r="53" spans="1:13" x14ac:dyDescent="0.3">
      <c r="A53">
        <v>1231</v>
      </c>
      <c r="B53" t="s">
        <v>1</v>
      </c>
      <c r="C53">
        <v>1240</v>
      </c>
      <c r="E53">
        <v>229</v>
      </c>
      <c r="F53">
        <v>219</v>
      </c>
      <c r="G53" s="1">
        <v>30</v>
      </c>
      <c r="H53" s="1">
        <v>50</v>
      </c>
      <c r="I53" s="1">
        <v>50</v>
      </c>
      <c r="J53" s="1">
        <v>50</v>
      </c>
      <c r="K53" s="1">
        <v>50</v>
      </c>
      <c r="L53" s="1">
        <v>62</v>
      </c>
      <c r="M53" s="3">
        <f>'Master Data'!D53</f>
        <v>61.550000000000004</v>
      </c>
    </row>
    <row r="54" spans="1:13" x14ac:dyDescent="0.3">
      <c r="A54">
        <v>1241</v>
      </c>
      <c r="B54" t="s">
        <v>1</v>
      </c>
      <c r="C54">
        <v>1250</v>
      </c>
      <c r="E54">
        <v>229</v>
      </c>
      <c r="F54">
        <v>229</v>
      </c>
      <c r="G54" s="1">
        <v>30</v>
      </c>
      <c r="H54" s="1">
        <v>50</v>
      </c>
      <c r="I54" s="1">
        <v>50</v>
      </c>
      <c r="J54" s="1">
        <v>50</v>
      </c>
      <c r="K54" s="1">
        <v>50</v>
      </c>
      <c r="L54" s="1">
        <v>62</v>
      </c>
      <c r="M54" s="3">
        <f>'Master Data'!D54</f>
        <v>62.050000000000004</v>
      </c>
    </row>
    <row r="55" spans="1:13" x14ac:dyDescent="0.3">
      <c r="A55">
        <v>1251</v>
      </c>
      <c r="B55" t="s">
        <v>1</v>
      </c>
      <c r="C55">
        <v>1260</v>
      </c>
      <c r="E55">
        <v>238</v>
      </c>
      <c r="G55" s="1">
        <v>30</v>
      </c>
      <c r="H55" s="1">
        <v>50</v>
      </c>
      <c r="I55" s="1">
        <v>50</v>
      </c>
      <c r="J55" s="1">
        <v>50</v>
      </c>
      <c r="K55" s="1">
        <v>50</v>
      </c>
      <c r="L55" s="1">
        <v>75.06</v>
      </c>
      <c r="M55" s="3">
        <f>'Master Data'!D55</f>
        <v>62.550000000000004</v>
      </c>
    </row>
    <row r="56" spans="1:13" x14ac:dyDescent="0.3">
      <c r="A56">
        <v>1261</v>
      </c>
      <c r="B56" t="s">
        <v>1</v>
      </c>
      <c r="C56">
        <v>1270</v>
      </c>
      <c r="E56">
        <v>238</v>
      </c>
      <c r="G56" s="1">
        <v>30</v>
      </c>
      <c r="H56" s="1">
        <v>55</v>
      </c>
      <c r="I56" s="1">
        <v>53.75</v>
      </c>
      <c r="J56" s="1">
        <v>51.75</v>
      </c>
      <c r="K56" s="1">
        <v>51.75</v>
      </c>
      <c r="L56" s="1">
        <v>75.66</v>
      </c>
      <c r="M56" s="3">
        <f>'Master Data'!D56</f>
        <v>63.050000000000004</v>
      </c>
    </row>
    <row r="57" spans="1:13" x14ac:dyDescent="0.3">
      <c r="A57">
        <v>1271</v>
      </c>
      <c r="B57" t="s">
        <v>1</v>
      </c>
      <c r="C57">
        <v>1280</v>
      </c>
      <c r="E57">
        <v>238</v>
      </c>
      <c r="G57" s="1">
        <v>30</v>
      </c>
      <c r="H57" s="1">
        <v>60.5</v>
      </c>
      <c r="I57" s="1">
        <v>57.78125</v>
      </c>
      <c r="J57" s="1">
        <v>53.561250000000001</v>
      </c>
      <c r="K57" s="1">
        <v>53.561250000000001</v>
      </c>
      <c r="L57" s="1">
        <v>76.259999999999991</v>
      </c>
      <c r="M57" s="3">
        <f>'Master Data'!D57</f>
        <v>76.259999999999991</v>
      </c>
    </row>
    <row r="58" spans="1:13" x14ac:dyDescent="0.3">
      <c r="A58">
        <v>1281</v>
      </c>
      <c r="B58" t="s">
        <v>1</v>
      </c>
      <c r="C58">
        <v>1290</v>
      </c>
      <c r="E58">
        <v>238</v>
      </c>
      <c r="G58" s="1">
        <v>30</v>
      </c>
      <c r="H58" s="1">
        <v>66.55</v>
      </c>
      <c r="I58" s="1">
        <v>62.114843749999999</v>
      </c>
      <c r="J58" s="1">
        <v>55.435893749999998</v>
      </c>
      <c r="K58" s="1">
        <v>55.435893749999998</v>
      </c>
      <c r="L58" s="1">
        <v>76.86</v>
      </c>
      <c r="M58" s="3">
        <f>'Master Data'!D58</f>
        <v>76.86</v>
      </c>
    </row>
    <row r="59" spans="1:13" x14ac:dyDescent="0.3">
      <c r="A59">
        <v>1291</v>
      </c>
      <c r="B59" t="s">
        <v>1</v>
      </c>
      <c r="C59">
        <v>1300</v>
      </c>
      <c r="E59">
        <v>238</v>
      </c>
      <c r="G59" s="1">
        <v>30</v>
      </c>
      <c r="H59" s="1">
        <v>73.204999999999998</v>
      </c>
      <c r="I59" s="1">
        <v>66.773457031250004</v>
      </c>
      <c r="J59" s="1">
        <v>57.376150031249999</v>
      </c>
      <c r="K59" s="1">
        <v>57.376150031249999</v>
      </c>
      <c r="L59" s="1">
        <v>77.459999999999994</v>
      </c>
      <c r="M59" s="3">
        <f>'Master Data'!D59</f>
        <v>77.459999999999994</v>
      </c>
    </row>
    <row r="60" spans="1:13" x14ac:dyDescent="0.3">
      <c r="A60">
        <v>1301</v>
      </c>
      <c r="B60" t="s">
        <v>1</v>
      </c>
      <c r="C60">
        <v>1310</v>
      </c>
      <c r="E60">
        <v>248</v>
      </c>
      <c r="G60" s="1">
        <v>30</v>
      </c>
      <c r="H60" s="1">
        <v>80.525499999999994</v>
      </c>
      <c r="I60" s="1">
        <v>71.78146630859375</v>
      </c>
      <c r="J60" s="1">
        <v>59.384315282343749</v>
      </c>
      <c r="K60" s="1">
        <v>59.384315282343749</v>
      </c>
      <c r="L60" s="1">
        <v>78.06</v>
      </c>
      <c r="M60" s="3">
        <f>'Master Data'!D60</f>
        <v>78.06</v>
      </c>
    </row>
    <row r="61" spans="1:13" x14ac:dyDescent="0.3">
      <c r="A61">
        <v>1311</v>
      </c>
      <c r="B61" t="s">
        <v>1</v>
      </c>
      <c r="C61">
        <v>1320</v>
      </c>
      <c r="E61">
        <v>248</v>
      </c>
      <c r="G61" s="1">
        <v>30</v>
      </c>
      <c r="H61" s="1">
        <v>88.57804999999999</v>
      </c>
      <c r="I61" s="1">
        <v>77.16507628173828</v>
      </c>
      <c r="J61" s="1">
        <v>61.462766317225778</v>
      </c>
      <c r="K61" s="1">
        <v>61.462766317225778</v>
      </c>
      <c r="L61" s="1">
        <v>78.66</v>
      </c>
      <c r="M61" s="3">
        <f>'Master Data'!D61</f>
        <v>78.66</v>
      </c>
    </row>
    <row r="62" spans="1:13" x14ac:dyDescent="0.3">
      <c r="A62">
        <v>1321</v>
      </c>
      <c r="B62" t="s">
        <v>1</v>
      </c>
      <c r="C62">
        <v>1330</v>
      </c>
      <c r="E62">
        <v>248</v>
      </c>
      <c r="G62" s="1">
        <v>30</v>
      </c>
      <c r="H62" s="1">
        <v>97.435854999999989</v>
      </c>
      <c r="I62" s="1">
        <v>82.952457002868655</v>
      </c>
      <c r="J62" s="1">
        <v>63.613963138328678</v>
      </c>
      <c r="K62" s="1">
        <v>63.613963138328678</v>
      </c>
      <c r="L62" s="1">
        <v>79.259999999999991</v>
      </c>
      <c r="M62" s="3">
        <f>'Master Data'!D62</f>
        <v>79.259999999999991</v>
      </c>
    </row>
    <row r="63" spans="1:13" x14ac:dyDescent="0.3">
      <c r="A63">
        <v>1331</v>
      </c>
      <c r="B63" t="s">
        <v>1</v>
      </c>
      <c r="C63">
        <v>1340</v>
      </c>
      <c r="E63">
        <v>248</v>
      </c>
      <c r="G63" s="1">
        <v>30</v>
      </c>
      <c r="H63" s="1">
        <v>107.17944049999998</v>
      </c>
      <c r="I63" s="1">
        <v>89.173891278083801</v>
      </c>
      <c r="J63" s="1">
        <v>65.840451848170176</v>
      </c>
      <c r="K63" s="1">
        <v>65.840451848170176</v>
      </c>
      <c r="L63" s="1">
        <v>79.86</v>
      </c>
      <c r="M63" s="3">
        <f>'Master Data'!D63</f>
        <v>79.86</v>
      </c>
    </row>
    <row r="64" spans="1:13" x14ac:dyDescent="0.3">
      <c r="A64">
        <v>1341</v>
      </c>
      <c r="B64" t="s">
        <v>1</v>
      </c>
      <c r="C64">
        <v>1350</v>
      </c>
      <c r="E64">
        <v>248</v>
      </c>
      <c r="G64" s="1">
        <v>49</v>
      </c>
      <c r="H64" s="1">
        <v>117.89738454999998</v>
      </c>
      <c r="I64" s="1">
        <v>95.861933123940091</v>
      </c>
      <c r="J64" s="1">
        <v>68.144867662856129</v>
      </c>
      <c r="K64" s="1">
        <v>68.144867662856129</v>
      </c>
      <c r="L64" s="1">
        <v>80.459999999999994</v>
      </c>
      <c r="M64" s="3">
        <f>'Master Data'!D64</f>
        <v>80.459999999999994</v>
      </c>
    </row>
    <row r="65" spans="1:13" x14ac:dyDescent="0.3">
      <c r="A65">
        <v>1351</v>
      </c>
      <c r="B65" t="s">
        <v>1</v>
      </c>
      <c r="C65">
        <v>1360</v>
      </c>
      <c r="E65">
        <v>256</v>
      </c>
      <c r="G65" s="1">
        <v>59</v>
      </c>
      <c r="H65" s="1">
        <v>129.68712300499999</v>
      </c>
      <c r="I65" s="1">
        <v>103.0515781082356</v>
      </c>
      <c r="J65" s="1">
        <v>70.529938031056091</v>
      </c>
      <c r="K65" s="1">
        <v>70.529938031056091</v>
      </c>
      <c r="L65" s="1">
        <v>81.06</v>
      </c>
      <c r="M65" s="3">
        <f>'Master Data'!D65</f>
        <v>94.570000000000007</v>
      </c>
    </row>
    <row r="66" spans="1:13" x14ac:dyDescent="0.3">
      <c r="A66">
        <v>1361</v>
      </c>
      <c r="B66" t="s">
        <v>1</v>
      </c>
      <c r="C66">
        <v>1370</v>
      </c>
      <c r="E66">
        <v>256</v>
      </c>
      <c r="G66" s="1">
        <v>69</v>
      </c>
      <c r="H66" s="1">
        <v>142.65583530549998</v>
      </c>
      <c r="I66" s="1">
        <v>108.20415701364739</v>
      </c>
      <c r="J66" s="1">
        <v>73.351135552298331</v>
      </c>
      <c r="K66" s="1">
        <v>73.351135552298331</v>
      </c>
      <c r="L66" s="1">
        <v>81.66</v>
      </c>
      <c r="M66" s="3">
        <f>'Master Data'!D66</f>
        <v>95.27000000000001</v>
      </c>
    </row>
    <row r="67" spans="1:13" x14ac:dyDescent="0.3">
      <c r="A67">
        <v>1371</v>
      </c>
      <c r="B67" t="s">
        <v>1</v>
      </c>
      <c r="C67">
        <v>1380</v>
      </c>
      <c r="E67">
        <v>256</v>
      </c>
      <c r="G67" s="1">
        <v>79</v>
      </c>
      <c r="H67" s="1">
        <v>156.92141883604998</v>
      </c>
      <c r="I67" s="1">
        <v>113.61436486432976</v>
      </c>
      <c r="J67" s="1">
        <v>76.285180974390258</v>
      </c>
      <c r="K67" s="1">
        <v>76.285180974390258</v>
      </c>
      <c r="L67" s="1">
        <v>82.259999999999991</v>
      </c>
      <c r="M67" s="3">
        <f>'Master Data'!D67</f>
        <v>95.970000000000013</v>
      </c>
    </row>
    <row r="68" spans="1:13" x14ac:dyDescent="0.3">
      <c r="A68">
        <v>1381</v>
      </c>
      <c r="B68" t="s">
        <v>1</v>
      </c>
      <c r="C68">
        <v>1390</v>
      </c>
      <c r="E68">
        <v>256</v>
      </c>
      <c r="G68" s="1">
        <v>89</v>
      </c>
      <c r="H68" s="1">
        <v>172.61356071965497</v>
      </c>
      <c r="I68" s="1">
        <v>119.29508310754625</v>
      </c>
      <c r="J68" s="1">
        <v>79.336588213365872</v>
      </c>
      <c r="K68" s="1">
        <v>79.336588213365872</v>
      </c>
      <c r="L68" s="1">
        <v>82.86</v>
      </c>
      <c r="M68" s="3">
        <f>'Master Data'!D68</f>
        <v>96.670000000000016</v>
      </c>
    </row>
    <row r="69" spans="1:13" x14ac:dyDescent="0.3">
      <c r="A69">
        <v>1391</v>
      </c>
      <c r="B69" t="s">
        <v>1</v>
      </c>
      <c r="C69">
        <v>1400</v>
      </c>
      <c r="E69">
        <v>256</v>
      </c>
      <c r="G69" s="1">
        <v>99</v>
      </c>
      <c r="H69" s="1">
        <v>189.87491679162048</v>
      </c>
      <c r="I69" s="1">
        <v>125.25983726292355</v>
      </c>
      <c r="J69" s="1">
        <v>82.510051741900512</v>
      </c>
      <c r="K69" s="1">
        <v>82.510051741900512</v>
      </c>
      <c r="L69" s="1">
        <v>83.46</v>
      </c>
      <c r="M69" s="3">
        <f>'Master Data'!D69</f>
        <v>97.37</v>
      </c>
    </row>
    <row r="70" spans="1:13" x14ac:dyDescent="0.3">
      <c r="A70">
        <v>1401</v>
      </c>
      <c r="B70" t="s">
        <v>1</v>
      </c>
      <c r="C70">
        <v>1410</v>
      </c>
      <c r="E70">
        <v>265</v>
      </c>
      <c r="G70" s="1">
        <v>109</v>
      </c>
      <c r="H70" s="1">
        <v>208.86240847078253</v>
      </c>
      <c r="I70" s="1">
        <v>131.52282912606972</v>
      </c>
      <c r="J70" s="1">
        <v>85.810453811576537</v>
      </c>
      <c r="K70" s="1">
        <v>85.810453811576537</v>
      </c>
      <c r="L70" s="1">
        <v>84.06</v>
      </c>
      <c r="M70" s="3">
        <f>'Master Data'!D70</f>
        <v>98.070000000000007</v>
      </c>
    </row>
    <row r="71" spans="1:13" x14ac:dyDescent="0.3">
      <c r="A71">
        <v>1411</v>
      </c>
      <c r="B71" t="s">
        <v>1</v>
      </c>
      <c r="C71">
        <v>1420</v>
      </c>
      <c r="E71">
        <v>265</v>
      </c>
      <c r="G71" s="1">
        <v>119</v>
      </c>
      <c r="H71" s="1">
        <v>229.74864931786078</v>
      </c>
      <c r="I71" s="1">
        <v>138.0989705823732</v>
      </c>
      <c r="J71" s="1">
        <v>89.242871964039594</v>
      </c>
      <c r="K71" s="1">
        <v>89.242871964039594</v>
      </c>
      <c r="L71" s="1">
        <v>84.66</v>
      </c>
      <c r="M71" s="3">
        <f>'Master Data'!D71</f>
        <v>112.88</v>
      </c>
    </row>
    <row r="72" spans="1:13" x14ac:dyDescent="0.3">
      <c r="A72">
        <v>1421</v>
      </c>
      <c r="B72" t="s">
        <v>1</v>
      </c>
      <c r="C72">
        <v>1430</v>
      </c>
      <c r="E72">
        <v>265</v>
      </c>
      <c r="G72" s="1">
        <v>129</v>
      </c>
      <c r="H72" s="1">
        <v>252.72351424964685</v>
      </c>
      <c r="I72" s="1">
        <v>145.00391911149185</v>
      </c>
      <c r="J72" s="1">
        <v>92.812586842601178</v>
      </c>
      <c r="K72" s="1">
        <v>92.812586842601178</v>
      </c>
      <c r="L72" s="1">
        <v>85.259999999999991</v>
      </c>
      <c r="M72" s="3">
        <f>'Master Data'!D72</f>
        <v>113.68</v>
      </c>
    </row>
    <row r="73" spans="1:13" x14ac:dyDescent="0.3">
      <c r="A73">
        <v>1431</v>
      </c>
      <c r="B73" t="s">
        <v>1</v>
      </c>
      <c r="C73">
        <v>1440</v>
      </c>
      <c r="E73">
        <v>265</v>
      </c>
      <c r="G73" s="1">
        <v>139</v>
      </c>
      <c r="H73" s="1">
        <v>278</v>
      </c>
      <c r="I73" s="1">
        <v>152.25411506706644</v>
      </c>
      <c r="J73" s="1">
        <v>96.525090316305224</v>
      </c>
      <c r="K73" s="1">
        <v>96.525090316305224</v>
      </c>
      <c r="L73" s="1">
        <v>85.86</v>
      </c>
      <c r="M73" s="3">
        <f>'Master Data'!D73</f>
        <v>114.48</v>
      </c>
    </row>
    <row r="74" spans="1:13" x14ac:dyDescent="0.3">
      <c r="A74">
        <v>1441</v>
      </c>
      <c r="B74" t="s">
        <v>1</v>
      </c>
      <c r="C74">
        <v>1450</v>
      </c>
      <c r="E74">
        <v>265</v>
      </c>
      <c r="G74" s="1">
        <v>149</v>
      </c>
      <c r="H74" s="1"/>
      <c r="I74" s="1">
        <v>159.86682082041975</v>
      </c>
      <c r="J74" s="1">
        <v>100.38609392895744</v>
      </c>
      <c r="K74" s="1">
        <v>100.38609392895744</v>
      </c>
      <c r="L74" s="1">
        <v>86.46</v>
      </c>
      <c r="M74" s="3">
        <f>'Master Data'!D74</f>
        <v>115.28</v>
      </c>
    </row>
    <row r="75" spans="1:13" x14ac:dyDescent="0.3">
      <c r="A75">
        <v>1451</v>
      </c>
      <c r="B75" t="s">
        <v>1</v>
      </c>
      <c r="C75">
        <v>1460</v>
      </c>
      <c r="E75">
        <v>275</v>
      </c>
      <c r="G75" s="1">
        <v>159</v>
      </c>
      <c r="H75" s="1"/>
      <c r="I75" s="1">
        <v>167.86016186144073</v>
      </c>
      <c r="J75" s="1">
        <v>104.40153768611573</v>
      </c>
      <c r="K75" s="1">
        <v>104.40153768611573</v>
      </c>
      <c r="L75" s="1">
        <v>87.06</v>
      </c>
      <c r="M75" s="3">
        <f>'Master Data'!D75</f>
        <v>116.08</v>
      </c>
    </row>
    <row r="76" spans="1:13" x14ac:dyDescent="0.3">
      <c r="A76">
        <v>1461</v>
      </c>
      <c r="B76" t="s">
        <v>1</v>
      </c>
      <c r="C76">
        <v>1470</v>
      </c>
      <c r="E76">
        <v>275</v>
      </c>
      <c r="G76" s="1">
        <v>169</v>
      </c>
      <c r="H76" s="1"/>
      <c r="I76" s="1">
        <v>176.25316995451277</v>
      </c>
      <c r="J76" s="1">
        <v>108.57759919356036</v>
      </c>
      <c r="K76" s="1">
        <v>108.57759919356036</v>
      </c>
      <c r="L76" s="1">
        <v>87.66</v>
      </c>
      <c r="M76" s="3">
        <f>'Master Data'!D76</f>
        <v>131.49</v>
      </c>
    </row>
    <row r="77" spans="1:13" x14ac:dyDescent="0.3">
      <c r="A77">
        <v>1471</v>
      </c>
      <c r="B77" t="s">
        <v>1</v>
      </c>
      <c r="C77">
        <v>1480</v>
      </c>
      <c r="E77">
        <v>275</v>
      </c>
      <c r="G77" s="1">
        <v>179</v>
      </c>
      <c r="H77" s="1"/>
      <c r="I77" s="1">
        <v>185.06582845223841</v>
      </c>
      <c r="J77" s="1">
        <v>112.92070316130277</v>
      </c>
      <c r="K77" s="1">
        <v>112.92070316130277</v>
      </c>
      <c r="L77" s="1">
        <v>88.259999999999991</v>
      </c>
      <c r="M77" s="3">
        <f>'Master Data'!D77</f>
        <v>132.38999999999999</v>
      </c>
    </row>
    <row r="78" spans="1:13" x14ac:dyDescent="0.3">
      <c r="A78">
        <v>1481</v>
      </c>
      <c r="B78" t="s">
        <v>1</v>
      </c>
      <c r="C78">
        <v>1490</v>
      </c>
      <c r="E78">
        <v>275</v>
      </c>
      <c r="G78" s="1">
        <v>189</v>
      </c>
      <c r="H78" s="1"/>
      <c r="I78" s="1">
        <v>194.31911987485032</v>
      </c>
      <c r="J78" s="1">
        <v>117.43753128775488</v>
      </c>
      <c r="K78" s="1">
        <v>117.43753128775488</v>
      </c>
      <c r="L78" s="1">
        <v>88.86</v>
      </c>
      <c r="M78" s="3">
        <f>'Master Data'!D78</f>
        <v>133.29</v>
      </c>
    </row>
    <row r="79" spans="1:13" x14ac:dyDescent="0.3">
      <c r="A79">
        <v>1491</v>
      </c>
      <c r="B79" t="s">
        <v>1</v>
      </c>
      <c r="C79">
        <v>1500</v>
      </c>
      <c r="E79">
        <v>275</v>
      </c>
      <c r="G79" s="1">
        <v>199</v>
      </c>
      <c r="H79" s="1"/>
      <c r="I79" s="1">
        <v>204.03507586859283</v>
      </c>
      <c r="J79" s="1">
        <v>122.13503253926507</v>
      </c>
      <c r="K79" s="1">
        <v>122.13503253926507</v>
      </c>
      <c r="L79" s="1">
        <v>89.46</v>
      </c>
      <c r="M79" s="3">
        <f>'Master Data'!D79</f>
        <v>134.19</v>
      </c>
    </row>
    <row r="80" spans="1:13" x14ac:dyDescent="0.3">
      <c r="A80">
        <v>1501</v>
      </c>
      <c r="B80" t="s">
        <v>1</v>
      </c>
      <c r="C80">
        <v>1510</v>
      </c>
      <c r="E80">
        <v>284</v>
      </c>
      <c r="G80" s="1">
        <v>209</v>
      </c>
      <c r="H80" s="1"/>
      <c r="I80" s="1">
        <v>214.23682966202247</v>
      </c>
      <c r="J80" s="1">
        <v>127.02043384083566</v>
      </c>
      <c r="K80" s="1">
        <v>127.02043384083566</v>
      </c>
      <c r="L80" s="1">
        <v>90.06</v>
      </c>
      <c r="M80" s="3">
        <f>'Master Data'!D80</f>
        <v>135.09</v>
      </c>
    </row>
    <row r="81" spans="1:13" x14ac:dyDescent="0.3">
      <c r="A81">
        <v>1511</v>
      </c>
      <c r="B81" t="s">
        <v>1</v>
      </c>
      <c r="C81">
        <v>1520</v>
      </c>
      <c r="E81">
        <v>284</v>
      </c>
      <c r="G81" s="1">
        <v>219</v>
      </c>
      <c r="H81" s="1"/>
      <c r="I81" s="1">
        <v>214</v>
      </c>
      <c r="J81" s="1">
        <v>131.46614902526491</v>
      </c>
      <c r="K81" s="1">
        <v>132.10125119446909</v>
      </c>
      <c r="L81" s="1">
        <v>90.66</v>
      </c>
      <c r="M81" s="3">
        <f>'Master Data'!D81</f>
        <v>151.1</v>
      </c>
    </row>
    <row r="82" spans="1:13" x14ac:dyDescent="0.3">
      <c r="A82">
        <v>1521</v>
      </c>
      <c r="B82" t="s">
        <v>1</v>
      </c>
      <c r="C82">
        <v>1530</v>
      </c>
      <c r="E82">
        <v>284</v>
      </c>
      <c r="G82" s="1">
        <v>229</v>
      </c>
      <c r="H82" s="1"/>
      <c r="I82" s="1">
        <v>214</v>
      </c>
      <c r="J82" s="1">
        <v>136.0674642411492</v>
      </c>
      <c r="K82" s="1">
        <v>137.38530124224786</v>
      </c>
      <c r="L82" s="1">
        <v>91.259999999999991</v>
      </c>
      <c r="M82" s="3">
        <f>'Master Data'!D82</f>
        <v>152.1</v>
      </c>
    </row>
    <row r="83" spans="1:13" x14ac:dyDescent="0.3">
      <c r="A83">
        <v>1531</v>
      </c>
      <c r="B83" t="s">
        <v>1</v>
      </c>
      <c r="C83">
        <v>1540</v>
      </c>
      <c r="E83">
        <v>284</v>
      </c>
      <c r="G83" s="1">
        <v>239</v>
      </c>
      <c r="H83" s="1"/>
      <c r="I83" s="1">
        <v>214</v>
      </c>
      <c r="J83" s="1">
        <v>140.82982548958941</v>
      </c>
      <c r="K83" s="1">
        <v>142.88071329193778</v>
      </c>
      <c r="L83" s="1">
        <v>91.86</v>
      </c>
      <c r="M83" s="3">
        <f>'Master Data'!D83</f>
        <v>153.1</v>
      </c>
    </row>
    <row r="84" spans="1:13" x14ac:dyDescent="0.3">
      <c r="A84">
        <v>1541</v>
      </c>
      <c r="B84" t="s">
        <v>1</v>
      </c>
      <c r="C84">
        <v>1550</v>
      </c>
      <c r="E84">
        <v>284</v>
      </c>
      <c r="G84" s="1">
        <v>249</v>
      </c>
      <c r="H84" s="1"/>
      <c r="I84" s="1">
        <v>214</v>
      </c>
      <c r="J84" s="1">
        <v>145.75886938172505</v>
      </c>
      <c r="K84" s="1">
        <v>148.59594182361531</v>
      </c>
      <c r="L84" s="1">
        <v>92.46</v>
      </c>
      <c r="M84" s="3">
        <f>'Master Data'!D84</f>
        <v>154.10000000000002</v>
      </c>
    </row>
    <row r="85" spans="1:13" x14ac:dyDescent="0.3">
      <c r="A85">
        <v>1551</v>
      </c>
      <c r="B85" t="s">
        <v>1</v>
      </c>
      <c r="C85">
        <v>1560</v>
      </c>
      <c r="E85">
        <v>293</v>
      </c>
      <c r="G85" s="1">
        <v>259</v>
      </c>
      <c r="H85" s="1"/>
      <c r="I85" s="1">
        <v>225</v>
      </c>
      <c r="J85" s="1">
        <v>150.86042981008544</v>
      </c>
      <c r="K85" s="1">
        <v>154.53977949655993</v>
      </c>
      <c r="L85" s="1">
        <v>93.06</v>
      </c>
      <c r="M85" s="3">
        <f>'Master Data'!D85</f>
        <v>155.10000000000002</v>
      </c>
    </row>
    <row r="86" spans="1:13" x14ac:dyDescent="0.3">
      <c r="A86">
        <v>1561</v>
      </c>
      <c r="B86" t="s">
        <v>1</v>
      </c>
      <c r="C86">
        <v>1570</v>
      </c>
      <c r="E86">
        <v>293</v>
      </c>
      <c r="G86" s="1">
        <v>269</v>
      </c>
      <c r="H86" s="1"/>
      <c r="I86" s="1">
        <v>225</v>
      </c>
      <c r="J86" s="1">
        <v>156.14054485343843</v>
      </c>
      <c r="K86" s="1">
        <v>160.72137067642234</v>
      </c>
      <c r="L86" s="1">
        <v>93.66</v>
      </c>
      <c r="M86" s="3">
        <f>'Master Data'!D86</f>
        <v>171.71</v>
      </c>
    </row>
    <row r="87" spans="1:13" x14ac:dyDescent="0.3">
      <c r="A87">
        <v>1571</v>
      </c>
      <c r="B87" t="s">
        <v>1</v>
      </c>
      <c r="C87">
        <v>1580</v>
      </c>
      <c r="E87">
        <v>293</v>
      </c>
      <c r="G87" s="1">
        <v>279</v>
      </c>
      <c r="H87" s="1"/>
      <c r="I87" s="1">
        <v>225</v>
      </c>
      <c r="J87" s="1">
        <v>161.60546392330878</v>
      </c>
      <c r="K87" s="1">
        <v>167.15022550347922</v>
      </c>
      <c r="L87" s="1">
        <v>94.259999999999991</v>
      </c>
      <c r="M87" s="3">
        <f>'Master Data'!D87</f>
        <v>172.81</v>
      </c>
    </row>
    <row r="88" spans="1:13" x14ac:dyDescent="0.3">
      <c r="A88">
        <v>1581</v>
      </c>
      <c r="B88" t="s">
        <v>1</v>
      </c>
      <c r="C88">
        <v>1590</v>
      </c>
      <c r="E88">
        <v>293</v>
      </c>
      <c r="G88" s="1">
        <v>289</v>
      </c>
      <c r="H88" s="1"/>
      <c r="I88" s="1">
        <v>225</v>
      </c>
      <c r="J88" s="1">
        <v>167.26165516062457</v>
      </c>
      <c r="K88" s="1">
        <v>173.8362345236184</v>
      </c>
      <c r="L88" s="1">
        <v>94.86</v>
      </c>
      <c r="M88" s="3">
        <f>'Master Data'!D88</f>
        <v>173.91</v>
      </c>
    </row>
    <row r="89" spans="1:13" x14ac:dyDescent="0.3">
      <c r="A89">
        <v>1591</v>
      </c>
      <c r="B89" t="s">
        <v>1</v>
      </c>
      <c r="C89">
        <v>1600</v>
      </c>
      <c r="E89">
        <v>293</v>
      </c>
      <c r="G89" s="1">
        <v>299</v>
      </c>
      <c r="H89" s="1"/>
      <c r="I89" s="1">
        <v>225</v>
      </c>
      <c r="J89" s="1">
        <v>172.27950481544332</v>
      </c>
      <c r="K89" s="1">
        <v>180.78968390456313</v>
      </c>
      <c r="L89" s="1">
        <v>95.46</v>
      </c>
      <c r="M89" s="3">
        <f>'Master Data'!D89</f>
        <v>175.01</v>
      </c>
    </row>
    <row r="90" spans="1:13" x14ac:dyDescent="0.3">
      <c r="A90">
        <v>1601</v>
      </c>
      <c r="B90" t="s">
        <v>1</v>
      </c>
      <c r="C90">
        <v>1610</v>
      </c>
      <c r="E90">
        <v>303</v>
      </c>
      <c r="G90" s="1">
        <v>309</v>
      </c>
      <c r="H90" s="1"/>
      <c r="I90" s="1">
        <v>236</v>
      </c>
      <c r="J90" s="1">
        <v>177.4478899599066</v>
      </c>
      <c r="K90" s="1">
        <v>188.02127126074566</v>
      </c>
      <c r="L90" s="1">
        <v>112.07000000000001</v>
      </c>
      <c r="M90" s="3">
        <f>'Master Data'!D90</f>
        <v>176.11</v>
      </c>
    </row>
    <row r="91" spans="1:13" x14ac:dyDescent="0.3">
      <c r="A91">
        <v>1611</v>
      </c>
      <c r="B91" t="s">
        <v>1</v>
      </c>
      <c r="C91">
        <v>1620</v>
      </c>
      <c r="E91">
        <v>303</v>
      </c>
      <c r="G91" s="1"/>
      <c r="H91" s="1"/>
      <c r="I91" s="1">
        <v>236</v>
      </c>
      <c r="J91" s="1">
        <v>182.7713266587038</v>
      </c>
      <c r="K91" s="1">
        <v>194.60201575487176</v>
      </c>
      <c r="L91" s="1">
        <v>112.77000000000001</v>
      </c>
      <c r="M91" s="3">
        <f>'Master Data'!D91</f>
        <v>193.32</v>
      </c>
    </row>
    <row r="92" spans="1:13" x14ac:dyDescent="0.3">
      <c r="A92">
        <v>1621</v>
      </c>
      <c r="B92" t="s">
        <v>1</v>
      </c>
      <c r="C92">
        <v>1630</v>
      </c>
      <c r="E92">
        <v>303</v>
      </c>
      <c r="G92" s="1"/>
      <c r="H92" s="1"/>
      <c r="I92" s="1">
        <v>236</v>
      </c>
      <c r="J92" s="1">
        <v>188.25446645846492</v>
      </c>
      <c r="K92" s="1">
        <v>201.41308630629226</v>
      </c>
      <c r="L92" s="1">
        <v>113.47000000000001</v>
      </c>
      <c r="M92" s="3">
        <f>'Master Data'!D92</f>
        <v>194.51999999999998</v>
      </c>
    </row>
    <row r="93" spans="1:13" x14ac:dyDescent="0.3">
      <c r="A93">
        <v>1631</v>
      </c>
      <c r="B93" t="s">
        <v>1</v>
      </c>
      <c r="C93">
        <v>1640</v>
      </c>
      <c r="E93">
        <v>303</v>
      </c>
      <c r="G93" s="1"/>
      <c r="H93" s="1"/>
      <c r="I93" s="1">
        <v>236</v>
      </c>
      <c r="J93" s="1">
        <v>193.90210045221886</v>
      </c>
      <c r="K93" s="1">
        <v>208.46254432701249</v>
      </c>
      <c r="L93" s="1">
        <v>114.17000000000002</v>
      </c>
      <c r="M93" s="3">
        <f>'Master Data'!D93</f>
        <v>195.72</v>
      </c>
    </row>
    <row r="94" spans="1:13" x14ac:dyDescent="0.3">
      <c r="A94">
        <v>1641</v>
      </c>
      <c r="B94" t="s">
        <v>1</v>
      </c>
      <c r="C94">
        <v>1650</v>
      </c>
      <c r="E94">
        <v>303</v>
      </c>
      <c r="G94" s="1"/>
      <c r="H94" s="1"/>
      <c r="I94" s="1">
        <v>236</v>
      </c>
      <c r="J94" s="1">
        <v>199.71916346578541</v>
      </c>
      <c r="K94" s="1">
        <v>215.75873337845792</v>
      </c>
      <c r="L94" s="1">
        <v>114.87</v>
      </c>
      <c r="M94" s="3">
        <f>'Master Data'!D94</f>
        <v>196.92</v>
      </c>
    </row>
    <row r="95" spans="1:13" x14ac:dyDescent="0.3">
      <c r="A95">
        <v>1651</v>
      </c>
      <c r="B95" t="s">
        <v>1</v>
      </c>
      <c r="C95">
        <v>1660</v>
      </c>
      <c r="E95">
        <v>311</v>
      </c>
      <c r="G95" s="1"/>
      <c r="H95" s="1"/>
      <c r="I95" s="1">
        <v>248</v>
      </c>
      <c r="J95" s="1">
        <v>205.71073836975899</v>
      </c>
      <c r="K95" s="1">
        <v>223.31028904670396</v>
      </c>
      <c r="L95" s="1">
        <v>132.08000000000001</v>
      </c>
      <c r="M95" s="3">
        <f>'Master Data'!D95</f>
        <v>198.12</v>
      </c>
    </row>
    <row r="96" spans="1:13" x14ac:dyDescent="0.3">
      <c r="A96">
        <v>1661</v>
      </c>
      <c r="B96" t="s">
        <v>1</v>
      </c>
      <c r="C96">
        <v>1670</v>
      </c>
      <c r="E96">
        <v>311</v>
      </c>
      <c r="G96" s="1"/>
      <c r="H96" s="1"/>
      <c r="I96" s="1">
        <v>248</v>
      </c>
      <c r="J96" s="1">
        <v>210.85350682900295</v>
      </c>
      <c r="K96" s="1">
        <v>231.1261491633386</v>
      </c>
      <c r="L96" s="1">
        <v>132.88</v>
      </c>
      <c r="M96" s="3">
        <f>'Master Data'!D96</f>
        <v>215.93</v>
      </c>
    </row>
    <row r="97" spans="1:13" x14ac:dyDescent="0.3">
      <c r="A97">
        <v>1671</v>
      </c>
      <c r="B97" t="s">
        <v>1</v>
      </c>
      <c r="C97">
        <v>1680</v>
      </c>
      <c r="E97">
        <v>311</v>
      </c>
      <c r="G97" s="1"/>
      <c r="H97" s="1"/>
      <c r="I97" s="1">
        <v>248</v>
      </c>
      <c r="J97" s="1">
        <v>216.12484449972803</v>
      </c>
      <c r="K97" s="1">
        <v>239.21556438405545</v>
      </c>
      <c r="L97" s="1">
        <v>133.68</v>
      </c>
      <c r="M97" s="3">
        <f>'Master Data'!D97</f>
        <v>217.23000000000002</v>
      </c>
    </row>
    <row r="98" spans="1:13" x14ac:dyDescent="0.3">
      <c r="A98">
        <v>1681</v>
      </c>
      <c r="B98" t="s">
        <v>1</v>
      </c>
      <c r="C98">
        <v>1690</v>
      </c>
      <c r="E98">
        <v>311</v>
      </c>
      <c r="G98" s="1"/>
      <c r="H98" s="1"/>
      <c r="I98" s="1">
        <v>248</v>
      </c>
      <c r="J98" s="1">
        <v>221.52796561222124</v>
      </c>
      <c r="K98" s="1">
        <v>247.58810913749738</v>
      </c>
      <c r="L98" s="1">
        <v>134.47999999999999</v>
      </c>
      <c r="M98" s="3">
        <f>'Master Data'!D98</f>
        <v>218.53</v>
      </c>
    </row>
    <row r="99" spans="1:13" x14ac:dyDescent="0.3">
      <c r="A99">
        <v>1691</v>
      </c>
      <c r="B99" t="s">
        <v>1</v>
      </c>
      <c r="C99">
        <v>1700</v>
      </c>
      <c r="E99">
        <v>311</v>
      </c>
      <c r="G99" s="1"/>
      <c r="H99" s="1"/>
      <c r="I99" s="1">
        <v>248</v>
      </c>
      <c r="J99" s="1">
        <v>227.06616475252676</v>
      </c>
      <c r="K99" s="1">
        <v>256.2536929573098</v>
      </c>
      <c r="L99" s="1">
        <v>135.28</v>
      </c>
      <c r="M99" s="3">
        <f>'Master Data'!D99</f>
        <v>219.83</v>
      </c>
    </row>
    <row r="100" spans="1:13" x14ac:dyDescent="0.3">
      <c r="A100">
        <v>1701</v>
      </c>
      <c r="B100" t="s">
        <v>1</v>
      </c>
      <c r="C100">
        <v>1710</v>
      </c>
      <c r="E100">
        <v>320</v>
      </c>
      <c r="G100" s="1"/>
      <c r="H100" s="1"/>
      <c r="I100" s="1">
        <v>260</v>
      </c>
      <c r="J100" s="1">
        <v>232.74281887133992</v>
      </c>
      <c r="K100" s="1">
        <v>265.22257221081566</v>
      </c>
      <c r="L100" s="1">
        <v>153.09</v>
      </c>
      <c r="M100" s="3">
        <f>'Master Data'!D100</f>
        <v>221.13</v>
      </c>
    </row>
    <row r="101" spans="1:13" x14ac:dyDescent="0.3">
      <c r="A101">
        <v>1711</v>
      </c>
      <c r="B101" t="s">
        <v>1</v>
      </c>
      <c r="C101">
        <v>1720</v>
      </c>
      <c r="E101">
        <v>320</v>
      </c>
      <c r="G101" s="1"/>
      <c r="H101" s="1"/>
      <c r="I101" s="1">
        <v>260</v>
      </c>
      <c r="J101" s="1">
        <v>238.56138934312341</v>
      </c>
      <c r="K101" s="1">
        <v>273.17924937714014</v>
      </c>
      <c r="L101" s="1">
        <v>153.98999999999998</v>
      </c>
      <c r="M101" s="3">
        <f>'Master Data'!D101</f>
        <v>239.54000000000002</v>
      </c>
    </row>
    <row r="102" spans="1:13" x14ac:dyDescent="0.3">
      <c r="A102">
        <v>1721</v>
      </c>
      <c r="B102" t="s">
        <v>1</v>
      </c>
      <c r="C102">
        <v>1730</v>
      </c>
      <c r="E102">
        <v>320</v>
      </c>
      <c r="G102" s="1"/>
      <c r="H102" s="1"/>
      <c r="I102" s="1">
        <v>260</v>
      </c>
      <c r="J102" s="1">
        <v>244.52542407670148</v>
      </c>
      <c r="K102" s="1">
        <v>281.37462685845435</v>
      </c>
      <c r="L102" s="1">
        <v>154.88999999999999</v>
      </c>
      <c r="M102" s="3">
        <f>'Master Data'!D102</f>
        <v>240.94000000000003</v>
      </c>
    </row>
    <row r="103" spans="1:13" x14ac:dyDescent="0.3">
      <c r="A103">
        <v>1731</v>
      </c>
      <c r="B103" t="s">
        <v>1</v>
      </c>
      <c r="C103">
        <v>1740</v>
      </c>
      <c r="E103">
        <v>320</v>
      </c>
      <c r="G103" s="1"/>
      <c r="H103" s="1"/>
      <c r="I103" s="1">
        <v>260</v>
      </c>
      <c r="J103" s="1">
        <v>249.41593255823551</v>
      </c>
      <c r="K103" s="1">
        <v>289.81586566420799</v>
      </c>
      <c r="L103" s="1">
        <v>155.79</v>
      </c>
      <c r="M103" s="3">
        <f>'Master Data'!D103</f>
        <v>242.34000000000003</v>
      </c>
    </row>
    <row r="104" spans="1:13" x14ac:dyDescent="0.3">
      <c r="A104">
        <v>1741</v>
      </c>
      <c r="B104" t="s">
        <v>1</v>
      </c>
      <c r="C104">
        <v>1750</v>
      </c>
      <c r="E104">
        <v>320</v>
      </c>
      <c r="G104" s="1"/>
      <c r="H104" s="1"/>
      <c r="I104" s="1">
        <v>260</v>
      </c>
      <c r="J104" s="1">
        <v>254.40425120940023</v>
      </c>
      <c r="K104" s="1">
        <v>298.51034163413425</v>
      </c>
      <c r="L104" s="1">
        <v>156.69</v>
      </c>
      <c r="M104" s="3">
        <f>'Master Data'!D104</f>
        <v>243.74</v>
      </c>
    </row>
    <row r="105" spans="1:13" x14ac:dyDescent="0.3">
      <c r="A105">
        <v>1751</v>
      </c>
      <c r="B105" t="s">
        <v>1</v>
      </c>
      <c r="C105">
        <v>1760</v>
      </c>
      <c r="E105">
        <v>330</v>
      </c>
      <c r="G105" s="1"/>
      <c r="H105" s="1"/>
      <c r="I105" s="1">
        <v>273</v>
      </c>
      <c r="J105" s="1">
        <v>259.49233623358822</v>
      </c>
      <c r="K105" s="1">
        <v>307.46565188315827</v>
      </c>
      <c r="L105" s="1">
        <v>175.10000000000002</v>
      </c>
      <c r="M105" s="3">
        <f>'Master Data'!D105</f>
        <v>245.14000000000001</v>
      </c>
    </row>
    <row r="106" spans="1:13" x14ac:dyDescent="0.3">
      <c r="A106">
        <v>1761</v>
      </c>
      <c r="B106" t="s">
        <v>1</v>
      </c>
      <c r="C106">
        <v>1770</v>
      </c>
      <c r="E106">
        <v>330</v>
      </c>
      <c r="G106" s="1"/>
      <c r="H106" s="1"/>
      <c r="I106" s="1">
        <v>273</v>
      </c>
      <c r="J106" s="1">
        <v>264.03345211767601</v>
      </c>
      <c r="K106" s="1">
        <v>316.68962143965302</v>
      </c>
      <c r="L106" s="1">
        <v>176.10000000000002</v>
      </c>
      <c r="M106" s="3">
        <f>'Master Data'!D106</f>
        <v>264.14999999999998</v>
      </c>
    </row>
    <row r="107" spans="1:13" x14ac:dyDescent="0.3">
      <c r="A107">
        <v>1771</v>
      </c>
      <c r="B107" t="s">
        <v>1</v>
      </c>
      <c r="C107">
        <v>1780</v>
      </c>
      <c r="E107">
        <v>330</v>
      </c>
      <c r="G107" s="1"/>
      <c r="H107" s="1"/>
      <c r="I107" s="1">
        <v>273</v>
      </c>
      <c r="J107" s="1">
        <v>268.65403752973532</v>
      </c>
      <c r="K107" s="1">
        <v>326.19031008284264</v>
      </c>
      <c r="L107" s="1">
        <v>177.10000000000002</v>
      </c>
      <c r="M107" s="3">
        <f>'Master Data'!D107</f>
        <v>265.64999999999998</v>
      </c>
    </row>
    <row r="108" spans="1:13" x14ac:dyDescent="0.3">
      <c r="A108">
        <v>1781</v>
      </c>
      <c r="B108" t="s">
        <v>1</v>
      </c>
      <c r="C108">
        <v>1790</v>
      </c>
      <c r="E108">
        <v>330</v>
      </c>
      <c r="G108" s="1"/>
      <c r="H108" s="1"/>
      <c r="I108" s="1">
        <v>273</v>
      </c>
      <c r="J108" s="1">
        <v>273.35548318650569</v>
      </c>
      <c r="K108" s="1">
        <v>335.9760193853279</v>
      </c>
      <c r="L108" s="1">
        <v>178.10000000000002</v>
      </c>
      <c r="M108" s="3">
        <f>'Master Data'!D108</f>
        <v>267.14999999999998</v>
      </c>
    </row>
    <row r="109" spans="1:13" x14ac:dyDescent="0.3">
      <c r="A109">
        <v>1791</v>
      </c>
      <c r="B109" t="s">
        <v>1</v>
      </c>
      <c r="C109">
        <v>1800</v>
      </c>
      <c r="E109">
        <v>330</v>
      </c>
      <c r="G109" s="1"/>
      <c r="H109" s="1"/>
      <c r="I109" s="1">
        <v>273</v>
      </c>
      <c r="J109" s="1">
        <v>278.13920414226953</v>
      </c>
      <c r="K109" s="1"/>
      <c r="L109" s="1">
        <v>179.10000000000002</v>
      </c>
      <c r="M109" s="3">
        <f>'Master Data'!D109</f>
        <v>268.64999999999998</v>
      </c>
    </row>
    <row r="110" spans="1:13" x14ac:dyDescent="0.3">
      <c r="A110">
        <v>1801</v>
      </c>
      <c r="B110" t="s">
        <v>1</v>
      </c>
      <c r="C110">
        <v>1810</v>
      </c>
      <c r="E110">
        <v>339</v>
      </c>
      <c r="G110" s="1"/>
      <c r="H110" s="1"/>
      <c r="I110" s="1">
        <v>287</v>
      </c>
      <c r="J110" s="1">
        <v>283.00664021475927</v>
      </c>
      <c r="K110" s="1"/>
      <c r="L110" s="1">
        <v>198.11</v>
      </c>
      <c r="M110" s="3">
        <f>'Master Data'!D110</f>
        <v>270.14999999999998</v>
      </c>
    </row>
    <row r="111" spans="1:13" x14ac:dyDescent="0.3">
      <c r="A111">
        <v>1811</v>
      </c>
      <c r="B111" t="s">
        <v>1</v>
      </c>
      <c r="C111">
        <v>1820</v>
      </c>
      <c r="E111">
        <v>339</v>
      </c>
      <c r="G111" s="1"/>
      <c r="H111" s="1"/>
      <c r="I111" s="1">
        <v>287</v>
      </c>
      <c r="J111" s="1">
        <v>287.95925641851755</v>
      </c>
      <c r="K111" s="1"/>
      <c r="L111" s="1">
        <v>199.21</v>
      </c>
      <c r="M111" s="3">
        <f>'Master Data'!D111</f>
        <v>289.76</v>
      </c>
    </row>
    <row r="112" spans="1:13" x14ac:dyDescent="0.3">
      <c r="A112">
        <v>1821</v>
      </c>
      <c r="B112" t="s">
        <v>1</v>
      </c>
      <c r="C112">
        <v>1830</v>
      </c>
      <c r="E112">
        <v>339</v>
      </c>
      <c r="G112" s="1"/>
      <c r="H112" s="1"/>
      <c r="I112" s="1">
        <v>287</v>
      </c>
      <c r="J112" s="1">
        <v>292.99854340584159</v>
      </c>
      <c r="K112" s="1"/>
      <c r="L112" s="1">
        <v>200.31</v>
      </c>
      <c r="M112" s="3">
        <f>'Master Data'!D112</f>
        <v>291.36</v>
      </c>
    </row>
    <row r="113" spans="1:13" x14ac:dyDescent="0.3">
      <c r="A113">
        <v>1831</v>
      </c>
      <c r="B113" t="s">
        <v>1</v>
      </c>
      <c r="C113">
        <v>1840</v>
      </c>
      <c r="E113">
        <v>339</v>
      </c>
      <c r="G113" s="1"/>
      <c r="H113" s="1"/>
      <c r="I113" s="1">
        <v>287</v>
      </c>
      <c r="J113" s="1">
        <v>298.12601791544381</v>
      </c>
      <c r="K113" s="1"/>
      <c r="L113" s="1">
        <v>201.41</v>
      </c>
      <c r="M113" s="3">
        <f>'Master Data'!D113</f>
        <v>292.95999999999998</v>
      </c>
    </row>
    <row r="114" spans="1:13" x14ac:dyDescent="0.3">
      <c r="A114">
        <v>1841</v>
      </c>
      <c r="B114" t="s">
        <v>1</v>
      </c>
      <c r="C114">
        <v>1850</v>
      </c>
      <c r="E114">
        <v>339</v>
      </c>
      <c r="G114" s="1"/>
      <c r="H114" s="1"/>
      <c r="I114" s="1">
        <v>287</v>
      </c>
      <c r="J114" s="1">
        <v>303.34322322896406</v>
      </c>
      <c r="K114" s="1"/>
      <c r="L114" s="1">
        <v>202.51</v>
      </c>
      <c r="M114" s="3">
        <f>'Master Data'!D114</f>
        <v>294.56</v>
      </c>
    </row>
    <row r="115" spans="1:13" x14ac:dyDescent="0.3">
      <c r="A115">
        <v>1851</v>
      </c>
      <c r="B115" t="s">
        <v>1</v>
      </c>
      <c r="C115">
        <v>1860</v>
      </c>
      <c r="E115">
        <v>348</v>
      </c>
      <c r="G115" s="1"/>
      <c r="H115" s="1"/>
      <c r="I115" s="1">
        <v>301</v>
      </c>
      <c r="J115" s="1">
        <v>308.65172963547093</v>
      </c>
      <c r="K115" s="1"/>
      <c r="L115" s="1">
        <v>222.12</v>
      </c>
      <c r="M115" s="3">
        <f>'Master Data'!D115</f>
        <v>296.16000000000003</v>
      </c>
    </row>
    <row r="116" spans="1:13" x14ac:dyDescent="0.3">
      <c r="A116">
        <v>1861</v>
      </c>
      <c r="B116" t="s">
        <v>1</v>
      </c>
      <c r="C116">
        <v>1870</v>
      </c>
      <c r="E116">
        <v>348</v>
      </c>
      <c r="G116" s="1"/>
      <c r="H116" s="1"/>
      <c r="I116" s="1">
        <v>301</v>
      </c>
      <c r="J116" s="1">
        <v>314.05313490409168</v>
      </c>
      <c r="K116" s="1"/>
      <c r="L116" s="1">
        <v>223.32</v>
      </c>
      <c r="M116" s="3">
        <f>'Master Data'!D116</f>
        <v>316.37</v>
      </c>
    </row>
    <row r="117" spans="1:13" x14ac:dyDescent="0.3">
      <c r="A117">
        <v>1871</v>
      </c>
      <c r="B117" t="s">
        <v>1</v>
      </c>
      <c r="C117">
        <v>1880</v>
      </c>
      <c r="E117">
        <v>348</v>
      </c>
      <c r="G117" s="1"/>
      <c r="H117" s="1"/>
      <c r="I117" s="1">
        <v>301</v>
      </c>
      <c r="J117" s="1">
        <v>319.54906476491328</v>
      </c>
      <c r="K117" s="1"/>
      <c r="L117" s="1">
        <v>224.51999999999998</v>
      </c>
      <c r="M117" s="3">
        <f>'Master Data'!D117</f>
        <v>318.07000000000005</v>
      </c>
    </row>
    <row r="118" spans="1:13" x14ac:dyDescent="0.3">
      <c r="A118">
        <v>1881</v>
      </c>
      <c r="B118" t="s">
        <v>1</v>
      </c>
      <c r="C118">
        <v>1890</v>
      </c>
      <c r="E118">
        <v>348</v>
      </c>
      <c r="G118" s="1"/>
      <c r="H118" s="1"/>
      <c r="I118" s="1">
        <v>301</v>
      </c>
      <c r="J118" s="1">
        <v>325.14117339829926</v>
      </c>
      <c r="K118" s="1"/>
      <c r="L118" s="1">
        <v>225.72</v>
      </c>
      <c r="M118" s="3">
        <f>'Master Data'!D118</f>
        <v>319.77000000000004</v>
      </c>
    </row>
    <row r="119" spans="1:13" x14ac:dyDescent="0.3">
      <c r="A119">
        <v>1891</v>
      </c>
      <c r="B119" t="s">
        <v>1</v>
      </c>
      <c r="C119">
        <v>1900</v>
      </c>
      <c r="E119">
        <v>348</v>
      </c>
      <c r="G119" s="1"/>
      <c r="H119" s="1"/>
      <c r="I119" s="1">
        <v>301</v>
      </c>
      <c r="J119" s="1">
        <v>330.83114393276952</v>
      </c>
      <c r="K119" s="1"/>
      <c r="L119" s="1">
        <v>226.92</v>
      </c>
      <c r="M119" s="3">
        <f>'Master Data'!D119</f>
        <v>321.47000000000003</v>
      </c>
    </row>
    <row r="120" spans="1:13" x14ac:dyDescent="0.3">
      <c r="A120">
        <v>1901</v>
      </c>
      <c r="B120" t="s">
        <v>1</v>
      </c>
      <c r="C120">
        <v>1910</v>
      </c>
      <c r="E120">
        <v>358</v>
      </c>
      <c r="G120" s="1"/>
      <c r="H120" s="1"/>
      <c r="I120" s="1">
        <v>316</v>
      </c>
      <c r="J120" s="1">
        <v>336.62068895159297</v>
      </c>
      <c r="K120" s="1"/>
      <c r="L120" s="1">
        <v>247.13</v>
      </c>
      <c r="M120" s="3">
        <f>'Master Data'!D120</f>
        <v>323.17</v>
      </c>
    </row>
    <row r="121" spans="1:13" x14ac:dyDescent="0.3">
      <c r="A121">
        <v>1911</v>
      </c>
      <c r="B121" t="s">
        <v>1</v>
      </c>
      <c r="C121">
        <v>1920</v>
      </c>
      <c r="E121">
        <v>358</v>
      </c>
      <c r="G121" s="1"/>
      <c r="H121" s="1"/>
      <c r="I121" s="1">
        <v>316</v>
      </c>
      <c r="J121" s="1">
        <v>342.51155100824582</v>
      </c>
      <c r="K121" s="1"/>
      <c r="L121" s="1">
        <v>248.43</v>
      </c>
      <c r="M121" s="3">
        <f>'Master Data'!D121</f>
        <v>343.97999999999996</v>
      </c>
    </row>
    <row r="122" spans="1:13" x14ac:dyDescent="0.3">
      <c r="A122">
        <v>1921</v>
      </c>
      <c r="B122" t="s">
        <v>1</v>
      </c>
      <c r="C122">
        <v>1930</v>
      </c>
      <c r="E122">
        <v>358</v>
      </c>
      <c r="G122" s="1"/>
      <c r="H122" s="1"/>
      <c r="I122" s="1">
        <v>316</v>
      </c>
      <c r="J122" s="1">
        <v>348.50550315089009</v>
      </c>
      <c r="K122" s="1"/>
      <c r="L122" s="1">
        <v>249.73000000000002</v>
      </c>
      <c r="M122" s="3">
        <f>'Master Data'!D122</f>
        <v>345.78</v>
      </c>
    </row>
    <row r="123" spans="1:13" x14ac:dyDescent="0.3">
      <c r="A123">
        <v>1931</v>
      </c>
      <c r="B123" t="s">
        <v>1</v>
      </c>
      <c r="C123">
        <v>1940</v>
      </c>
      <c r="E123">
        <v>358</v>
      </c>
      <c r="G123" s="1"/>
      <c r="H123" s="1"/>
      <c r="I123" s="1">
        <v>316</v>
      </c>
      <c r="J123" s="1">
        <v>354.60434945603066</v>
      </c>
      <c r="K123" s="1"/>
      <c r="L123" s="1">
        <v>251.03</v>
      </c>
      <c r="M123" s="3">
        <f>'Master Data'!D123</f>
        <v>347.58</v>
      </c>
    </row>
    <row r="124" spans="1:13" x14ac:dyDescent="0.3">
      <c r="A124">
        <v>1941</v>
      </c>
      <c r="B124" t="s">
        <v>1</v>
      </c>
      <c r="C124">
        <v>1950</v>
      </c>
      <c r="E124">
        <v>358</v>
      </c>
      <c r="G124" s="1"/>
      <c r="H124" s="1"/>
      <c r="I124" s="1">
        <v>316</v>
      </c>
      <c r="J124" s="1">
        <v>360.8099255715112</v>
      </c>
      <c r="K124" s="1"/>
      <c r="L124" s="1">
        <v>252.33</v>
      </c>
      <c r="M124" s="3">
        <f>'Master Data'!D124</f>
        <v>349.38</v>
      </c>
    </row>
    <row r="125" spans="1:13" x14ac:dyDescent="0.3">
      <c r="A125">
        <v>1951</v>
      </c>
      <c r="B125" t="s">
        <v>1</v>
      </c>
      <c r="C125">
        <v>1960</v>
      </c>
      <c r="E125">
        <v>366</v>
      </c>
      <c r="G125" s="1"/>
      <c r="H125" s="1"/>
      <c r="I125" s="1">
        <v>332</v>
      </c>
      <c r="J125" s="1">
        <v>367.12409926901267</v>
      </c>
      <c r="K125" s="1"/>
      <c r="L125" s="1">
        <v>273.14000000000004</v>
      </c>
      <c r="M125" s="3">
        <f>'Master Data'!D125</f>
        <v>351.18</v>
      </c>
    </row>
    <row r="126" spans="1:13" x14ac:dyDescent="0.3">
      <c r="A126">
        <v>1961</v>
      </c>
      <c r="B126" t="s">
        <v>1</v>
      </c>
      <c r="C126">
        <v>1970</v>
      </c>
      <c r="E126">
        <v>366</v>
      </c>
      <c r="G126" s="1"/>
      <c r="H126" s="1"/>
      <c r="I126" s="1">
        <v>332</v>
      </c>
      <c r="J126" s="1">
        <v>373.54877100622042</v>
      </c>
      <c r="K126" s="1"/>
      <c r="L126" s="1">
        <v>274.54000000000002</v>
      </c>
      <c r="M126" s="3">
        <f>'Master Data'!D126</f>
        <v>372.59000000000003</v>
      </c>
    </row>
    <row r="127" spans="1:13" x14ac:dyDescent="0.3">
      <c r="A127">
        <v>1971</v>
      </c>
      <c r="B127" t="s">
        <v>1</v>
      </c>
      <c r="C127">
        <v>1980</v>
      </c>
      <c r="E127">
        <v>366</v>
      </c>
      <c r="G127" s="1"/>
      <c r="H127" s="1"/>
      <c r="I127" s="1">
        <v>332</v>
      </c>
      <c r="J127" s="1"/>
      <c r="K127" s="1"/>
      <c r="L127" s="1">
        <v>275.94000000000005</v>
      </c>
      <c r="M127" s="3">
        <f>'Master Data'!D127</f>
        <v>374.49</v>
      </c>
    </row>
    <row r="128" spans="1:13" x14ac:dyDescent="0.3">
      <c r="A128">
        <v>1981</v>
      </c>
      <c r="B128" t="s">
        <v>1</v>
      </c>
      <c r="C128">
        <v>1990</v>
      </c>
      <c r="E128">
        <v>366</v>
      </c>
      <c r="G128" s="1"/>
      <c r="H128" s="1"/>
      <c r="I128" s="1">
        <v>332</v>
      </c>
      <c r="J128" s="1"/>
      <c r="K128" s="1"/>
      <c r="L128" s="1">
        <v>277.34000000000003</v>
      </c>
      <c r="M128" s="3">
        <f>'Master Data'!D128</f>
        <v>376.39</v>
      </c>
    </row>
    <row r="129" spans="1:13" x14ac:dyDescent="0.3">
      <c r="A129">
        <v>1991</v>
      </c>
      <c r="B129" t="s">
        <v>1</v>
      </c>
      <c r="C129">
        <v>2000</v>
      </c>
      <c r="E129">
        <v>366</v>
      </c>
      <c r="G129" s="1"/>
      <c r="H129" s="1"/>
      <c r="I129" s="1">
        <v>332</v>
      </c>
      <c r="J129" s="1"/>
      <c r="K129" s="1"/>
      <c r="L129" s="1">
        <v>278.74</v>
      </c>
      <c r="M129" s="3">
        <f>'Master Data'!D129</f>
        <v>378.29</v>
      </c>
    </row>
    <row r="130" spans="1:13" x14ac:dyDescent="0.3">
      <c r="A130">
        <v>2001</v>
      </c>
      <c r="B130" t="s">
        <v>1</v>
      </c>
      <c r="C130">
        <v>2050</v>
      </c>
      <c r="E130">
        <v>385</v>
      </c>
      <c r="G130" s="1"/>
      <c r="H130" s="1"/>
      <c r="I130" s="1">
        <v>349</v>
      </c>
      <c r="J130" s="1"/>
      <c r="K130" s="1"/>
      <c r="L130" s="1">
        <v>300.14999999999998</v>
      </c>
      <c r="M130" s="3">
        <f>'Master Data'!D130</f>
        <v>380.19</v>
      </c>
    </row>
    <row r="131" spans="1:13" x14ac:dyDescent="0.3">
      <c r="A131">
        <v>2051</v>
      </c>
      <c r="B131" t="s">
        <v>1</v>
      </c>
      <c r="C131">
        <v>2100</v>
      </c>
      <c r="E131">
        <v>385</v>
      </c>
      <c r="G131" s="1"/>
      <c r="H131" s="1"/>
      <c r="I131" s="1">
        <v>349</v>
      </c>
      <c r="J131" s="1"/>
      <c r="K131" s="1"/>
      <c r="L131" s="1">
        <v>328.16</v>
      </c>
      <c r="M131" s="3">
        <f>'Master Data'!D131</f>
        <v>410.20000000000005</v>
      </c>
    </row>
    <row r="132" spans="1:13" x14ac:dyDescent="0.3">
      <c r="A132">
        <v>2101</v>
      </c>
      <c r="B132" t="s">
        <v>1</v>
      </c>
      <c r="C132">
        <v>2150</v>
      </c>
      <c r="E132">
        <v>399</v>
      </c>
      <c r="G132" s="1"/>
      <c r="H132" s="1"/>
      <c r="I132" s="1">
        <v>366</v>
      </c>
      <c r="J132" s="1"/>
      <c r="K132" s="1"/>
      <c r="L132" s="1">
        <v>357.17</v>
      </c>
      <c r="M132" s="3">
        <f>'Master Data'!D132</f>
        <v>441.21</v>
      </c>
    </row>
    <row r="133" spans="1:13" x14ac:dyDescent="0.3">
      <c r="A133">
        <v>2151</v>
      </c>
      <c r="B133" t="s">
        <v>1</v>
      </c>
      <c r="C133">
        <v>2200</v>
      </c>
      <c r="E133">
        <v>399</v>
      </c>
      <c r="G133" s="1"/>
      <c r="H133" s="1"/>
      <c r="I133" s="1">
        <v>366</v>
      </c>
      <c r="J133" s="1"/>
      <c r="K133" s="1"/>
      <c r="L133" s="1">
        <v>387.18</v>
      </c>
      <c r="M133" s="3">
        <f>'Master Data'!D133</f>
        <v>473.22</v>
      </c>
    </row>
    <row r="134" spans="1:13" x14ac:dyDescent="0.3">
      <c r="A134">
        <v>2201</v>
      </c>
      <c r="B134" t="s">
        <v>1</v>
      </c>
      <c r="C134">
        <v>2250</v>
      </c>
      <c r="E134">
        <v>410</v>
      </c>
      <c r="G134" s="1"/>
      <c r="H134" s="1"/>
      <c r="I134" s="1">
        <v>385</v>
      </c>
      <c r="J134" s="1"/>
      <c r="K134" s="1"/>
      <c r="L134" s="1">
        <v>418.19</v>
      </c>
      <c r="M134" s="3">
        <f>'Master Data'!D134</f>
        <v>506.23</v>
      </c>
    </row>
    <row r="135" spans="1:13" x14ac:dyDescent="0.3">
      <c r="A135">
        <v>2251</v>
      </c>
      <c r="B135" t="s">
        <v>1</v>
      </c>
      <c r="C135">
        <v>2300</v>
      </c>
      <c r="E135">
        <v>410</v>
      </c>
      <c r="G135" s="1"/>
      <c r="H135" s="1"/>
      <c r="I135" s="1">
        <v>385</v>
      </c>
      <c r="J135" s="1"/>
      <c r="K135" s="1"/>
    </row>
    <row r="136" spans="1:13" x14ac:dyDescent="0.3">
      <c r="A136">
        <v>2301</v>
      </c>
      <c r="B136" t="s">
        <v>1</v>
      </c>
      <c r="C136">
        <v>2350</v>
      </c>
      <c r="E136">
        <v>420</v>
      </c>
      <c r="G136" s="1"/>
      <c r="H136" s="1"/>
      <c r="I136" s="1">
        <v>404</v>
      </c>
      <c r="J136" s="1"/>
      <c r="K136" s="1"/>
    </row>
    <row r="137" spans="1:13" x14ac:dyDescent="0.3">
      <c r="A137">
        <v>2351</v>
      </c>
      <c r="B137" t="s">
        <v>1</v>
      </c>
      <c r="C137">
        <v>2400</v>
      </c>
      <c r="E137">
        <v>420</v>
      </c>
      <c r="G137" s="1"/>
      <c r="H137" s="1"/>
      <c r="I137" s="1">
        <v>404</v>
      </c>
      <c r="J137" s="1"/>
      <c r="K137" s="1"/>
    </row>
    <row r="138" spans="1:13" x14ac:dyDescent="0.3">
      <c r="A138">
        <v>2401</v>
      </c>
      <c r="B138" t="s">
        <v>1</v>
      </c>
      <c r="C138">
        <v>2450</v>
      </c>
      <c r="E138">
        <v>431</v>
      </c>
      <c r="G138" s="1"/>
      <c r="H138" s="1"/>
      <c r="I138" s="1">
        <v>424</v>
      </c>
      <c r="J138" s="1"/>
      <c r="K138" s="1"/>
    </row>
    <row r="139" spans="1:13" x14ac:dyDescent="0.3">
      <c r="A139">
        <v>2451</v>
      </c>
      <c r="B139" t="s">
        <v>1</v>
      </c>
      <c r="C139">
        <v>2500</v>
      </c>
      <c r="E139">
        <v>431</v>
      </c>
      <c r="G139" s="1"/>
      <c r="H139" s="1"/>
      <c r="I139" s="1">
        <v>424</v>
      </c>
      <c r="J139" s="1"/>
      <c r="K139" s="1"/>
    </row>
    <row r="140" spans="1:13" x14ac:dyDescent="0.3">
      <c r="A140">
        <v>2501</v>
      </c>
      <c r="B140" t="s">
        <v>1</v>
      </c>
      <c r="C140">
        <v>2550</v>
      </c>
      <c r="E140">
        <v>443</v>
      </c>
      <c r="G140" s="1"/>
      <c r="H140" s="1"/>
      <c r="I140" s="1"/>
      <c r="J140" s="1"/>
      <c r="K140" s="1"/>
    </row>
    <row r="141" spans="1:13" x14ac:dyDescent="0.3">
      <c r="A141">
        <v>2551</v>
      </c>
      <c r="B141" t="s">
        <v>1</v>
      </c>
      <c r="C141">
        <v>2600</v>
      </c>
      <c r="E141">
        <v>443</v>
      </c>
      <c r="G141" s="1"/>
      <c r="H141" s="1"/>
      <c r="I141" s="1"/>
      <c r="J141" s="1"/>
      <c r="K141" s="1"/>
    </row>
    <row r="142" spans="1:13" x14ac:dyDescent="0.3">
      <c r="A142">
        <v>2601</v>
      </c>
      <c r="B142" t="s">
        <v>1</v>
      </c>
      <c r="C142">
        <v>2650</v>
      </c>
      <c r="E142">
        <v>453</v>
      </c>
      <c r="G142" s="1"/>
      <c r="H142" s="1"/>
      <c r="I142" s="1"/>
      <c r="J142" s="1"/>
      <c r="K142" s="1"/>
    </row>
    <row r="143" spans="1:13" x14ac:dyDescent="0.3">
      <c r="A143">
        <v>2651</v>
      </c>
      <c r="B143" t="s">
        <v>1</v>
      </c>
      <c r="C143">
        <v>2700</v>
      </c>
      <c r="E143">
        <v>453</v>
      </c>
      <c r="G143" s="1"/>
      <c r="H143" s="1"/>
      <c r="I143" s="1"/>
      <c r="J143" s="1"/>
      <c r="K143" s="1"/>
    </row>
    <row r="144" spans="1:13" x14ac:dyDescent="0.3">
      <c r="A144">
        <v>2701</v>
      </c>
      <c r="B144" t="s">
        <v>1</v>
      </c>
      <c r="C144">
        <v>2750</v>
      </c>
      <c r="E144">
        <v>464</v>
      </c>
      <c r="K144" s="1"/>
    </row>
    <row r="145" spans="1:11" x14ac:dyDescent="0.3">
      <c r="A145">
        <v>2751</v>
      </c>
      <c r="B145" t="s">
        <v>1</v>
      </c>
      <c r="C145">
        <v>2800</v>
      </c>
      <c r="E145">
        <v>464</v>
      </c>
      <c r="K145" s="1"/>
    </row>
    <row r="146" spans="1:11" x14ac:dyDescent="0.3">
      <c r="A146">
        <v>2801</v>
      </c>
      <c r="B146" t="s">
        <v>1</v>
      </c>
      <c r="C146">
        <v>2850</v>
      </c>
      <c r="E146">
        <v>475</v>
      </c>
      <c r="K146" s="1"/>
    </row>
    <row r="147" spans="1:11" x14ac:dyDescent="0.3">
      <c r="A147">
        <v>2851</v>
      </c>
      <c r="B147" t="s">
        <v>1</v>
      </c>
      <c r="C147">
        <v>2900</v>
      </c>
      <c r="E147">
        <v>475</v>
      </c>
      <c r="K147" s="1"/>
    </row>
    <row r="148" spans="1:11" x14ac:dyDescent="0.3">
      <c r="A148">
        <v>2901</v>
      </c>
      <c r="B148" t="s">
        <v>1</v>
      </c>
      <c r="C148">
        <v>2950</v>
      </c>
      <c r="E148">
        <v>485</v>
      </c>
      <c r="K148" s="1"/>
    </row>
    <row r="149" spans="1:11" x14ac:dyDescent="0.3">
      <c r="A149">
        <v>2951</v>
      </c>
      <c r="B149" t="s">
        <v>1</v>
      </c>
      <c r="C149">
        <v>3000</v>
      </c>
      <c r="E149">
        <v>485</v>
      </c>
      <c r="K149" s="1"/>
    </row>
    <row r="150" spans="1:11" x14ac:dyDescent="0.3">
      <c r="A150">
        <v>3001</v>
      </c>
      <c r="B150" t="s">
        <v>1</v>
      </c>
      <c r="C150">
        <v>3050</v>
      </c>
      <c r="E150" s="52">
        <v>496</v>
      </c>
    </row>
    <row r="151" spans="1:11" x14ac:dyDescent="0.3">
      <c r="A151">
        <v>3051</v>
      </c>
      <c r="B151" t="s">
        <v>1</v>
      </c>
      <c r="C151">
        <v>3100</v>
      </c>
      <c r="E151" s="52">
        <v>496</v>
      </c>
    </row>
    <row r="152" spans="1:11" x14ac:dyDescent="0.3">
      <c r="A152">
        <v>3101</v>
      </c>
      <c r="B152" t="s">
        <v>1</v>
      </c>
      <c r="C152">
        <v>3150</v>
      </c>
      <c r="E152" s="52">
        <v>508</v>
      </c>
    </row>
    <row r="153" spans="1:11" x14ac:dyDescent="0.3">
      <c r="A153">
        <v>3151</v>
      </c>
      <c r="B153" t="s">
        <v>1</v>
      </c>
      <c r="C153">
        <v>3200</v>
      </c>
      <c r="E153" s="52">
        <v>508</v>
      </c>
    </row>
    <row r="154" spans="1:11" x14ac:dyDescent="0.3">
      <c r="A154">
        <v>3201</v>
      </c>
      <c r="B154" t="s">
        <v>1</v>
      </c>
      <c r="C154">
        <v>3250</v>
      </c>
      <c r="E154" s="52">
        <v>518</v>
      </c>
    </row>
    <row r="155" spans="1:11" x14ac:dyDescent="0.3">
      <c r="A155">
        <v>3251</v>
      </c>
      <c r="B155" t="s">
        <v>1</v>
      </c>
      <c r="C155">
        <v>3300</v>
      </c>
      <c r="E155" s="52">
        <v>518</v>
      </c>
    </row>
  </sheetData>
  <sheetProtection algorithmName="SHA-512" hashValue="bVdEVj6Sz7nPxKdP+T7fUTwO39PQ9/L+jyZ83qgCHsAGQdCBAamsJWpLKDdroxrxs+cZF7IZVtczPNdq5rbJRg==" saltValue="CekeSwjK5pNRH5QCqjT4QQ==" spinCount="100000" sheet="1" objects="1" scenarios="1"/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81"/>
  <sheetViews>
    <sheetView workbookViewId="0">
      <pane xSplit="3" ySplit="18" topLeftCell="D19" activePane="bottomRight" state="frozen"/>
      <selection pane="topRight" activeCell="D1" sqref="D1"/>
      <selection pane="bottomLeft" activeCell="A5" sqref="A5"/>
      <selection pane="bottomRight" activeCell="N29" sqref="N29"/>
    </sheetView>
  </sheetViews>
  <sheetFormatPr defaultRowHeight="14.4" x14ac:dyDescent="0.3"/>
  <cols>
    <col min="2" max="2" width="2.109375" bestFit="1" customWidth="1"/>
  </cols>
  <sheetData>
    <row r="1" spans="4:9" ht="15" x14ac:dyDescent="0.25">
      <c r="D1" s="17">
        <v>4.5999999999999999E-2</v>
      </c>
    </row>
    <row r="2" spans="4:9" ht="15" x14ac:dyDescent="0.25">
      <c r="D2" s="65">
        <v>0.05</v>
      </c>
    </row>
    <row r="3" spans="4:9" ht="15" x14ac:dyDescent="0.25">
      <c r="D3" s="66">
        <v>0.06</v>
      </c>
      <c r="E3">
        <v>0.42</v>
      </c>
      <c r="F3">
        <v>0.13</v>
      </c>
      <c r="G3">
        <v>0.09</v>
      </c>
      <c r="H3" s="4">
        <v>7.0000000000000007E-2</v>
      </c>
      <c r="I3" s="4">
        <v>0.05</v>
      </c>
    </row>
    <row r="4" spans="4:9" ht="15" x14ac:dyDescent="0.25">
      <c r="D4" s="67">
        <v>7.0000000000000007E-2</v>
      </c>
      <c r="H4" s="4"/>
      <c r="I4" s="4"/>
    </row>
    <row r="5" spans="4:9" ht="15" x14ac:dyDescent="0.25">
      <c r="D5" s="68">
        <v>0.08</v>
      </c>
      <c r="H5" s="4"/>
      <c r="I5" s="4"/>
    </row>
    <row r="6" spans="4:9" ht="15" x14ac:dyDescent="0.25">
      <c r="D6" s="73">
        <v>0.09</v>
      </c>
      <c r="H6" s="4"/>
      <c r="I6" s="4"/>
    </row>
    <row r="7" spans="4:9" ht="15" x14ac:dyDescent="0.25">
      <c r="D7" s="79">
        <v>0.1</v>
      </c>
      <c r="H7" s="4"/>
      <c r="I7" s="4"/>
    </row>
    <row r="8" spans="4:9" ht="15" x14ac:dyDescent="0.25">
      <c r="D8" s="80">
        <v>0.11</v>
      </c>
      <c r="H8" s="4"/>
      <c r="I8" s="4"/>
    </row>
    <row r="9" spans="4:9" ht="15" x14ac:dyDescent="0.25">
      <c r="D9" s="83">
        <v>0.12</v>
      </c>
      <c r="H9" s="4"/>
      <c r="I9" s="4"/>
    </row>
    <row r="10" spans="4:9" ht="15" x14ac:dyDescent="0.25">
      <c r="D10" s="85">
        <v>0.13</v>
      </c>
      <c r="H10" s="4"/>
      <c r="I10" s="4"/>
    </row>
    <row r="11" spans="4:9" ht="15" x14ac:dyDescent="0.25">
      <c r="D11" s="87">
        <v>0.14000000000000001</v>
      </c>
      <c r="H11" s="4"/>
      <c r="I11" s="4"/>
    </row>
    <row r="12" spans="4:9" ht="15" x14ac:dyDescent="0.25">
      <c r="D12" s="89">
        <v>0.15</v>
      </c>
      <c r="H12" s="4"/>
      <c r="I12" s="4"/>
    </row>
    <row r="13" spans="4:9" ht="15" x14ac:dyDescent="0.25">
      <c r="D13" s="64">
        <v>0.16</v>
      </c>
      <c r="H13" s="4"/>
      <c r="I13" s="4"/>
    </row>
    <row r="14" spans="4:9" ht="15" x14ac:dyDescent="0.25">
      <c r="D14" s="75">
        <v>0.17</v>
      </c>
      <c r="H14" s="4"/>
      <c r="I14" s="4"/>
    </row>
    <row r="15" spans="4:9" ht="15" x14ac:dyDescent="0.25">
      <c r="D15" s="93">
        <v>0.18</v>
      </c>
      <c r="H15" s="4"/>
      <c r="I15" s="4"/>
    </row>
    <row r="16" spans="4:9" ht="15" x14ac:dyDescent="0.25">
      <c r="D16" s="94">
        <v>0.19</v>
      </c>
      <c r="H16" s="4"/>
      <c r="I16" s="4"/>
    </row>
    <row r="17" spans="1:9" ht="15" x14ac:dyDescent="0.25">
      <c r="D17" s="6"/>
      <c r="H17" s="4"/>
      <c r="I17" s="4"/>
    </row>
    <row r="18" spans="1:9" ht="15" x14ac:dyDescent="0.25">
      <c r="D18" t="s">
        <v>11</v>
      </c>
      <c r="E18" t="s">
        <v>12</v>
      </c>
      <c r="F18" t="s">
        <v>13</v>
      </c>
      <c r="G18" t="s">
        <v>14</v>
      </c>
      <c r="H18" t="s">
        <v>15</v>
      </c>
      <c r="I18" t="s">
        <v>16</v>
      </c>
    </row>
    <row r="19" spans="1:9" ht="15" x14ac:dyDescent="0.25">
      <c r="E19" s="63"/>
      <c r="F19" s="63"/>
      <c r="G19" s="63"/>
      <c r="H19" s="63"/>
      <c r="I19" s="63"/>
    </row>
    <row r="20" spans="1:9" ht="15" x14ac:dyDescent="0.25">
      <c r="A20">
        <v>0</v>
      </c>
      <c r="B20" t="s">
        <v>1</v>
      </c>
      <c r="C20">
        <v>650</v>
      </c>
      <c r="D20" s="69">
        <f>C20*$D$1</f>
        <v>29.9</v>
      </c>
      <c r="E20" s="3">
        <f t="shared" ref="E20" si="0">(D20*$E$3)+D20</f>
        <v>42.457999999999998</v>
      </c>
      <c r="F20" s="3">
        <f t="shared" ref="F20" si="1">(E20*$F$3)+E20</f>
        <v>47.977539999999998</v>
      </c>
      <c r="G20" s="3">
        <f t="shared" ref="G20" si="2">($G$3*F20)+F20</f>
        <v>52.295518599999994</v>
      </c>
      <c r="H20" s="3">
        <f t="shared" ref="H20" si="3">(G20*$H$3)+G20</f>
        <v>55.956204901999996</v>
      </c>
      <c r="I20" s="3">
        <f t="shared" ref="I20" si="4">(H20*$I$3)+H20</f>
        <v>58.754015147099999</v>
      </c>
    </row>
    <row r="21" spans="1:9" ht="15" x14ac:dyDescent="0.25">
      <c r="A21">
        <v>651</v>
      </c>
      <c r="B21" t="s">
        <v>1</v>
      </c>
      <c r="C21">
        <v>660</v>
      </c>
      <c r="D21" s="70">
        <f>A21*$D$2</f>
        <v>32.550000000000004</v>
      </c>
      <c r="E21" s="3">
        <f t="shared" ref="E21:E84" si="5">(D21*$E$3)+D21</f>
        <v>46.221000000000004</v>
      </c>
      <c r="F21" s="3">
        <f t="shared" ref="F21:F84" si="6">(E21*$F$3)+E21</f>
        <v>52.229730000000004</v>
      </c>
      <c r="G21" s="3">
        <f t="shared" ref="G21:G84" si="7">($G$3*F21)+F21</f>
        <v>56.930405700000001</v>
      </c>
      <c r="H21" s="3">
        <f t="shared" ref="H21:H84" si="8">(G21*$H$3)+G21</f>
        <v>60.915534098999998</v>
      </c>
      <c r="I21" s="3">
        <f t="shared" ref="I21:I84" si="9">(H21*$I$3)+H21</f>
        <v>63.961310803949999</v>
      </c>
    </row>
    <row r="22" spans="1:9" ht="15" x14ac:dyDescent="0.25">
      <c r="A22">
        <v>661</v>
      </c>
      <c r="B22" t="s">
        <v>1</v>
      </c>
      <c r="C22">
        <v>670</v>
      </c>
      <c r="D22" s="3">
        <f t="shared" ref="D22:D25" si="10">A22*$D$2</f>
        <v>33.050000000000004</v>
      </c>
      <c r="E22" s="3">
        <f t="shared" si="5"/>
        <v>46.931000000000004</v>
      </c>
      <c r="F22" s="3">
        <f t="shared" si="6"/>
        <v>53.032030000000006</v>
      </c>
      <c r="G22" s="3">
        <f t="shared" si="7"/>
        <v>57.804912700000003</v>
      </c>
      <c r="H22" s="3">
        <f t="shared" si="8"/>
        <v>61.851256589000002</v>
      </c>
      <c r="I22" s="3">
        <f t="shared" si="9"/>
        <v>64.943819418450005</v>
      </c>
    </row>
    <row r="23" spans="1:9" ht="15" x14ac:dyDescent="0.25">
      <c r="A23">
        <v>671</v>
      </c>
      <c r="B23" t="s">
        <v>1</v>
      </c>
      <c r="C23">
        <v>680</v>
      </c>
      <c r="D23" s="3">
        <f t="shared" si="10"/>
        <v>33.550000000000004</v>
      </c>
      <c r="E23" s="3">
        <f t="shared" si="5"/>
        <v>47.641000000000005</v>
      </c>
      <c r="F23" s="3">
        <f t="shared" si="6"/>
        <v>53.834330000000008</v>
      </c>
      <c r="G23" s="3">
        <f t="shared" si="7"/>
        <v>58.679419700000011</v>
      </c>
      <c r="H23" s="3">
        <f t="shared" si="8"/>
        <v>62.786979079000012</v>
      </c>
      <c r="I23" s="3">
        <f t="shared" si="9"/>
        <v>65.926328032950011</v>
      </c>
    </row>
    <row r="24" spans="1:9" ht="17.25" customHeight="1" x14ac:dyDescent="0.25">
      <c r="A24">
        <v>681</v>
      </c>
      <c r="B24" t="s">
        <v>1</v>
      </c>
      <c r="C24">
        <v>690</v>
      </c>
      <c r="D24" s="3">
        <f t="shared" si="10"/>
        <v>34.050000000000004</v>
      </c>
      <c r="E24" s="3">
        <f t="shared" si="5"/>
        <v>48.351000000000006</v>
      </c>
      <c r="F24" s="3">
        <f t="shared" si="6"/>
        <v>54.636630000000011</v>
      </c>
      <c r="G24" s="3">
        <f t="shared" si="7"/>
        <v>59.553926700000012</v>
      </c>
      <c r="H24" s="3">
        <f t="shared" si="8"/>
        <v>63.722701569000016</v>
      </c>
      <c r="I24" s="3">
        <f t="shared" si="9"/>
        <v>66.908836647450016</v>
      </c>
    </row>
    <row r="25" spans="1:9" ht="17.25" customHeight="1" x14ac:dyDescent="0.25">
      <c r="A25">
        <v>691</v>
      </c>
      <c r="B25" t="s">
        <v>1</v>
      </c>
      <c r="C25">
        <v>700</v>
      </c>
      <c r="D25" s="3">
        <f t="shared" si="10"/>
        <v>34.550000000000004</v>
      </c>
      <c r="E25" s="3">
        <f t="shared" si="5"/>
        <v>49.061000000000007</v>
      </c>
      <c r="F25" s="3">
        <f t="shared" si="6"/>
        <v>55.438930000000006</v>
      </c>
      <c r="G25" s="3">
        <f t="shared" si="7"/>
        <v>60.428433700000006</v>
      </c>
      <c r="H25" s="3">
        <f t="shared" si="8"/>
        <v>64.658424059000012</v>
      </c>
      <c r="I25" s="3">
        <f t="shared" si="9"/>
        <v>67.891345261950008</v>
      </c>
    </row>
    <row r="26" spans="1:9" ht="17.25" customHeight="1" x14ac:dyDescent="0.25">
      <c r="A26">
        <v>701</v>
      </c>
      <c r="B26" t="s">
        <v>1</v>
      </c>
      <c r="C26">
        <v>710</v>
      </c>
      <c r="D26" s="92">
        <f>A26*$D$3</f>
        <v>42.059999999999995</v>
      </c>
      <c r="E26" s="3">
        <f t="shared" si="5"/>
        <v>59.725199999999994</v>
      </c>
      <c r="F26" s="3">
        <f t="shared" si="6"/>
        <v>67.489475999999996</v>
      </c>
      <c r="G26" s="3">
        <f t="shared" si="7"/>
        <v>73.563528839999989</v>
      </c>
      <c r="H26" s="3">
        <f t="shared" si="8"/>
        <v>78.712975858799993</v>
      </c>
      <c r="I26" s="3">
        <f t="shared" si="9"/>
        <v>82.648624651739993</v>
      </c>
    </row>
    <row r="27" spans="1:9" ht="17.25" customHeight="1" x14ac:dyDescent="0.25">
      <c r="A27">
        <v>711</v>
      </c>
      <c r="B27" t="s">
        <v>1</v>
      </c>
      <c r="C27">
        <v>720</v>
      </c>
      <c r="D27" s="3">
        <f t="shared" ref="D27:D35" si="11">A27*$D$3</f>
        <v>42.66</v>
      </c>
      <c r="E27" s="3">
        <f t="shared" si="5"/>
        <v>60.577199999999991</v>
      </c>
      <c r="F27" s="3">
        <f t="shared" si="6"/>
        <v>68.452235999999985</v>
      </c>
      <c r="G27" s="3">
        <f t="shared" si="7"/>
        <v>74.61293723999998</v>
      </c>
      <c r="H27" s="3">
        <f t="shared" si="8"/>
        <v>79.835842846799977</v>
      </c>
      <c r="I27" s="3">
        <f t="shared" si="9"/>
        <v>83.82763498913998</v>
      </c>
    </row>
    <row r="28" spans="1:9" ht="17.25" customHeight="1" x14ac:dyDescent="0.25">
      <c r="A28">
        <v>721</v>
      </c>
      <c r="B28" t="s">
        <v>1</v>
      </c>
      <c r="C28">
        <v>730</v>
      </c>
      <c r="D28" s="3">
        <f t="shared" si="11"/>
        <v>43.26</v>
      </c>
      <c r="E28" s="3">
        <f t="shared" si="5"/>
        <v>61.429199999999994</v>
      </c>
      <c r="F28" s="3">
        <f t="shared" si="6"/>
        <v>69.414995999999988</v>
      </c>
      <c r="G28" s="3">
        <f t="shared" si="7"/>
        <v>75.662345639999984</v>
      </c>
      <c r="H28" s="3">
        <f t="shared" si="8"/>
        <v>80.95870983479999</v>
      </c>
      <c r="I28" s="3">
        <f t="shared" si="9"/>
        <v>85.006645326539996</v>
      </c>
    </row>
    <row r="29" spans="1:9" ht="17.25" customHeight="1" x14ac:dyDescent="0.25">
      <c r="A29">
        <v>731</v>
      </c>
      <c r="B29" t="s">
        <v>1</v>
      </c>
      <c r="C29">
        <v>740</v>
      </c>
      <c r="D29" s="3">
        <f t="shared" si="11"/>
        <v>43.86</v>
      </c>
      <c r="E29" s="3">
        <f t="shared" si="5"/>
        <v>62.281199999999998</v>
      </c>
      <c r="F29" s="3">
        <f t="shared" si="6"/>
        <v>70.377756000000005</v>
      </c>
      <c r="G29" s="3">
        <f t="shared" si="7"/>
        <v>76.711754040000002</v>
      </c>
      <c r="H29" s="3">
        <f t="shared" si="8"/>
        <v>82.081576822800002</v>
      </c>
      <c r="I29" s="3">
        <f t="shared" si="9"/>
        <v>86.185655663939997</v>
      </c>
    </row>
    <row r="30" spans="1:9" ht="17.25" customHeight="1" x14ac:dyDescent="0.25">
      <c r="A30">
        <v>741</v>
      </c>
      <c r="B30" t="s">
        <v>1</v>
      </c>
      <c r="C30">
        <v>750</v>
      </c>
      <c r="D30" s="3">
        <f t="shared" si="11"/>
        <v>44.46</v>
      </c>
      <c r="E30" s="3">
        <f t="shared" si="5"/>
        <v>63.133200000000002</v>
      </c>
      <c r="F30" s="3">
        <f t="shared" si="6"/>
        <v>71.340516000000008</v>
      </c>
      <c r="G30" s="3">
        <f t="shared" si="7"/>
        <v>77.761162440000007</v>
      </c>
      <c r="H30" s="3">
        <f t="shared" si="8"/>
        <v>83.204443810800001</v>
      </c>
      <c r="I30" s="3">
        <f t="shared" si="9"/>
        <v>87.364666001339998</v>
      </c>
    </row>
    <row r="31" spans="1:9" ht="17.25" customHeight="1" x14ac:dyDescent="0.25">
      <c r="A31">
        <v>751</v>
      </c>
      <c r="B31" t="s">
        <v>1</v>
      </c>
      <c r="C31">
        <v>760</v>
      </c>
      <c r="D31" s="3">
        <f t="shared" si="11"/>
        <v>45.059999999999995</v>
      </c>
      <c r="E31" s="3">
        <f t="shared" si="5"/>
        <v>63.985199999999992</v>
      </c>
      <c r="F31" s="3">
        <f t="shared" si="6"/>
        <v>72.303275999999997</v>
      </c>
      <c r="G31" s="3">
        <f t="shared" si="7"/>
        <v>78.810570839999997</v>
      </c>
      <c r="H31" s="3">
        <f t="shared" si="8"/>
        <v>84.327310798799999</v>
      </c>
      <c r="I31" s="3">
        <f t="shared" si="9"/>
        <v>88.543676338739999</v>
      </c>
    </row>
    <row r="32" spans="1:9" ht="17.25" customHeight="1" x14ac:dyDescent="0.25">
      <c r="A32">
        <v>761</v>
      </c>
      <c r="B32" t="s">
        <v>1</v>
      </c>
      <c r="C32">
        <v>770</v>
      </c>
      <c r="D32" s="3">
        <f t="shared" si="11"/>
        <v>45.66</v>
      </c>
      <c r="E32" s="3">
        <f t="shared" si="5"/>
        <v>64.837199999999996</v>
      </c>
      <c r="F32" s="3">
        <f t="shared" si="6"/>
        <v>73.266036</v>
      </c>
      <c r="G32" s="3">
        <f t="shared" si="7"/>
        <v>79.859979240000001</v>
      </c>
      <c r="H32" s="3">
        <f t="shared" si="8"/>
        <v>85.450177786799998</v>
      </c>
      <c r="I32" s="3">
        <f t="shared" si="9"/>
        <v>89.72268667614</v>
      </c>
    </row>
    <row r="33" spans="1:9" ht="17.25" customHeight="1" x14ac:dyDescent="0.25">
      <c r="A33">
        <v>771</v>
      </c>
      <c r="B33" t="s">
        <v>1</v>
      </c>
      <c r="C33">
        <v>780</v>
      </c>
      <c r="D33" s="3">
        <f t="shared" si="11"/>
        <v>46.26</v>
      </c>
      <c r="E33" s="3">
        <f t="shared" si="5"/>
        <v>65.6892</v>
      </c>
      <c r="F33" s="3">
        <f t="shared" si="6"/>
        <v>74.228796000000003</v>
      </c>
      <c r="G33" s="3">
        <f t="shared" si="7"/>
        <v>80.909387640000006</v>
      </c>
      <c r="H33" s="3">
        <f t="shared" si="8"/>
        <v>86.57304477480001</v>
      </c>
      <c r="I33" s="3">
        <f t="shared" si="9"/>
        <v>90.901697013540016</v>
      </c>
    </row>
    <row r="34" spans="1:9" ht="17.25" customHeight="1" x14ac:dyDescent="0.25">
      <c r="A34">
        <v>781</v>
      </c>
      <c r="B34" t="s">
        <v>1</v>
      </c>
      <c r="C34">
        <v>790</v>
      </c>
      <c r="D34" s="3">
        <f t="shared" si="11"/>
        <v>46.86</v>
      </c>
      <c r="E34" s="3">
        <f t="shared" si="5"/>
        <v>66.541200000000003</v>
      </c>
      <c r="F34" s="3">
        <f t="shared" si="6"/>
        <v>75.191556000000006</v>
      </c>
      <c r="G34" s="3">
        <f t="shared" si="7"/>
        <v>81.95879604000001</v>
      </c>
      <c r="H34" s="3">
        <f t="shared" si="8"/>
        <v>87.695911762800009</v>
      </c>
      <c r="I34" s="3">
        <f t="shared" si="9"/>
        <v>92.080707350940003</v>
      </c>
    </row>
    <row r="35" spans="1:9" ht="17.25" customHeight="1" x14ac:dyDescent="0.25">
      <c r="A35">
        <v>791</v>
      </c>
      <c r="B35" t="s">
        <v>1</v>
      </c>
      <c r="C35">
        <v>800</v>
      </c>
      <c r="D35" s="3">
        <f t="shared" si="11"/>
        <v>47.46</v>
      </c>
      <c r="E35" s="3">
        <f t="shared" si="5"/>
        <v>67.393200000000007</v>
      </c>
      <c r="F35" s="3">
        <f t="shared" si="6"/>
        <v>76.154316000000009</v>
      </c>
      <c r="G35" s="3">
        <f t="shared" si="7"/>
        <v>83.008204440000014</v>
      </c>
      <c r="H35" s="3">
        <f t="shared" si="8"/>
        <v>88.818778750800021</v>
      </c>
      <c r="I35" s="3">
        <f t="shared" si="9"/>
        <v>93.259717688340018</v>
      </c>
    </row>
    <row r="36" spans="1:9" ht="17.25" customHeight="1" x14ac:dyDescent="0.25">
      <c r="A36">
        <v>801</v>
      </c>
      <c r="B36" t="s">
        <v>1</v>
      </c>
      <c r="C36">
        <v>810</v>
      </c>
      <c r="D36" s="71">
        <f>A36*$D$4</f>
        <v>56.070000000000007</v>
      </c>
      <c r="E36" s="3">
        <f t="shared" si="5"/>
        <v>79.619400000000013</v>
      </c>
      <c r="F36" s="3">
        <f t="shared" si="6"/>
        <v>89.969922000000011</v>
      </c>
      <c r="G36" s="3">
        <f t="shared" si="7"/>
        <v>98.067214980000017</v>
      </c>
      <c r="H36" s="3">
        <f t="shared" si="8"/>
        <v>104.93192002860002</v>
      </c>
      <c r="I36" s="3">
        <f t="shared" si="9"/>
        <v>110.17851603003002</v>
      </c>
    </row>
    <row r="37" spans="1:9" ht="17.25" customHeight="1" x14ac:dyDescent="0.25">
      <c r="A37">
        <v>811</v>
      </c>
      <c r="B37" t="s">
        <v>1</v>
      </c>
      <c r="C37">
        <v>820</v>
      </c>
      <c r="D37" s="3">
        <f t="shared" ref="D37:D45" si="12">A37*$D$4</f>
        <v>56.77</v>
      </c>
      <c r="E37" s="3">
        <f t="shared" si="5"/>
        <v>80.613399999999999</v>
      </c>
      <c r="F37" s="3">
        <f t="shared" si="6"/>
        <v>91.093142</v>
      </c>
      <c r="G37" s="3">
        <f t="shared" si="7"/>
        <v>99.291524780000003</v>
      </c>
      <c r="H37" s="3">
        <f t="shared" si="8"/>
        <v>106.2419315146</v>
      </c>
      <c r="I37" s="3">
        <f t="shared" si="9"/>
        <v>111.55402809032999</v>
      </c>
    </row>
    <row r="38" spans="1:9" ht="17.25" customHeight="1" x14ac:dyDescent="0.25">
      <c r="A38">
        <v>821</v>
      </c>
      <c r="B38" t="s">
        <v>1</v>
      </c>
      <c r="C38">
        <v>830</v>
      </c>
      <c r="D38" s="3">
        <f t="shared" si="12"/>
        <v>57.470000000000006</v>
      </c>
      <c r="E38" s="3">
        <f t="shared" si="5"/>
        <v>81.607400000000013</v>
      </c>
      <c r="F38" s="3">
        <f t="shared" si="6"/>
        <v>92.216362000000018</v>
      </c>
      <c r="G38" s="3">
        <f t="shared" si="7"/>
        <v>100.51583458000002</v>
      </c>
      <c r="H38" s="3">
        <f t="shared" si="8"/>
        <v>107.55194300060002</v>
      </c>
      <c r="I38" s="3">
        <f t="shared" si="9"/>
        <v>112.92954015063002</v>
      </c>
    </row>
    <row r="39" spans="1:9" ht="15" x14ac:dyDescent="0.25">
      <c r="A39">
        <v>831</v>
      </c>
      <c r="B39" t="s">
        <v>1</v>
      </c>
      <c r="C39">
        <v>840</v>
      </c>
      <c r="D39" s="3">
        <f t="shared" si="12"/>
        <v>58.170000000000009</v>
      </c>
      <c r="E39" s="3">
        <f t="shared" si="5"/>
        <v>82.601400000000012</v>
      </c>
      <c r="F39" s="3">
        <f t="shared" si="6"/>
        <v>93.339582000000007</v>
      </c>
      <c r="G39" s="3">
        <f t="shared" si="7"/>
        <v>101.74014438</v>
      </c>
      <c r="H39" s="3">
        <f t="shared" si="8"/>
        <v>108.8619544866</v>
      </c>
      <c r="I39" s="3">
        <f t="shared" si="9"/>
        <v>114.30505221093</v>
      </c>
    </row>
    <row r="40" spans="1:9" ht="15" x14ac:dyDescent="0.25">
      <c r="A40">
        <v>841</v>
      </c>
      <c r="B40" t="s">
        <v>1</v>
      </c>
      <c r="C40">
        <v>850</v>
      </c>
      <c r="D40" s="3">
        <f t="shared" si="12"/>
        <v>58.870000000000005</v>
      </c>
      <c r="E40" s="3">
        <f t="shared" si="5"/>
        <v>83.595400000000012</v>
      </c>
      <c r="F40" s="3">
        <f t="shared" si="6"/>
        <v>94.462802000000011</v>
      </c>
      <c r="G40" s="3">
        <f t="shared" si="7"/>
        <v>102.96445418000002</v>
      </c>
      <c r="H40" s="3">
        <f t="shared" si="8"/>
        <v>110.17196597260002</v>
      </c>
      <c r="I40" s="3">
        <f t="shared" si="9"/>
        <v>115.68056427123003</v>
      </c>
    </row>
    <row r="41" spans="1:9" ht="15" x14ac:dyDescent="0.25">
      <c r="A41">
        <v>851</v>
      </c>
      <c r="B41" t="s">
        <v>1</v>
      </c>
      <c r="C41">
        <v>860</v>
      </c>
      <c r="D41" s="3">
        <f t="shared" si="12"/>
        <v>59.570000000000007</v>
      </c>
      <c r="E41" s="3">
        <f t="shared" si="5"/>
        <v>84.589400000000012</v>
      </c>
      <c r="F41" s="3">
        <f t="shared" si="6"/>
        <v>95.586022000000014</v>
      </c>
      <c r="G41" s="3">
        <f t="shared" si="7"/>
        <v>104.18876398000002</v>
      </c>
      <c r="H41" s="3">
        <f t="shared" si="8"/>
        <v>111.48197745860003</v>
      </c>
      <c r="I41" s="3">
        <f t="shared" si="9"/>
        <v>117.05607633153002</v>
      </c>
    </row>
    <row r="42" spans="1:9" ht="15" x14ac:dyDescent="0.25">
      <c r="A42">
        <v>861</v>
      </c>
      <c r="B42" t="s">
        <v>1</v>
      </c>
      <c r="C42">
        <v>870</v>
      </c>
      <c r="D42" s="3">
        <f t="shared" si="12"/>
        <v>60.27</v>
      </c>
      <c r="E42" s="3">
        <f t="shared" si="5"/>
        <v>85.583400000000012</v>
      </c>
      <c r="F42" s="3">
        <f t="shared" si="6"/>
        <v>96.709242000000017</v>
      </c>
      <c r="G42" s="3">
        <f t="shared" si="7"/>
        <v>105.41307378000002</v>
      </c>
      <c r="H42" s="3">
        <f t="shared" si="8"/>
        <v>112.79198894460002</v>
      </c>
      <c r="I42" s="3">
        <f t="shared" si="9"/>
        <v>118.43158839183002</v>
      </c>
    </row>
    <row r="43" spans="1:9" ht="15" x14ac:dyDescent="0.25">
      <c r="A43">
        <v>871</v>
      </c>
      <c r="B43" t="s">
        <v>1</v>
      </c>
      <c r="C43">
        <v>880</v>
      </c>
      <c r="D43" s="3">
        <f t="shared" si="12"/>
        <v>60.970000000000006</v>
      </c>
      <c r="E43" s="3">
        <f t="shared" si="5"/>
        <v>86.577400000000011</v>
      </c>
      <c r="F43" s="3">
        <f t="shared" si="6"/>
        <v>97.832462000000021</v>
      </c>
      <c r="G43" s="3">
        <f t="shared" si="7"/>
        <v>106.63738358000002</v>
      </c>
      <c r="H43" s="3">
        <f t="shared" si="8"/>
        <v>114.10200043060001</v>
      </c>
      <c r="I43" s="3">
        <f t="shared" si="9"/>
        <v>119.80710045213002</v>
      </c>
    </row>
    <row r="44" spans="1:9" ht="15" x14ac:dyDescent="0.25">
      <c r="A44">
        <v>881</v>
      </c>
      <c r="B44" t="s">
        <v>1</v>
      </c>
      <c r="C44">
        <v>890</v>
      </c>
      <c r="D44" s="3">
        <f t="shared" si="12"/>
        <v>61.670000000000009</v>
      </c>
      <c r="E44" s="3">
        <f t="shared" si="5"/>
        <v>87.571400000000011</v>
      </c>
      <c r="F44" s="3">
        <f t="shared" si="6"/>
        <v>98.95568200000001</v>
      </c>
      <c r="G44" s="3">
        <f t="shared" si="7"/>
        <v>107.86169338000001</v>
      </c>
      <c r="H44" s="3">
        <f t="shared" si="8"/>
        <v>115.41201191660001</v>
      </c>
      <c r="I44" s="3">
        <f t="shared" si="9"/>
        <v>121.18261251243001</v>
      </c>
    </row>
    <row r="45" spans="1:9" ht="15" x14ac:dyDescent="0.25">
      <c r="A45">
        <v>891</v>
      </c>
      <c r="B45" t="s">
        <v>1</v>
      </c>
      <c r="C45">
        <v>900</v>
      </c>
      <c r="D45" s="3">
        <f t="shared" si="12"/>
        <v>62.370000000000005</v>
      </c>
      <c r="E45" s="3">
        <f t="shared" si="5"/>
        <v>88.565400000000011</v>
      </c>
      <c r="F45" s="3">
        <f t="shared" si="6"/>
        <v>100.07890200000001</v>
      </c>
      <c r="G45" s="3">
        <f t="shared" si="7"/>
        <v>109.08600318000002</v>
      </c>
      <c r="H45" s="3">
        <f t="shared" si="8"/>
        <v>116.72202340260002</v>
      </c>
      <c r="I45" s="3">
        <f t="shared" si="9"/>
        <v>122.55812457273002</v>
      </c>
    </row>
    <row r="46" spans="1:9" ht="15" x14ac:dyDescent="0.25">
      <c r="A46">
        <v>901</v>
      </c>
      <c r="B46" t="s">
        <v>1</v>
      </c>
      <c r="C46">
        <v>910</v>
      </c>
      <c r="D46" s="72">
        <f>A46*$D$5</f>
        <v>72.08</v>
      </c>
      <c r="E46" s="3">
        <f t="shared" si="5"/>
        <v>102.3536</v>
      </c>
      <c r="F46" s="3">
        <f t="shared" si="6"/>
        <v>115.65956800000001</v>
      </c>
      <c r="G46" s="3">
        <f t="shared" si="7"/>
        <v>126.06892912000001</v>
      </c>
      <c r="H46" s="3">
        <f t="shared" si="8"/>
        <v>134.89375415840001</v>
      </c>
      <c r="I46" s="3">
        <f t="shared" si="9"/>
        <v>141.63844186632002</v>
      </c>
    </row>
    <row r="47" spans="1:9" ht="15" x14ac:dyDescent="0.25">
      <c r="A47">
        <v>911</v>
      </c>
      <c r="B47" t="s">
        <v>1</v>
      </c>
      <c r="C47">
        <v>920</v>
      </c>
      <c r="D47" s="3">
        <f t="shared" ref="D47:D55" si="13">A47*$D$5</f>
        <v>72.88</v>
      </c>
      <c r="E47" s="3">
        <f t="shared" si="5"/>
        <v>103.4896</v>
      </c>
      <c r="F47" s="3">
        <f t="shared" si="6"/>
        <v>116.943248</v>
      </c>
      <c r="G47" s="3">
        <f t="shared" si="7"/>
        <v>127.46814032</v>
      </c>
      <c r="H47" s="3">
        <f t="shared" si="8"/>
        <v>136.3909101424</v>
      </c>
      <c r="I47" s="3">
        <f t="shared" si="9"/>
        <v>143.21045564952001</v>
      </c>
    </row>
    <row r="48" spans="1:9" ht="15" x14ac:dyDescent="0.25">
      <c r="A48">
        <v>921</v>
      </c>
      <c r="B48" t="s">
        <v>1</v>
      </c>
      <c r="C48">
        <v>930</v>
      </c>
      <c r="D48" s="3">
        <f t="shared" si="13"/>
        <v>73.680000000000007</v>
      </c>
      <c r="E48" s="3">
        <f t="shared" si="5"/>
        <v>104.62560000000001</v>
      </c>
      <c r="F48" s="3">
        <f t="shared" si="6"/>
        <v>118.226928</v>
      </c>
      <c r="G48" s="3">
        <f t="shared" si="7"/>
        <v>128.86735152</v>
      </c>
      <c r="H48" s="3">
        <f t="shared" si="8"/>
        <v>137.88806612639999</v>
      </c>
      <c r="I48" s="3">
        <f t="shared" si="9"/>
        <v>144.78246943271998</v>
      </c>
    </row>
    <row r="49" spans="1:10" ht="15" x14ac:dyDescent="0.25">
      <c r="A49">
        <v>931</v>
      </c>
      <c r="B49" t="s">
        <v>1</v>
      </c>
      <c r="C49">
        <v>940</v>
      </c>
      <c r="D49" s="3">
        <f t="shared" si="13"/>
        <v>74.48</v>
      </c>
      <c r="E49" s="3">
        <f t="shared" si="5"/>
        <v>105.7616</v>
      </c>
      <c r="F49" s="3">
        <f t="shared" si="6"/>
        <v>119.510608</v>
      </c>
      <c r="G49" s="3">
        <f t="shared" si="7"/>
        <v>130.26656272</v>
      </c>
      <c r="H49" s="3">
        <f t="shared" si="8"/>
        <v>139.38522211040001</v>
      </c>
      <c r="I49" s="3">
        <f t="shared" si="9"/>
        <v>146.35448321592</v>
      </c>
    </row>
    <row r="50" spans="1:10" ht="15" x14ac:dyDescent="0.25">
      <c r="A50">
        <v>941</v>
      </c>
      <c r="B50" t="s">
        <v>1</v>
      </c>
      <c r="C50">
        <v>950</v>
      </c>
      <c r="D50" s="3">
        <f t="shared" si="13"/>
        <v>75.28</v>
      </c>
      <c r="E50" s="3">
        <f t="shared" si="5"/>
        <v>106.8976</v>
      </c>
      <c r="F50" s="3">
        <f t="shared" si="6"/>
        <v>120.79428799999999</v>
      </c>
      <c r="G50" s="3">
        <f t="shared" si="7"/>
        <v>131.66577391999999</v>
      </c>
      <c r="H50" s="3">
        <f t="shared" si="8"/>
        <v>140.8823780944</v>
      </c>
      <c r="I50" s="3">
        <f t="shared" si="9"/>
        <v>147.92649699911999</v>
      </c>
    </row>
    <row r="51" spans="1:10" ht="15" x14ac:dyDescent="0.25">
      <c r="A51">
        <v>951</v>
      </c>
      <c r="B51" t="s">
        <v>1</v>
      </c>
      <c r="C51">
        <v>960</v>
      </c>
      <c r="D51" s="3">
        <f t="shared" si="13"/>
        <v>76.08</v>
      </c>
      <c r="E51" s="3">
        <f t="shared" si="5"/>
        <v>108.03359999999999</v>
      </c>
      <c r="F51" s="3">
        <f t="shared" si="6"/>
        <v>122.077968</v>
      </c>
      <c r="G51" s="3">
        <f t="shared" si="7"/>
        <v>133.06498511999999</v>
      </c>
      <c r="H51" s="3">
        <f t="shared" si="8"/>
        <v>142.37953407839998</v>
      </c>
      <c r="I51" s="3">
        <f t="shared" si="9"/>
        <v>149.49851078231998</v>
      </c>
    </row>
    <row r="52" spans="1:10" ht="15" x14ac:dyDescent="0.25">
      <c r="A52">
        <v>961</v>
      </c>
      <c r="B52" t="s">
        <v>1</v>
      </c>
      <c r="C52">
        <v>970</v>
      </c>
      <c r="D52" s="3">
        <f t="shared" si="13"/>
        <v>76.88</v>
      </c>
      <c r="E52" s="3">
        <f t="shared" si="5"/>
        <v>109.1696</v>
      </c>
      <c r="F52" s="3">
        <f t="shared" si="6"/>
        <v>123.361648</v>
      </c>
      <c r="G52" s="3">
        <f t="shared" si="7"/>
        <v>134.46419632000001</v>
      </c>
      <c r="H52" s="3">
        <f t="shared" si="8"/>
        <v>143.87669006240003</v>
      </c>
      <c r="I52" s="3">
        <f t="shared" si="9"/>
        <v>151.07052456552003</v>
      </c>
    </row>
    <row r="53" spans="1:10" ht="15" x14ac:dyDescent="0.25">
      <c r="A53">
        <v>971</v>
      </c>
      <c r="B53" t="s">
        <v>1</v>
      </c>
      <c r="C53">
        <v>980</v>
      </c>
      <c r="D53" s="3">
        <f t="shared" si="13"/>
        <v>77.680000000000007</v>
      </c>
      <c r="E53" s="3">
        <f t="shared" si="5"/>
        <v>110.3056</v>
      </c>
      <c r="F53" s="3">
        <f t="shared" si="6"/>
        <v>124.64532800000001</v>
      </c>
      <c r="G53" s="3">
        <f t="shared" si="7"/>
        <v>135.86340752000001</v>
      </c>
      <c r="H53" s="3">
        <f t="shared" si="8"/>
        <v>145.37384604640002</v>
      </c>
      <c r="I53" s="3">
        <f t="shared" si="9"/>
        <v>152.64253834872002</v>
      </c>
    </row>
    <row r="54" spans="1:10" ht="15" x14ac:dyDescent="0.25">
      <c r="A54">
        <v>981</v>
      </c>
      <c r="B54" t="s">
        <v>1</v>
      </c>
      <c r="C54">
        <v>990</v>
      </c>
      <c r="D54" s="3">
        <f t="shared" si="13"/>
        <v>78.48</v>
      </c>
      <c r="E54" s="3">
        <f t="shared" si="5"/>
        <v>111.44159999999999</v>
      </c>
      <c r="F54" s="3">
        <f t="shared" si="6"/>
        <v>125.929008</v>
      </c>
      <c r="G54" s="3">
        <f t="shared" si="7"/>
        <v>137.26261872000001</v>
      </c>
      <c r="H54" s="3">
        <f t="shared" si="8"/>
        <v>146.87100203040001</v>
      </c>
      <c r="I54" s="3">
        <f t="shared" si="9"/>
        <v>154.21455213192002</v>
      </c>
    </row>
    <row r="55" spans="1:10" ht="15" x14ac:dyDescent="0.25">
      <c r="A55">
        <v>991</v>
      </c>
      <c r="B55" t="s">
        <v>1</v>
      </c>
      <c r="C55">
        <v>1000</v>
      </c>
      <c r="D55" s="3">
        <f t="shared" si="13"/>
        <v>79.28</v>
      </c>
      <c r="E55" s="3">
        <f t="shared" si="5"/>
        <v>112.5776</v>
      </c>
      <c r="F55" s="3">
        <f t="shared" si="6"/>
        <v>127.212688</v>
      </c>
      <c r="G55" s="3">
        <f t="shared" si="7"/>
        <v>138.66182992</v>
      </c>
      <c r="H55" s="3">
        <f t="shared" si="8"/>
        <v>148.3681580144</v>
      </c>
      <c r="I55" s="3">
        <f t="shared" si="9"/>
        <v>155.78656591512001</v>
      </c>
    </row>
    <row r="56" spans="1:10" ht="15" x14ac:dyDescent="0.25">
      <c r="A56" s="6">
        <v>1001</v>
      </c>
      <c r="B56" t="s">
        <v>1</v>
      </c>
      <c r="C56">
        <v>1010</v>
      </c>
      <c r="D56" s="78">
        <f>A56*$D$6</f>
        <v>90.09</v>
      </c>
      <c r="E56" s="3">
        <f t="shared" si="5"/>
        <v>127.9278</v>
      </c>
      <c r="F56" s="3">
        <f t="shared" si="6"/>
        <v>144.558414</v>
      </c>
      <c r="G56" s="3">
        <f t="shared" si="7"/>
        <v>157.56867126</v>
      </c>
      <c r="H56" s="3">
        <f t="shared" si="8"/>
        <v>168.5984782482</v>
      </c>
      <c r="I56" s="3">
        <f t="shared" si="9"/>
        <v>177.02840216061</v>
      </c>
      <c r="J56" s="76">
        <v>193</v>
      </c>
    </row>
    <row r="57" spans="1:10" ht="15" x14ac:dyDescent="0.25">
      <c r="A57">
        <v>1011</v>
      </c>
      <c r="B57" t="s">
        <v>1</v>
      </c>
      <c r="C57">
        <v>1020</v>
      </c>
      <c r="D57" s="74">
        <f t="shared" ref="D57:D65" si="14">A57*$D$6</f>
        <v>90.99</v>
      </c>
      <c r="E57" s="3">
        <f t="shared" si="5"/>
        <v>129.20579999999998</v>
      </c>
      <c r="F57" s="3">
        <f t="shared" si="6"/>
        <v>146.00255399999998</v>
      </c>
      <c r="G57" s="3">
        <f t="shared" si="7"/>
        <v>159.14278385999998</v>
      </c>
      <c r="H57" s="3">
        <f t="shared" si="8"/>
        <v>170.28277873019999</v>
      </c>
      <c r="I57" s="3">
        <f t="shared" si="9"/>
        <v>178.79691766670999</v>
      </c>
      <c r="J57" s="76">
        <v>193</v>
      </c>
    </row>
    <row r="58" spans="1:10" x14ac:dyDescent="0.3">
      <c r="A58">
        <v>1021</v>
      </c>
      <c r="B58" t="s">
        <v>1</v>
      </c>
      <c r="C58">
        <v>1030</v>
      </c>
      <c r="D58" s="74">
        <f t="shared" si="14"/>
        <v>91.89</v>
      </c>
      <c r="E58" s="3">
        <f t="shared" si="5"/>
        <v>130.4838</v>
      </c>
      <c r="F58" s="3">
        <f t="shared" si="6"/>
        <v>147.44669400000001</v>
      </c>
      <c r="G58" s="3">
        <f t="shared" si="7"/>
        <v>160.71689646000002</v>
      </c>
      <c r="H58" s="3">
        <f t="shared" si="8"/>
        <v>171.96707921220002</v>
      </c>
      <c r="I58" s="3">
        <f t="shared" si="9"/>
        <v>180.56543317281003</v>
      </c>
      <c r="J58" s="76">
        <v>193</v>
      </c>
    </row>
    <row r="59" spans="1:10" x14ac:dyDescent="0.3">
      <c r="A59">
        <v>1031</v>
      </c>
      <c r="B59" t="s">
        <v>1</v>
      </c>
      <c r="C59">
        <v>1040</v>
      </c>
      <c r="D59" s="74">
        <f t="shared" si="14"/>
        <v>92.789999999999992</v>
      </c>
      <c r="E59" s="3">
        <f t="shared" si="5"/>
        <v>131.76179999999999</v>
      </c>
      <c r="F59" s="3">
        <f t="shared" si="6"/>
        <v>148.89083399999998</v>
      </c>
      <c r="G59" s="3">
        <f t="shared" si="7"/>
        <v>162.29100905999999</v>
      </c>
      <c r="H59" s="3">
        <f t="shared" si="8"/>
        <v>173.65137969419999</v>
      </c>
      <c r="I59" s="3">
        <f t="shared" si="9"/>
        <v>182.33394867890999</v>
      </c>
      <c r="J59" s="76">
        <v>193</v>
      </c>
    </row>
    <row r="60" spans="1:10" x14ac:dyDescent="0.3">
      <c r="A60">
        <v>1041</v>
      </c>
      <c r="B60" t="s">
        <v>1</v>
      </c>
      <c r="C60">
        <v>1050</v>
      </c>
      <c r="D60" s="74">
        <f t="shared" si="14"/>
        <v>93.69</v>
      </c>
      <c r="E60" s="3">
        <f t="shared" si="5"/>
        <v>133.03979999999999</v>
      </c>
      <c r="F60" s="3">
        <f t="shared" si="6"/>
        <v>150.33497399999999</v>
      </c>
      <c r="G60" s="3">
        <f t="shared" si="7"/>
        <v>163.86512166</v>
      </c>
      <c r="H60" s="3">
        <f t="shared" si="8"/>
        <v>175.33568017620001</v>
      </c>
      <c r="I60" s="3">
        <f t="shared" si="9"/>
        <v>184.10246418501001</v>
      </c>
      <c r="J60" s="76">
        <v>193</v>
      </c>
    </row>
    <row r="61" spans="1:10" x14ac:dyDescent="0.3">
      <c r="A61">
        <v>1051</v>
      </c>
      <c r="B61" t="s">
        <v>1</v>
      </c>
      <c r="C61">
        <v>1060</v>
      </c>
      <c r="D61" s="74">
        <f t="shared" si="14"/>
        <v>94.59</v>
      </c>
      <c r="E61" s="3">
        <f t="shared" si="5"/>
        <v>134.31780000000001</v>
      </c>
      <c r="F61" s="3">
        <f t="shared" si="6"/>
        <v>151.77911399999999</v>
      </c>
      <c r="G61" s="3">
        <f t="shared" si="7"/>
        <v>165.43923425999998</v>
      </c>
      <c r="H61" s="3">
        <f t="shared" si="8"/>
        <v>177.01998065819998</v>
      </c>
      <c r="I61" s="3">
        <f t="shared" si="9"/>
        <v>185.87097969110999</v>
      </c>
      <c r="J61" s="76">
        <v>201</v>
      </c>
    </row>
    <row r="62" spans="1:10" x14ac:dyDescent="0.3">
      <c r="A62">
        <v>1061</v>
      </c>
      <c r="B62" t="s">
        <v>1</v>
      </c>
      <c r="C62">
        <v>1070</v>
      </c>
      <c r="D62" s="74">
        <f t="shared" si="14"/>
        <v>95.49</v>
      </c>
      <c r="E62" s="3">
        <f t="shared" si="5"/>
        <v>135.5958</v>
      </c>
      <c r="F62" s="3">
        <f t="shared" si="6"/>
        <v>153.223254</v>
      </c>
      <c r="G62" s="3">
        <f t="shared" si="7"/>
        <v>167.01334685999998</v>
      </c>
      <c r="H62" s="3">
        <f t="shared" si="8"/>
        <v>178.70428114019998</v>
      </c>
      <c r="I62" s="3">
        <f t="shared" si="9"/>
        <v>187.63949519720998</v>
      </c>
      <c r="J62" s="76">
        <v>201</v>
      </c>
    </row>
    <row r="63" spans="1:10" x14ac:dyDescent="0.3">
      <c r="A63">
        <v>1071</v>
      </c>
      <c r="B63" t="s">
        <v>1</v>
      </c>
      <c r="C63">
        <v>1080</v>
      </c>
      <c r="D63" s="74">
        <f t="shared" si="14"/>
        <v>96.39</v>
      </c>
      <c r="E63" s="3">
        <f t="shared" si="5"/>
        <v>136.87380000000002</v>
      </c>
      <c r="F63" s="3">
        <f t="shared" si="6"/>
        <v>154.66739400000003</v>
      </c>
      <c r="G63" s="3">
        <f t="shared" si="7"/>
        <v>168.58745946000002</v>
      </c>
      <c r="H63" s="3">
        <f t="shared" si="8"/>
        <v>180.38858162220004</v>
      </c>
      <c r="I63" s="3">
        <f t="shared" si="9"/>
        <v>189.40801070331003</v>
      </c>
      <c r="J63" s="76">
        <v>201</v>
      </c>
    </row>
    <row r="64" spans="1:10" x14ac:dyDescent="0.3">
      <c r="A64">
        <v>1081</v>
      </c>
      <c r="B64" t="s">
        <v>1</v>
      </c>
      <c r="C64">
        <v>1090</v>
      </c>
      <c r="D64" s="74">
        <f t="shared" si="14"/>
        <v>97.289999999999992</v>
      </c>
      <c r="E64" s="3">
        <f t="shared" si="5"/>
        <v>138.15179999999998</v>
      </c>
      <c r="F64" s="3">
        <f t="shared" si="6"/>
        <v>156.11153399999998</v>
      </c>
      <c r="G64" s="3">
        <f t="shared" si="7"/>
        <v>170.16157205999997</v>
      </c>
      <c r="H64" s="3">
        <f t="shared" si="8"/>
        <v>182.07288210419998</v>
      </c>
      <c r="I64" s="3">
        <f t="shared" si="9"/>
        <v>191.17652620940999</v>
      </c>
      <c r="J64" s="76">
        <v>201</v>
      </c>
    </row>
    <row r="65" spans="1:10" x14ac:dyDescent="0.3">
      <c r="A65">
        <v>1091</v>
      </c>
      <c r="B65" t="s">
        <v>1</v>
      </c>
      <c r="C65">
        <v>1100</v>
      </c>
      <c r="D65" s="74">
        <f t="shared" si="14"/>
        <v>98.19</v>
      </c>
      <c r="E65" s="3">
        <f t="shared" si="5"/>
        <v>139.4298</v>
      </c>
      <c r="F65" s="3">
        <f t="shared" si="6"/>
        <v>157.55567400000001</v>
      </c>
      <c r="G65" s="3">
        <f t="shared" si="7"/>
        <v>171.73568466</v>
      </c>
      <c r="H65" s="3">
        <f t="shared" si="8"/>
        <v>183.7571825862</v>
      </c>
      <c r="I65" s="3">
        <f t="shared" si="9"/>
        <v>192.94504171551</v>
      </c>
      <c r="J65" s="76">
        <v>201</v>
      </c>
    </row>
    <row r="66" spans="1:10" x14ac:dyDescent="0.3">
      <c r="A66" s="6">
        <v>1101</v>
      </c>
      <c r="B66" t="s">
        <v>1</v>
      </c>
      <c r="C66">
        <v>1110</v>
      </c>
      <c r="D66" s="81">
        <f>A66*$D$7</f>
        <v>110.10000000000001</v>
      </c>
      <c r="E66" s="3">
        <f t="shared" si="5"/>
        <v>156.34200000000001</v>
      </c>
      <c r="F66" s="3">
        <f t="shared" si="6"/>
        <v>176.66646000000003</v>
      </c>
      <c r="G66" s="3">
        <f t="shared" si="7"/>
        <v>192.56644140000003</v>
      </c>
      <c r="H66" s="3">
        <f t="shared" si="8"/>
        <v>206.04609229800002</v>
      </c>
      <c r="I66" s="3">
        <f t="shared" si="9"/>
        <v>216.34839691290003</v>
      </c>
      <c r="J66" s="76">
        <v>210</v>
      </c>
    </row>
    <row r="67" spans="1:10" x14ac:dyDescent="0.3">
      <c r="A67">
        <v>1111</v>
      </c>
      <c r="B67" t="s">
        <v>1</v>
      </c>
      <c r="C67">
        <v>1120</v>
      </c>
      <c r="D67" s="3">
        <f t="shared" ref="D67:D75" si="15">A67*$D$7</f>
        <v>111.10000000000001</v>
      </c>
      <c r="E67" s="3">
        <f t="shared" si="5"/>
        <v>157.762</v>
      </c>
      <c r="F67" s="3">
        <f t="shared" si="6"/>
        <v>178.27106000000001</v>
      </c>
      <c r="G67" s="3">
        <f t="shared" si="7"/>
        <v>194.31545540000002</v>
      </c>
      <c r="H67" s="3">
        <f t="shared" si="8"/>
        <v>207.91753727800003</v>
      </c>
      <c r="I67" s="3">
        <f t="shared" si="9"/>
        <v>218.31341414190004</v>
      </c>
      <c r="J67" s="76">
        <v>210</v>
      </c>
    </row>
    <row r="68" spans="1:10" x14ac:dyDescent="0.3">
      <c r="A68">
        <v>1121</v>
      </c>
      <c r="B68" t="s">
        <v>1</v>
      </c>
      <c r="C68">
        <v>1130</v>
      </c>
      <c r="D68" s="3">
        <f t="shared" si="15"/>
        <v>112.10000000000001</v>
      </c>
      <c r="E68" s="3">
        <f t="shared" si="5"/>
        <v>159.18200000000002</v>
      </c>
      <c r="F68" s="3">
        <f t="shared" si="6"/>
        <v>179.87566000000001</v>
      </c>
      <c r="G68" s="3">
        <f t="shared" si="7"/>
        <v>196.06446940000001</v>
      </c>
      <c r="H68" s="3">
        <f t="shared" si="8"/>
        <v>209.788982258</v>
      </c>
      <c r="I68" s="3">
        <f t="shared" si="9"/>
        <v>220.27843137089999</v>
      </c>
      <c r="J68" s="76">
        <v>210</v>
      </c>
    </row>
    <row r="69" spans="1:10" x14ac:dyDescent="0.3">
      <c r="A69">
        <v>1131</v>
      </c>
      <c r="B69" t="s">
        <v>1</v>
      </c>
      <c r="C69">
        <v>1140</v>
      </c>
      <c r="D69" s="3">
        <f t="shared" si="15"/>
        <v>113.10000000000001</v>
      </c>
      <c r="E69" s="3">
        <f t="shared" si="5"/>
        <v>160.602</v>
      </c>
      <c r="F69" s="3">
        <f t="shared" si="6"/>
        <v>181.48026000000002</v>
      </c>
      <c r="G69" s="3">
        <f t="shared" si="7"/>
        <v>197.81348340000002</v>
      </c>
      <c r="H69" s="3">
        <f t="shared" si="8"/>
        <v>211.66042723800004</v>
      </c>
      <c r="I69" s="3">
        <f t="shared" si="9"/>
        <v>222.24344859990003</v>
      </c>
      <c r="J69" s="76">
        <v>210</v>
      </c>
    </row>
    <row r="70" spans="1:10" x14ac:dyDescent="0.3">
      <c r="A70">
        <v>1141</v>
      </c>
      <c r="B70" t="s">
        <v>1</v>
      </c>
      <c r="C70">
        <v>1150</v>
      </c>
      <c r="D70" s="3">
        <f t="shared" si="15"/>
        <v>114.10000000000001</v>
      </c>
      <c r="E70" s="3">
        <f t="shared" si="5"/>
        <v>162.02200000000002</v>
      </c>
      <c r="F70" s="3">
        <f t="shared" si="6"/>
        <v>183.08486000000002</v>
      </c>
      <c r="G70" s="3">
        <f t="shared" si="7"/>
        <v>199.56249740000001</v>
      </c>
      <c r="H70" s="3">
        <f t="shared" si="8"/>
        <v>213.53187221800002</v>
      </c>
      <c r="I70" s="3">
        <f t="shared" si="9"/>
        <v>224.20846582890002</v>
      </c>
      <c r="J70" s="76">
        <v>210</v>
      </c>
    </row>
    <row r="71" spans="1:10" x14ac:dyDescent="0.3">
      <c r="A71">
        <v>1151</v>
      </c>
      <c r="B71" t="s">
        <v>1</v>
      </c>
      <c r="C71">
        <v>1160</v>
      </c>
      <c r="D71" s="3">
        <f t="shared" si="15"/>
        <v>115.10000000000001</v>
      </c>
      <c r="E71" s="3">
        <f t="shared" si="5"/>
        <v>163.44200000000001</v>
      </c>
      <c r="F71" s="3">
        <f t="shared" si="6"/>
        <v>184.68946</v>
      </c>
      <c r="G71" s="3">
        <f t="shared" si="7"/>
        <v>201.3115114</v>
      </c>
      <c r="H71" s="3">
        <f t="shared" si="8"/>
        <v>215.403317198</v>
      </c>
      <c r="I71" s="3">
        <f t="shared" si="9"/>
        <v>226.1734830579</v>
      </c>
      <c r="J71" s="76">
        <v>220</v>
      </c>
    </row>
    <row r="72" spans="1:10" x14ac:dyDescent="0.3">
      <c r="A72">
        <v>1161</v>
      </c>
      <c r="B72" t="s">
        <v>1</v>
      </c>
      <c r="C72">
        <v>1170</v>
      </c>
      <c r="D72" s="3">
        <f t="shared" si="15"/>
        <v>116.10000000000001</v>
      </c>
      <c r="E72" s="3">
        <f t="shared" si="5"/>
        <v>164.86200000000002</v>
      </c>
      <c r="F72" s="3">
        <f t="shared" si="6"/>
        <v>186.29406000000003</v>
      </c>
      <c r="G72" s="3">
        <f t="shared" si="7"/>
        <v>203.06052540000002</v>
      </c>
      <c r="H72" s="3">
        <f t="shared" si="8"/>
        <v>217.27476217800003</v>
      </c>
      <c r="I72" s="3">
        <f t="shared" si="9"/>
        <v>228.13850028690004</v>
      </c>
      <c r="J72" s="76">
        <v>220</v>
      </c>
    </row>
    <row r="73" spans="1:10" x14ac:dyDescent="0.3">
      <c r="A73">
        <v>1171</v>
      </c>
      <c r="B73" t="s">
        <v>1</v>
      </c>
      <c r="C73">
        <v>1180</v>
      </c>
      <c r="D73" s="3">
        <f t="shared" si="15"/>
        <v>117.10000000000001</v>
      </c>
      <c r="E73" s="3">
        <f t="shared" si="5"/>
        <v>166.28200000000001</v>
      </c>
      <c r="F73" s="3">
        <f t="shared" si="6"/>
        <v>187.89866000000001</v>
      </c>
      <c r="G73" s="3">
        <f t="shared" si="7"/>
        <v>204.80953940000001</v>
      </c>
      <c r="H73" s="3">
        <f t="shared" si="8"/>
        <v>219.14620715800001</v>
      </c>
      <c r="I73" s="3">
        <f t="shared" si="9"/>
        <v>230.10351751590002</v>
      </c>
      <c r="J73" s="76">
        <v>220</v>
      </c>
    </row>
    <row r="74" spans="1:10" x14ac:dyDescent="0.3">
      <c r="A74">
        <v>1181</v>
      </c>
      <c r="B74" t="s">
        <v>1</v>
      </c>
      <c r="C74">
        <v>1190</v>
      </c>
      <c r="D74" s="3">
        <f t="shared" si="15"/>
        <v>118.10000000000001</v>
      </c>
      <c r="E74" s="3">
        <f t="shared" si="5"/>
        <v>167.702</v>
      </c>
      <c r="F74" s="3">
        <f t="shared" si="6"/>
        <v>189.50326000000001</v>
      </c>
      <c r="G74" s="3">
        <f t="shared" si="7"/>
        <v>206.55855340000002</v>
      </c>
      <c r="H74" s="3">
        <f t="shared" si="8"/>
        <v>221.01765213800002</v>
      </c>
      <c r="I74" s="3">
        <f t="shared" si="9"/>
        <v>232.06853474490001</v>
      </c>
      <c r="J74" s="76">
        <v>220</v>
      </c>
    </row>
    <row r="75" spans="1:10" x14ac:dyDescent="0.3">
      <c r="A75">
        <v>1191</v>
      </c>
      <c r="B75" t="s">
        <v>1</v>
      </c>
      <c r="C75">
        <v>1200</v>
      </c>
      <c r="D75" s="3">
        <f t="shared" si="15"/>
        <v>119.10000000000001</v>
      </c>
      <c r="E75" s="3">
        <f t="shared" si="5"/>
        <v>169.12200000000001</v>
      </c>
      <c r="F75" s="3">
        <f t="shared" si="6"/>
        <v>191.10786000000002</v>
      </c>
      <c r="G75" s="3">
        <f t="shared" si="7"/>
        <v>208.30756740000001</v>
      </c>
      <c r="H75" s="3">
        <f t="shared" si="8"/>
        <v>222.88909711800002</v>
      </c>
      <c r="I75" s="3">
        <f t="shared" si="9"/>
        <v>234.03355197390002</v>
      </c>
      <c r="J75" s="76">
        <v>220</v>
      </c>
    </row>
    <row r="76" spans="1:10" x14ac:dyDescent="0.3">
      <c r="A76">
        <v>1201</v>
      </c>
      <c r="B76" t="s">
        <v>1</v>
      </c>
      <c r="C76">
        <v>1210</v>
      </c>
      <c r="D76" s="82">
        <f>A76*$D$8</f>
        <v>132.11000000000001</v>
      </c>
      <c r="E76" s="3">
        <f t="shared" si="5"/>
        <v>187.59620000000001</v>
      </c>
      <c r="F76" s="3">
        <f t="shared" si="6"/>
        <v>211.98370600000001</v>
      </c>
      <c r="G76" s="3">
        <f t="shared" si="7"/>
        <v>231.06223954000001</v>
      </c>
      <c r="H76" s="3">
        <f t="shared" si="8"/>
        <v>247.2365963078</v>
      </c>
      <c r="I76" s="3">
        <f t="shared" si="9"/>
        <v>259.59842612318999</v>
      </c>
      <c r="J76" s="76">
        <v>229</v>
      </c>
    </row>
    <row r="77" spans="1:10" x14ac:dyDescent="0.3">
      <c r="A77">
        <v>1211</v>
      </c>
      <c r="B77" t="s">
        <v>1</v>
      </c>
      <c r="C77">
        <v>1220</v>
      </c>
      <c r="D77" s="3">
        <f t="shared" ref="D77:D85" si="16">A77*$D$8</f>
        <v>133.21</v>
      </c>
      <c r="E77" s="3">
        <f t="shared" si="5"/>
        <v>189.15820000000002</v>
      </c>
      <c r="F77" s="3">
        <f t="shared" si="6"/>
        <v>213.74876600000002</v>
      </c>
      <c r="G77" s="3">
        <f t="shared" si="7"/>
        <v>232.98615494000001</v>
      </c>
      <c r="H77" s="3">
        <f t="shared" si="8"/>
        <v>249.29518578580002</v>
      </c>
      <c r="I77" s="3">
        <f t="shared" si="9"/>
        <v>261.75994507509</v>
      </c>
      <c r="J77" s="76">
        <v>229</v>
      </c>
    </row>
    <row r="78" spans="1:10" x14ac:dyDescent="0.3">
      <c r="A78">
        <v>1221</v>
      </c>
      <c r="B78" t="s">
        <v>1</v>
      </c>
      <c r="C78">
        <v>1230</v>
      </c>
      <c r="D78" s="3">
        <f t="shared" si="16"/>
        <v>134.31</v>
      </c>
      <c r="E78" s="3">
        <f t="shared" si="5"/>
        <v>190.72020000000001</v>
      </c>
      <c r="F78" s="3">
        <f t="shared" si="6"/>
        <v>215.51382599999999</v>
      </c>
      <c r="G78" s="3">
        <f t="shared" si="7"/>
        <v>234.91007034</v>
      </c>
      <c r="H78" s="3">
        <f t="shared" si="8"/>
        <v>251.3537752638</v>
      </c>
      <c r="I78" s="3">
        <f t="shared" si="9"/>
        <v>263.92146402699001</v>
      </c>
      <c r="J78" s="76">
        <v>229</v>
      </c>
    </row>
    <row r="79" spans="1:10" x14ac:dyDescent="0.3">
      <c r="A79">
        <v>1231</v>
      </c>
      <c r="B79" t="s">
        <v>1</v>
      </c>
      <c r="C79">
        <v>1240</v>
      </c>
      <c r="D79" s="3">
        <f t="shared" si="16"/>
        <v>135.41</v>
      </c>
      <c r="E79" s="3">
        <f t="shared" si="5"/>
        <v>192.28219999999999</v>
      </c>
      <c r="F79" s="3">
        <f t="shared" si="6"/>
        <v>217.278886</v>
      </c>
      <c r="G79" s="3">
        <f t="shared" si="7"/>
        <v>236.83398574</v>
      </c>
      <c r="H79" s="3">
        <f t="shared" si="8"/>
        <v>253.41236474179999</v>
      </c>
      <c r="I79" s="3">
        <f t="shared" si="9"/>
        <v>266.08298297889002</v>
      </c>
      <c r="J79" s="76">
        <v>229</v>
      </c>
    </row>
    <row r="80" spans="1:10" x14ac:dyDescent="0.3">
      <c r="A80">
        <v>1241</v>
      </c>
      <c r="B80" t="s">
        <v>1</v>
      </c>
      <c r="C80">
        <v>1250</v>
      </c>
      <c r="D80" s="3">
        <f t="shared" si="16"/>
        <v>136.51</v>
      </c>
      <c r="E80" s="3">
        <f t="shared" si="5"/>
        <v>193.8442</v>
      </c>
      <c r="F80" s="3">
        <f t="shared" si="6"/>
        <v>219.04394600000001</v>
      </c>
      <c r="G80" s="3">
        <f t="shared" si="7"/>
        <v>238.75790114</v>
      </c>
      <c r="H80" s="3">
        <f t="shared" si="8"/>
        <v>255.47095421980001</v>
      </c>
      <c r="I80" s="3">
        <f t="shared" si="9"/>
        <v>268.24450193079002</v>
      </c>
      <c r="J80" s="76">
        <v>229</v>
      </c>
    </row>
    <row r="81" spans="1:16" x14ac:dyDescent="0.3">
      <c r="A81">
        <v>1251</v>
      </c>
      <c r="B81" t="s">
        <v>1</v>
      </c>
      <c r="C81">
        <v>1260</v>
      </c>
      <c r="D81" s="3">
        <f t="shared" si="16"/>
        <v>137.61000000000001</v>
      </c>
      <c r="E81" s="3">
        <f t="shared" si="5"/>
        <v>195.40620000000001</v>
      </c>
      <c r="F81" s="3">
        <f t="shared" si="6"/>
        <v>220.80900600000001</v>
      </c>
      <c r="G81" s="3">
        <f t="shared" si="7"/>
        <v>240.68181654</v>
      </c>
      <c r="H81" s="3">
        <f t="shared" si="8"/>
        <v>257.52954369780002</v>
      </c>
      <c r="I81" s="3">
        <f t="shared" si="9"/>
        <v>270.40602088269003</v>
      </c>
      <c r="J81" s="76">
        <v>238</v>
      </c>
      <c r="K81" s="1">
        <v>50</v>
      </c>
      <c r="L81" s="1">
        <v>71</v>
      </c>
      <c r="M81" s="1">
        <v>80.23</v>
      </c>
      <c r="N81" s="1">
        <v>87.450699999999998</v>
      </c>
      <c r="O81" s="1">
        <v>93.572248999999999</v>
      </c>
      <c r="P81" s="1">
        <v>98.250861450000002</v>
      </c>
    </row>
    <row r="82" spans="1:16" x14ac:dyDescent="0.3">
      <c r="A82">
        <v>1261</v>
      </c>
      <c r="B82" t="s">
        <v>1</v>
      </c>
      <c r="C82">
        <v>1270</v>
      </c>
      <c r="D82" s="3">
        <f t="shared" si="16"/>
        <v>138.71</v>
      </c>
      <c r="E82" s="3">
        <f t="shared" si="5"/>
        <v>196.96820000000002</v>
      </c>
      <c r="F82" s="3">
        <f t="shared" si="6"/>
        <v>222.57406600000002</v>
      </c>
      <c r="G82" s="3">
        <f t="shared" si="7"/>
        <v>242.60573194000003</v>
      </c>
      <c r="H82" s="3">
        <f t="shared" si="8"/>
        <v>259.58813317580001</v>
      </c>
      <c r="I82" s="3">
        <f t="shared" si="9"/>
        <v>272.56753983459004</v>
      </c>
      <c r="J82" s="76">
        <v>238</v>
      </c>
      <c r="K82" s="1">
        <v>51.75</v>
      </c>
      <c r="L82" s="1">
        <v>73.484999999999999</v>
      </c>
      <c r="M82" s="1">
        <v>83.038049999999998</v>
      </c>
      <c r="N82" s="1">
        <v>90.511474499999991</v>
      </c>
      <c r="O82" s="1">
        <v>96.84727771499999</v>
      </c>
      <c r="P82" s="1">
        <v>101.68964160074999</v>
      </c>
    </row>
    <row r="83" spans="1:16" x14ac:dyDescent="0.3">
      <c r="A83">
        <v>1271</v>
      </c>
      <c r="B83" t="s">
        <v>1</v>
      </c>
      <c r="C83">
        <v>1280</v>
      </c>
      <c r="D83" s="3">
        <f t="shared" si="16"/>
        <v>139.81</v>
      </c>
      <c r="E83" s="3">
        <f t="shared" si="5"/>
        <v>198.53020000000001</v>
      </c>
      <c r="F83" s="3">
        <f t="shared" si="6"/>
        <v>224.33912600000002</v>
      </c>
      <c r="G83" s="3">
        <f t="shared" si="7"/>
        <v>244.52964734000003</v>
      </c>
      <c r="H83" s="3">
        <f t="shared" si="8"/>
        <v>261.64672265380005</v>
      </c>
      <c r="I83" s="3">
        <f t="shared" si="9"/>
        <v>274.72905878649004</v>
      </c>
      <c r="J83" s="76">
        <v>238</v>
      </c>
      <c r="K83" s="1">
        <v>53.561250000000001</v>
      </c>
      <c r="L83" s="1">
        <v>76.056974999999994</v>
      </c>
      <c r="M83" s="1">
        <v>85.944381749999991</v>
      </c>
      <c r="N83" s="1">
        <v>93.679376107499991</v>
      </c>
      <c r="O83" s="1">
        <v>100.236932435025</v>
      </c>
      <c r="P83" s="1">
        <v>105.24877905677624</v>
      </c>
    </row>
    <row r="84" spans="1:16" x14ac:dyDescent="0.3">
      <c r="A84">
        <v>1281</v>
      </c>
      <c r="B84" t="s">
        <v>1</v>
      </c>
      <c r="C84">
        <v>1290</v>
      </c>
      <c r="D84" s="3">
        <f t="shared" si="16"/>
        <v>140.91</v>
      </c>
      <c r="E84" s="3">
        <f t="shared" si="5"/>
        <v>200.09219999999999</v>
      </c>
      <c r="F84" s="3">
        <f t="shared" si="6"/>
        <v>226.104186</v>
      </c>
      <c r="G84" s="3">
        <f t="shared" si="7"/>
        <v>246.45356274</v>
      </c>
      <c r="H84" s="3">
        <f t="shared" si="8"/>
        <v>263.70531213179999</v>
      </c>
      <c r="I84" s="3">
        <f t="shared" si="9"/>
        <v>276.89057773838999</v>
      </c>
      <c r="J84" s="76">
        <v>238</v>
      </c>
      <c r="K84" s="1">
        <v>55.435893749999998</v>
      </c>
      <c r="L84" s="1">
        <v>78.718969125000001</v>
      </c>
      <c r="M84" s="1">
        <v>88.952435111249997</v>
      </c>
      <c r="N84" s="1">
        <v>96.958154271262501</v>
      </c>
      <c r="O84" s="1">
        <v>103.74522507025088</v>
      </c>
      <c r="P84" s="1">
        <v>108.93248632376343</v>
      </c>
    </row>
    <row r="85" spans="1:16" x14ac:dyDescent="0.3">
      <c r="A85">
        <v>1291</v>
      </c>
      <c r="B85" t="s">
        <v>1</v>
      </c>
      <c r="C85">
        <v>1300</v>
      </c>
      <c r="D85" s="3">
        <f t="shared" si="16"/>
        <v>142.01</v>
      </c>
      <c r="E85" s="3">
        <f t="shared" ref="E85:E148" si="17">(D85*$E$3)+D85</f>
        <v>201.65419999999997</v>
      </c>
      <c r="F85" s="3">
        <f t="shared" ref="F85:F148" si="18">(E85*$F$3)+E85</f>
        <v>227.86924599999998</v>
      </c>
      <c r="G85" s="3">
        <f t="shared" ref="G85:G148" si="19">($G$3*F85)+F85</f>
        <v>248.37747813999997</v>
      </c>
      <c r="H85" s="3">
        <f t="shared" ref="H85:H148" si="20">(G85*$H$3)+G85</f>
        <v>265.76390160979997</v>
      </c>
      <c r="I85" s="3">
        <f t="shared" ref="I85:I148" si="21">(H85*$I$3)+H85</f>
        <v>279.05209669029</v>
      </c>
      <c r="J85" s="76">
        <v>238</v>
      </c>
      <c r="K85" s="1">
        <v>57.376150031249999</v>
      </c>
      <c r="L85" s="1">
        <v>81.474133044374994</v>
      </c>
      <c r="M85" s="1">
        <v>92.065770340143743</v>
      </c>
      <c r="N85" s="1">
        <v>100.35168967075668</v>
      </c>
      <c r="O85" s="1">
        <v>107.37630794770965</v>
      </c>
      <c r="P85" s="1">
        <v>112.74512334509512</v>
      </c>
    </row>
    <row r="86" spans="1:16" x14ac:dyDescent="0.3">
      <c r="A86">
        <v>1301</v>
      </c>
      <c r="B86" t="s">
        <v>1</v>
      </c>
      <c r="C86">
        <v>1310</v>
      </c>
      <c r="D86" s="84">
        <f>A86*$D$9</f>
        <v>156.12</v>
      </c>
      <c r="E86" s="3">
        <f t="shared" si="17"/>
        <v>221.69040000000001</v>
      </c>
      <c r="F86" s="3">
        <f t="shared" si="18"/>
        <v>250.51015200000001</v>
      </c>
      <c r="G86" s="3">
        <f t="shared" si="19"/>
        <v>273.05606568000002</v>
      </c>
      <c r="H86" s="3">
        <f t="shared" si="20"/>
        <v>292.16999027760005</v>
      </c>
      <c r="I86" s="3">
        <f t="shared" si="21"/>
        <v>306.77848979148007</v>
      </c>
      <c r="J86" s="76">
        <v>248</v>
      </c>
      <c r="K86" s="1">
        <v>59.384315282343749</v>
      </c>
      <c r="L86" s="1">
        <v>84.325727700928127</v>
      </c>
      <c r="M86" s="1">
        <v>95.288072302048789</v>
      </c>
      <c r="N86" s="1">
        <v>103.86399880923318</v>
      </c>
      <c r="O86" s="1">
        <v>111.1344787258795</v>
      </c>
      <c r="P86" s="1">
        <v>116.69120266217348</v>
      </c>
    </row>
    <row r="87" spans="1:16" x14ac:dyDescent="0.3">
      <c r="A87">
        <v>1311</v>
      </c>
      <c r="B87" t="s">
        <v>1</v>
      </c>
      <c r="C87">
        <v>1320</v>
      </c>
      <c r="D87" s="74">
        <f>A87*$D$9</f>
        <v>157.32</v>
      </c>
      <c r="E87" s="3">
        <f t="shared" si="17"/>
        <v>223.39439999999999</v>
      </c>
      <c r="F87" s="3">
        <f t="shared" si="18"/>
        <v>252.43567199999998</v>
      </c>
      <c r="G87" s="3">
        <f t="shared" si="19"/>
        <v>275.15488247999997</v>
      </c>
      <c r="H87" s="3">
        <f t="shared" si="20"/>
        <v>294.41572425359999</v>
      </c>
      <c r="I87" s="3">
        <f t="shared" si="21"/>
        <v>309.13651046628001</v>
      </c>
      <c r="J87" s="76">
        <v>248</v>
      </c>
      <c r="K87" s="1">
        <v>61.462766317225778</v>
      </c>
      <c r="L87" s="1">
        <v>87.2771281704606</v>
      </c>
      <c r="M87" s="1">
        <v>98.623154832620486</v>
      </c>
      <c r="N87" s="1">
        <v>107.49923876755634</v>
      </c>
      <c r="O87" s="1">
        <v>115.02418548128529</v>
      </c>
      <c r="P87" s="1">
        <v>120.77539475534955</v>
      </c>
    </row>
    <row r="88" spans="1:16" x14ac:dyDescent="0.3">
      <c r="A88">
        <v>1321</v>
      </c>
      <c r="B88" t="s">
        <v>1</v>
      </c>
      <c r="C88">
        <v>1330</v>
      </c>
      <c r="D88" s="74">
        <f t="shared" ref="D88:D95" si="22">A88*$D$9</f>
        <v>158.51999999999998</v>
      </c>
      <c r="E88" s="3">
        <f t="shared" si="17"/>
        <v>225.09839999999997</v>
      </c>
      <c r="F88" s="3">
        <f t="shared" si="18"/>
        <v>254.36119199999996</v>
      </c>
      <c r="G88" s="3">
        <f t="shared" si="19"/>
        <v>277.25369927999998</v>
      </c>
      <c r="H88" s="3">
        <f t="shared" si="20"/>
        <v>296.66145822959999</v>
      </c>
      <c r="I88" s="3">
        <f t="shared" si="21"/>
        <v>311.49453114107996</v>
      </c>
      <c r="J88" s="76">
        <v>248</v>
      </c>
      <c r="K88" s="1">
        <v>63.613963138328678</v>
      </c>
      <c r="L88" s="1">
        <v>90.331827656426725</v>
      </c>
      <c r="M88" s="1">
        <v>102.07496525176219</v>
      </c>
      <c r="N88" s="1">
        <v>111.2617121244208</v>
      </c>
      <c r="O88" s="1">
        <v>119.05003197313026</v>
      </c>
      <c r="P88" s="1">
        <v>125.00253357178677</v>
      </c>
    </row>
    <row r="89" spans="1:16" x14ac:dyDescent="0.3">
      <c r="A89">
        <v>1331</v>
      </c>
      <c r="B89" t="s">
        <v>1</v>
      </c>
      <c r="C89">
        <v>1340</v>
      </c>
      <c r="D89" s="74">
        <f t="shared" si="22"/>
        <v>159.72</v>
      </c>
      <c r="E89" s="3">
        <f t="shared" si="17"/>
        <v>226.80239999999998</v>
      </c>
      <c r="F89" s="3">
        <f t="shared" si="18"/>
        <v>256.28671199999997</v>
      </c>
      <c r="G89" s="3">
        <f t="shared" si="19"/>
        <v>279.35251607999999</v>
      </c>
      <c r="H89" s="3">
        <f t="shared" si="20"/>
        <v>298.90719220559998</v>
      </c>
      <c r="I89" s="3">
        <f t="shared" si="21"/>
        <v>313.85255181587996</v>
      </c>
      <c r="J89" s="76">
        <v>248</v>
      </c>
      <c r="K89" s="1">
        <v>65.840451848170176</v>
      </c>
      <c r="L89" s="1">
        <v>93.49344162440164</v>
      </c>
      <c r="M89" s="1">
        <v>105.64758903557386</v>
      </c>
      <c r="N89" s="1">
        <v>115.15587204877551</v>
      </c>
      <c r="O89" s="1">
        <v>123.21678309218979</v>
      </c>
      <c r="P89" s="1">
        <v>129.37762224679926</v>
      </c>
    </row>
    <row r="90" spans="1:16" x14ac:dyDescent="0.3">
      <c r="A90">
        <v>1341</v>
      </c>
      <c r="B90" t="s">
        <v>1</v>
      </c>
      <c r="C90">
        <v>1350</v>
      </c>
      <c r="D90" s="74">
        <f t="shared" si="22"/>
        <v>160.91999999999999</v>
      </c>
      <c r="E90" s="3">
        <f t="shared" si="17"/>
        <v>228.50639999999999</v>
      </c>
      <c r="F90" s="3">
        <f t="shared" si="18"/>
        <v>258.21223199999997</v>
      </c>
      <c r="G90" s="3">
        <f t="shared" si="19"/>
        <v>281.45133288</v>
      </c>
      <c r="H90" s="3">
        <f t="shared" si="20"/>
        <v>301.15292618159998</v>
      </c>
      <c r="I90" s="3">
        <f t="shared" si="21"/>
        <v>316.21057249067997</v>
      </c>
      <c r="J90" s="76">
        <v>248</v>
      </c>
      <c r="K90" s="1">
        <v>68.144867662856129</v>
      </c>
      <c r="L90" s="1">
        <v>96.7657120812557</v>
      </c>
      <c r="M90" s="1">
        <v>109.34525465181895</v>
      </c>
      <c r="N90" s="1">
        <v>119.18632757048266</v>
      </c>
      <c r="O90" s="1">
        <v>127.52937050041645</v>
      </c>
      <c r="P90" s="1">
        <v>133.90583902543727</v>
      </c>
    </row>
    <row r="91" spans="1:16" x14ac:dyDescent="0.3">
      <c r="A91">
        <v>1351</v>
      </c>
      <c r="B91" t="s">
        <v>1</v>
      </c>
      <c r="C91">
        <v>1360</v>
      </c>
      <c r="D91" s="74">
        <f t="shared" si="22"/>
        <v>162.12</v>
      </c>
      <c r="E91" s="3">
        <f t="shared" si="17"/>
        <v>230.21039999999999</v>
      </c>
      <c r="F91" s="3">
        <f t="shared" si="18"/>
        <v>260.13775199999998</v>
      </c>
      <c r="G91" s="3">
        <f t="shared" si="19"/>
        <v>283.55014968</v>
      </c>
      <c r="H91" s="3">
        <f t="shared" si="20"/>
        <v>303.39866015760003</v>
      </c>
      <c r="I91" s="3">
        <f t="shared" si="21"/>
        <v>318.56859316548002</v>
      </c>
      <c r="J91" s="76">
        <v>256</v>
      </c>
      <c r="K91" s="1">
        <v>70.529938031056091</v>
      </c>
      <c r="L91" s="1">
        <v>100.15251200409965</v>
      </c>
      <c r="M91" s="1">
        <v>113.17233856463261</v>
      </c>
      <c r="N91" s="1">
        <v>123.35784903544955</v>
      </c>
      <c r="O91" s="1">
        <v>131.99289846793101</v>
      </c>
      <c r="P91" s="1">
        <v>138.59254339132755</v>
      </c>
    </row>
    <row r="92" spans="1:16" x14ac:dyDescent="0.3">
      <c r="A92">
        <v>1361</v>
      </c>
      <c r="B92" t="s">
        <v>1</v>
      </c>
      <c r="C92">
        <v>1370</v>
      </c>
      <c r="D92" s="74">
        <f t="shared" si="22"/>
        <v>163.32</v>
      </c>
      <c r="E92" s="3">
        <f t="shared" si="17"/>
        <v>231.9144</v>
      </c>
      <c r="F92" s="3">
        <f t="shared" si="18"/>
        <v>262.06327199999998</v>
      </c>
      <c r="G92" s="3">
        <f t="shared" si="19"/>
        <v>285.64896647999996</v>
      </c>
      <c r="H92" s="3">
        <f t="shared" si="20"/>
        <v>305.64439413359997</v>
      </c>
      <c r="I92" s="3">
        <f t="shared" si="21"/>
        <v>320.92661384027997</v>
      </c>
      <c r="J92" s="76">
        <v>256</v>
      </c>
      <c r="K92" s="1">
        <v>73.351135552298331</v>
      </c>
      <c r="L92" s="1">
        <v>104.15861248426363</v>
      </c>
      <c r="M92" s="1">
        <v>117.6992321072179</v>
      </c>
      <c r="N92" s="1">
        <v>128.29216299686752</v>
      </c>
      <c r="O92" s="1">
        <v>137.27261440664824</v>
      </c>
      <c r="P92" s="1">
        <v>144.13624512698067</v>
      </c>
    </row>
    <row r="93" spans="1:16" x14ac:dyDescent="0.3">
      <c r="A93">
        <v>1371</v>
      </c>
      <c r="B93" t="s">
        <v>1</v>
      </c>
      <c r="C93">
        <v>1380</v>
      </c>
      <c r="D93" s="74">
        <f t="shared" si="22"/>
        <v>164.51999999999998</v>
      </c>
      <c r="E93" s="3">
        <f t="shared" si="17"/>
        <v>233.61839999999995</v>
      </c>
      <c r="F93" s="3">
        <f t="shared" si="18"/>
        <v>263.98879199999993</v>
      </c>
      <c r="G93" s="3">
        <f t="shared" si="19"/>
        <v>287.74778327999991</v>
      </c>
      <c r="H93" s="3">
        <f t="shared" si="20"/>
        <v>307.89012810959991</v>
      </c>
      <c r="I93" s="3">
        <f t="shared" si="21"/>
        <v>323.28463451507992</v>
      </c>
      <c r="J93" s="76">
        <v>256</v>
      </c>
      <c r="K93" s="1">
        <v>76.285180974390258</v>
      </c>
      <c r="L93" s="1">
        <v>108.32495698363417</v>
      </c>
      <c r="M93" s="1">
        <v>122.4072013915066</v>
      </c>
      <c r="N93" s="1">
        <v>133.42384951674219</v>
      </c>
      <c r="O93" s="1">
        <v>142.76351898291415</v>
      </c>
      <c r="P93" s="1">
        <v>149.90169493205985</v>
      </c>
    </row>
    <row r="94" spans="1:16" x14ac:dyDescent="0.3">
      <c r="A94">
        <v>1381</v>
      </c>
      <c r="B94" t="s">
        <v>1</v>
      </c>
      <c r="C94">
        <v>1390</v>
      </c>
      <c r="D94" s="74">
        <f t="shared" si="22"/>
        <v>165.72</v>
      </c>
      <c r="E94" s="3">
        <f t="shared" si="17"/>
        <v>235.32240000000002</v>
      </c>
      <c r="F94" s="3">
        <f t="shared" si="18"/>
        <v>265.914312</v>
      </c>
      <c r="G94" s="3">
        <f t="shared" si="19"/>
        <v>289.84660007999997</v>
      </c>
      <c r="H94" s="3">
        <f t="shared" si="20"/>
        <v>310.13586208559997</v>
      </c>
      <c r="I94" s="3">
        <f t="shared" si="21"/>
        <v>325.64265518987997</v>
      </c>
      <c r="J94" s="76">
        <v>256</v>
      </c>
      <c r="K94" s="1">
        <v>79.336588213365872</v>
      </c>
      <c r="L94" s="1">
        <v>112.65795526297953</v>
      </c>
      <c r="M94" s="1">
        <v>127.30348944716687</v>
      </c>
      <c r="N94" s="1">
        <v>138.76080349741187</v>
      </c>
      <c r="O94" s="1">
        <v>148.47405974223071</v>
      </c>
      <c r="P94" s="1">
        <v>155.89776272934225</v>
      </c>
    </row>
    <row r="95" spans="1:16" x14ac:dyDescent="0.3">
      <c r="A95">
        <v>1391</v>
      </c>
      <c r="B95" t="s">
        <v>1</v>
      </c>
      <c r="C95">
        <v>1400</v>
      </c>
      <c r="D95" s="74">
        <f t="shared" si="22"/>
        <v>166.92</v>
      </c>
      <c r="E95" s="3">
        <f t="shared" si="17"/>
        <v>237.02639999999997</v>
      </c>
      <c r="F95" s="3">
        <f t="shared" si="18"/>
        <v>267.83983199999994</v>
      </c>
      <c r="G95" s="3">
        <f t="shared" si="19"/>
        <v>291.94541687999993</v>
      </c>
      <c r="H95" s="3">
        <f t="shared" si="20"/>
        <v>312.38159606159991</v>
      </c>
      <c r="I95" s="3">
        <f t="shared" si="21"/>
        <v>328.00067586467992</v>
      </c>
      <c r="J95" s="76">
        <v>256</v>
      </c>
      <c r="K95" s="1">
        <v>82.510051741900512</v>
      </c>
      <c r="L95" s="1">
        <v>117.16427347349872</v>
      </c>
      <c r="M95" s="1">
        <v>132.39562902505355</v>
      </c>
      <c r="N95" s="1">
        <v>144.31123563730836</v>
      </c>
      <c r="O95" s="1">
        <v>154.41302213191994</v>
      </c>
      <c r="P95" s="1">
        <v>162.13367323851594</v>
      </c>
    </row>
    <row r="96" spans="1:16" x14ac:dyDescent="0.3">
      <c r="A96">
        <v>1401</v>
      </c>
      <c r="B96" t="s">
        <v>1</v>
      </c>
      <c r="C96">
        <v>1410</v>
      </c>
      <c r="D96" s="86">
        <f>A96*$D$10</f>
        <v>182.13</v>
      </c>
      <c r="E96" s="3">
        <f t="shared" si="17"/>
        <v>258.62459999999999</v>
      </c>
      <c r="F96" s="3">
        <f t="shared" si="18"/>
        <v>292.24579799999998</v>
      </c>
      <c r="G96" s="3">
        <f t="shared" si="19"/>
        <v>318.54791981999995</v>
      </c>
      <c r="H96" s="3">
        <f t="shared" si="20"/>
        <v>340.84627420739997</v>
      </c>
      <c r="I96" s="3">
        <f t="shared" si="21"/>
        <v>357.88858791777</v>
      </c>
      <c r="J96" s="76">
        <v>265</v>
      </c>
      <c r="K96" s="1">
        <v>85.810453811576537</v>
      </c>
      <c r="L96" s="1">
        <v>121.85084441243868</v>
      </c>
      <c r="M96" s="1">
        <v>137.69145418605569</v>
      </c>
      <c r="N96" s="1">
        <v>150.0836850628007</v>
      </c>
      <c r="O96" s="1">
        <v>160.58954301719675</v>
      </c>
      <c r="P96" s="1">
        <v>168.61902016805658</v>
      </c>
    </row>
    <row r="97" spans="1:16" x14ac:dyDescent="0.3">
      <c r="A97">
        <v>1411</v>
      </c>
      <c r="B97" t="s">
        <v>1</v>
      </c>
      <c r="C97">
        <v>1420</v>
      </c>
      <c r="D97" s="3">
        <f>A97*$D$10</f>
        <v>183.43</v>
      </c>
      <c r="E97" s="3">
        <f t="shared" si="17"/>
        <v>260.47059999999999</v>
      </c>
      <c r="F97" s="3">
        <f t="shared" si="18"/>
        <v>294.33177799999999</v>
      </c>
      <c r="G97" s="3">
        <f t="shared" si="19"/>
        <v>320.82163801999997</v>
      </c>
      <c r="H97" s="3">
        <f t="shared" si="20"/>
        <v>343.27915268139998</v>
      </c>
      <c r="I97" s="3">
        <f t="shared" si="21"/>
        <v>360.44311031546999</v>
      </c>
      <c r="J97" s="76">
        <v>265</v>
      </c>
      <c r="K97" s="1">
        <v>89.242871964039594</v>
      </c>
      <c r="L97" s="1">
        <v>126.72487818893623</v>
      </c>
      <c r="M97" s="1">
        <v>143.19911235349795</v>
      </c>
      <c r="N97" s="1">
        <v>156.08703246531277</v>
      </c>
      <c r="O97" s="1">
        <v>167.01312473788468</v>
      </c>
      <c r="P97" s="1">
        <v>175.3637809747789</v>
      </c>
    </row>
    <row r="98" spans="1:16" x14ac:dyDescent="0.3">
      <c r="A98">
        <v>1421</v>
      </c>
      <c r="B98" t="s">
        <v>1</v>
      </c>
      <c r="C98">
        <v>1430</v>
      </c>
      <c r="D98" s="3">
        <f t="shared" ref="D98:D105" si="23">A98*$D$10</f>
        <v>184.73000000000002</v>
      </c>
      <c r="E98" s="3">
        <f t="shared" si="17"/>
        <v>262.31659999999999</v>
      </c>
      <c r="F98" s="3">
        <f t="shared" si="18"/>
        <v>296.41775799999999</v>
      </c>
      <c r="G98" s="3">
        <f t="shared" si="19"/>
        <v>323.09535621999999</v>
      </c>
      <c r="H98" s="3">
        <f t="shared" si="20"/>
        <v>345.71203115539998</v>
      </c>
      <c r="I98" s="3">
        <f t="shared" si="21"/>
        <v>362.99763271316999</v>
      </c>
      <c r="J98" s="76">
        <v>265</v>
      </c>
      <c r="K98" s="1">
        <v>92.812586842601178</v>
      </c>
      <c r="L98" s="1">
        <v>131.79387331649366</v>
      </c>
      <c r="M98" s="1">
        <v>148.92707684763784</v>
      </c>
      <c r="N98" s="1">
        <v>162.33051376392524</v>
      </c>
      <c r="O98" s="1">
        <v>173.69364972740001</v>
      </c>
      <c r="P98" s="1">
        <v>182.37833221377002</v>
      </c>
    </row>
    <row r="99" spans="1:16" x14ac:dyDescent="0.3">
      <c r="A99">
        <v>1431</v>
      </c>
      <c r="B99" t="s">
        <v>1</v>
      </c>
      <c r="C99">
        <v>1440</v>
      </c>
      <c r="D99" s="3">
        <f t="shared" si="23"/>
        <v>186.03</v>
      </c>
      <c r="E99" s="3">
        <f t="shared" si="17"/>
        <v>264.1626</v>
      </c>
      <c r="F99" s="3">
        <f t="shared" si="18"/>
        <v>298.503738</v>
      </c>
      <c r="G99" s="3">
        <f t="shared" si="19"/>
        <v>325.36907442</v>
      </c>
      <c r="H99" s="3">
        <f t="shared" si="20"/>
        <v>348.14490962939999</v>
      </c>
      <c r="I99" s="3">
        <f t="shared" si="21"/>
        <v>365.55215511086999</v>
      </c>
      <c r="J99" s="76">
        <v>265</v>
      </c>
      <c r="K99" s="1">
        <v>96.525090316305224</v>
      </c>
      <c r="L99" s="1">
        <v>137.06562824915341</v>
      </c>
      <c r="M99" s="1">
        <v>154.88415992154336</v>
      </c>
      <c r="N99" s="1">
        <v>168.82373431448227</v>
      </c>
      <c r="O99" s="1">
        <v>180.64139571649602</v>
      </c>
      <c r="P99" s="1">
        <v>189.67346550232082</v>
      </c>
    </row>
    <row r="100" spans="1:16" x14ac:dyDescent="0.3">
      <c r="A100">
        <v>1441</v>
      </c>
      <c r="B100" t="s">
        <v>1</v>
      </c>
      <c r="C100">
        <v>1450</v>
      </c>
      <c r="D100" s="3">
        <f t="shared" si="23"/>
        <v>187.33</v>
      </c>
      <c r="E100" s="3">
        <f t="shared" si="17"/>
        <v>266.0086</v>
      </c>
      <c r="F100" s="3">
        <f t="shared" si="18"/>
        <v>300.589718</v>
      </c>
      <c r="G100" s="3">
        <f t="shared" si="19"/>
        <v>327.64279262000002</v>
      </c>
      <c r="H100" s="3">
        <f t="shared" si="20"/>
        <v>350.57778810340005</v>
      </c>
      <c r="I100" s="3">
        <f t="shared" si="21"/>
        <v>368.10667750857004</v>
      </c>
      <c r="J100" s="76">
        <v>265</v>
      </c>
      <c r="K100" s="1">
        <v>100.38609392895744</v>
      </c>
      <c r="L100" s="1">
        <v>142.54825337911956</v>
      </c>
      <c r="M100" s="1">
        <v>161.0795263184051</v>
      </c>
      <c r="N100" s="1">
        <v>175.57668368706155</v>
      </c>
      <c r="O100" s="1">
        <v>187.86705154515585</v>
      </c>
      <c r="P100" s="1">
        <v>197.26040412241363</v>
      </c>
    </row>
    <row r="101" spans="1:16" x14ac:dyDescent="0.3">
      <c r="A101">
        <v>1451</v>
      </c>
      <c r="B101" t="s">
        <v>1</v>
      </c>
      <c r="C101">
        <v>1460</v>
      </c>
      <c r="D101" s="3">
        <f t="shared" si="23"/>
        <v>188.63</v>
      </c>
      <c r="E101" s="3">
        <f t="shared" si="17"/>
        <v>267.8546</v>
      </c>
      <c r="F101" s="3">
        <f t="shared" si="18"/>
        <v>302.67569800000001</v>
      </c>
      <c r="G101" s="3">
        <f t="shared" si="19"/>
        <v>329.91651081999998</v>
      </c>
      <c r="H101" s="3">
        <f t="shared" si="20"/>
        <v>353.0106665774</v>
      </c>
      <c r="I101" s="3">
        <f t="shared" si="21"/>
        <v>370.66119990626999</v>
      </c>
      <c r="J101" s="76">
        <v>275</v>
      </c>
      <c r="K101" s="1">
        <v>104.40153768611573</v>
      </c>
      <c r="L101" s="1">
        <v>148.25018351428434</v>
      </c>
      <c r="M101" s="1">
        <v>167.52270737114131</v>
      </c>
      <c r="N101" s="1">
        <v>182.59975103454403</v>
      </c>
      <c r="O101" s="1">
        <v>195.38173360696211</v>
      </c>
      <c r="P101" s="1">
        <v>205.15082028731021</v>
      </c>
    </row>
    <row r="102" spans="1:16" x14ac:dyDescent="0.3">
      <c r="A102">
        <v>1461</v>
      </c>
      <c r="B102" t="s">
        <v>1</v>
      </c>
      <c r="C102">
        <v>1470</v>
      </c>
      <c r="D102" s="3">
        <f t="shared" si="23"/>
        <v>189.93</v>
      </c>
      <c r="E102" s="3">
        <f t="shared" si="17"/>
        <v>269.70060000000001</v>
      </c>
      <c r="F102" s="3">
        <f t="shared" si="18"/>
        <v>304.76167800000002</v>
      </c>
      <c r="G102" s="3">
        <f t="shared" si="19"/>
        <v>332.19022902</v>
      </c>
      <c r="H102" s="3">
        <f t="shared" si="20"/>
        <v>355.44354505140001</v>
      </c>
      <c r="I102" s="3">
        <f t="shared" si="21"/>
        <v>373.21572230396998</v>
      </c>
      <c r="J102" s="76">
        <v>275</v>
      </c>
      <c r="K102" s="1">
        <v>108.57759919356036</v>
      </c>
      <c r="L102" s="1">
        <v>154.18019085485571</v>
      </c>
      <c r="M102" s="1">
        <v>174.22361566598696</v>
      </c>
      <c r="N102" s="1">
        <v>189.90374107592578</v>
      </c>
      <c r="O102" s="1">
        <v>203.19700295124059</v>
      </c>
      <c r="P102" s="1">
        <v>213.35685309880262</v>
      </c>
    </row>
    <row r="103" spans="1:16" x14ac:dyDescent="0.3">
      <c r="A103">
        <v>1471</v>
      </c>
      <c r="B103" t="s">
        <v>1</v>
      </c>
      <c r="C103">
        <v>1480</v>
      </c>
      <c r="D103" s="3">
        <f t="shared" si="23"/>
        <v>191.23000000000002</v>
      </c>
      <c r="E103" s="3">
        <f t="shared" si="17"/>
        <v>271.54660000000001</v>
      </c>
      <c r="F103" s="3">
        <f t="shared" si="18"/>
        <v>306.84765800000002</v>
      </c>
      <c r="G103" s="3">
        <f t="shared" si="19"/>
        <v>334.46394722000002</v>
      </c>
      <c r="H103" s="3">
        <f t="shared" si="20"/>
        <v>357.87642352540001</v>
      </c>
      <c r="I103" s="3">
        <f t="shared" si="21"/>
        <v>375.77024470167004</v>
      </c>
      <c r="J103" s="76">
        <v>275</v>
      </c>
      <c r="K103" s="1">
        <v>112.92070316130277</v>
      </c>
      <c r="L103" s="1">
        <v>160.34739848904994</v>
      </c>
      <c r="M103" s="1">
        <v>181.19256029262644</v>
      </c>
      <c r="N103" s="1">
        <v>197.49989071896283</v>
      </c>
      <c r="O103" s="1">
        <v>211.32488306929022</v>
      </c>
      <c r="P103" s="1">
        <v>221.89112722275473</v>
      </c>
    </row>
    <row r="104" spans="1:16" x14ac:dyDescent="0.3">
      <c r="A104">
        <v>1481</v>
      </c>
      <c r="B104" t="s">
        <v>1</v>
      </c>
      <c r="C104">
        <v>1490</v>
      </c>
      <c r="D104" s="3">
        <f t="shared" si="23"/>
        <v>192.53</v>
      </c>
      <c r="E104" s="3">
        <f t="shared" si="17"/>
        <v>273.39260000000002</v>
      </c>
      <c r="F104" s="3">
        <f t="shared" si="18"/>
        <v>308.93363800000003</v>
      </c>
      <c r="G104" s="3">
        <f t="shared" si="19"/>
        <v>336.73766542000004</v>
      </c>
      <c r="H104" s="3">
        <f t="shared" si="20"/>
        <v>360.30930199940008</v>
      </c>
      <c r="I104" s="3">
        <f t="shared" si="21"/>
        <v>378.32476709937009</v>
      </c>
      <c r="J104" s="76">
        <v>275</v>
      </c>
      <c r="K104" s="1">
        <v>117.43753128775488</v>
      </c>
      <c r="L104" s="1">
        <v>166.76129442861193</v>
      </c>
      <c r="M104" s="1">
        <v>188.44026270433147</v>
      </c>
      <c r="N104" s="1">
        <v>205.39988634772129</v>
      </c>
      <c r="O104" s="1">
        <v>219.77787839206178</v>
      </c>
      <c r="P104" s="1">
        <v>230.76677231166488</v>
      </c>
    </row>
    <row r="105" spans="1:16" x14ac:dyDescent="0.3">
      <c r="A105">
        <v>1491</v>
      </c>
      <c r="B105" t="s">
        <v>1</v>
      </c>
      <c r="C105">
        <v>1500</v>
      </c>
      <c r="D105" s="3">
        <f t="shared" si="23"/>
        <v>193.83</v>
      </c>
      <c r="E105" s="3">
        <f t="shared" si="17"/>
        <v>275.23860000000002</v>
      </c>
      <c r="F105" s="3">
        <f t="shared" si="18"/>
        <v>311.01961800000004</v>
      </c>
      <c r="G105" s="3">
        <f t="shared" si="19"/>
        <v>339.01138362000006</v>
      </c>
      <c r="H105" s="3">
        <f t="shared" si="20"/>
        <v>362.74218047340008</v>
      </c>
      <c r="I105" s="3">
        <f t="shared" si="21"/>
        <v>380.87928949707009</v>
      </c>
      <c r="J105" s="76">
        <v>275</v>
      </c>
      <c r="K105" s="1">
        <v>122.13503253926507</v>
      </c>
      <c r="L105" s="1">
        <v>173.43174620575638</v>
      </c>
      <c r="M105" s="1">
        <v>195.9778732125047</v>
      </c>
      <c r="N105" s="1">
        <v>213.61588180163014</v>
      </c>
      <c r="O105" s="1">
        <v>228.56899352774425</v>
      </c>
      <c r="P105" s="1">
        <v>239.99744320413146</v>
      </c>
    </row>
    <row r="106" spans="1:16" x14ac:dyDescent="0.3">
      <c r="A106">
        <v>1501</v>
      </c>
      <c r="B106" t="s">
        <v>1</v>
      </c>
      <c r="C106">
        <v>1510</v>
      </c>
      <c r="D106" s="88">
        <f>A106*$D$11</f>
        <v>210.14000000000001</v>
      </c>
      <c r="E106" s="3">
        <f t="shared" si="17"/>
        <v>298.39880000000005</v>
      </c>
      <c r="F106" s="3">
        <f t="shared" si="18"/>
        <v>337.19064400000008</v>
      </c>
      <c r="G106" s="3">
        <f t="shared" si="19"/>
        <v>367.53780196000008</v>
      </c>
      <c r="H106" s="3">
        <f t="shared" si="20"/>
        <v>393.26544809720008</v>
      </c>
      <c r="I106" s="3">
        <f t="shared" si="21"/>
        <v>412.92872050206006</v>
      </c>
      <c r="J106" s="76">
        <v>284</v>
      </c>
      <c r="K106" s="1">
        <v>127.02043384083566</v>
      </c>
      <c r="L106" s="1">
        <v>180.36901605398663</v>
      </c>
      <c r="M106" s="1">
        <v>203.81698814100488</v>
      </c>
      <c r="N106" s="1">
        <v>222.16051707369533</v>
      </c>
      <c r="O106" s="1">
        <v>237.71175326885401</v>
      </c>
      <c r="P106" s="1">
        <v>249.5973409322967</v>
      </c>
    </row>
    <row r="107" spans="1:16" x14ac:dyDescent="0.3">
      <c r="A107">
        <v>1511</v>
      </c>
      <c r="B107" t="s">
        <v>1</v>
      </c>
      <c r="C107">
        <v>1520</v>
      </c>
      <c r="D107" s="3">
        <f>A107*$D$11</f>
        <v>211.54000000000002</v>
      </c>
      <c r="E107" s="3">
        <f t="shared" si="17"/>
        <v>300.38679999999999</v>
      </c>
      <c r="F107" s="3">
        <f t="shared" si="18"/>
        <v>339.43708399999997</v>
      </c>
      <c r="G107" s="3">
        <f t="shared" si="19"/>
        <v>369.98642155999994</v>
      </c>
      <c r="H107" s="3">
        <f t="shared" si="20"/>
        <v>395.88547106919992</v>
      </c>
      <c r="I107" s="3">
        <f t="shared" si="21"/>
        <v>415.67974462265994</v>
      </c>
      <c r="J107" s="76">
        <v>284</v>
      </c>
      <c r="K107" s="1">
        <v>131.46614902526491</v>
      </c>
      <c r="L107" s="1">
        <v>186.68193161587618</v>
      </c>
      <c r="M107" s="1">
        <v>210.95058272594008</v>
      </c>
      <c r="N107" s="1">
        <v>229.93613517127469</v>
      </c>
      <c r="O107" s="1">
        <v>246.03166463326392</v>
      </c>
      <c r="P107" s="1">
        <v>258.3332478649271</v>
      </c>
    </row>
    <row r="108" spans="1:16" x14ac:dyDescent="0.3">
      <c r="A108">
        <v>1521</v>
      </c>
      <c r="B108" t="s">
        <v>1</v>
      </c>
      <c r="C108">
        <v>1530</v>
      </c>
      <c r="D108" s="3">
        <f t="shared" ref="D108:D115" si="24">A108*$D$11</f>
        <v>212.94000000000003</v>
      </c>
      <c r="E108" s="3">
        <f t="shared" si="17"/>
        <v>302.37480000000005</v>
      </c>
      <c r="F108" s="3">
        <f t="shared" si="18"/>
        <v>341.68352400000003</v>
      </c>
      <c r="G108" s="3">
        <f t="shared" si="19"/>
        <v>372.43504116000003</v>
      </c>
      <c r="H108" s="3">
        <f t="shared" si="20"/>
        <v>398.50549404120005</v>
      </c>
      <c r="I108" s="3">
        <f t="shared" si="21"/>
        <v>418.43076874326005</v>
      </c>
      <c r="J108" s="76">
        <v>284</v>
      </c>
      <c r="K108" s="1">
        <v>136.0674642411492</v>
      </c>
      <c r="L108" s="1">
        <v>193.21579922243185</v>
      </c>
      <c r="M108" s="1">
        <v>218.333853121348</v>
      </c>
      <c r="N108" s="1">
        <v>237.98389990226931</v>
      </c>
      <c r="O108" s="1">
        <v>254.64277289542818</v>
      </c>
      <c r="P108" s="1">
        <v>267.37491154019961</v>
      </c>
    </row>
    <row r="109" spans="1:16" x14ac:dyDescent="0.3">
      <c r="A109">
        <v>1531</v>
      </c>
      <c r="B109" t="s">
        <v>1</v>
      </c>
      <c r="C109">
        <v>1540</v>
      </c>
      <c r="D109" s="3">
        <f t="shared" si="24"/>
        <v>214.34000000000003</v>
      </c>
      <c r="E109" s="3">
        <f t="shared" si="17"/>
        <v>304.36280000000005</v>
      </c>
      <c r="F109" s="3">
        <f t="shared" si="18"/>
        <v>343.92996400000004</v>
      </c>
      <c r="G109" s="3">
        <f t="shared" si="19"/>
        <v>374.88366076000005</v>
      </c>
      <c r="H109" s="3">
        <f t="shared" si="20"/>
        <v>401.12551701320007</v>
      </c>
      <c r="I109" s="3">
        <f t="shared" si="21"/>
        <v>421.1817928638601</v>
      </c>
      <c r="J109" s="76">
        <v>284</v>
      </c>
      <c r="K109" s="1">
        <v>140.82982548958941</v>
      </c>
      <c r="L109" s="1">
        <v>199.97835219521696</v>
      </c>
      <c r="M109" s="1">
        <v>225.97553798059516</v>
      </c>
      <c r="N109" s="1">
        <v>246.31333639884872</v>
      </c>
      <c r="O109" s="1">
        <v>263.55526994676814</v>
      </c>
      <c r="P109" s="1">
        <v>276.73303344410652</v>
      </c>
    </row>
    <row r="110" spans="1:16" x14ac:dyDescent="0.3">
      <c r="A110">
        <v>1541</v>
      </c>
      <c r="B110" t="s">
        <v>1</v>
      </c>
      <c r="C110">
        <v>1550</v>
      </c>
      <c r="D110" s="3">
        <f t="shared" si="24"/>
        <v>215.74</v>
      </c>
      <c r="E110" s="3">
        <f t="shared" si="17"/>
        <v>306.35079999999999</v>
      </c>
      <c r="F110" s="3">
        <f t="shared" si="18"/>
        <v>346.17640399999999</v>
      </c>
      <c r="G110" s="3">
        <f t="shared" si="19"/>
        <v>377.33228035999997</v>
      </c>
      <c r="H110" s="3">
        <f t="shared" si="20"/>
        <v>403.74553998519997</v>
      </c>
      <c r="I110" s="3">
        <f t="shared" si="21"/>
        <v>423.93281698445998</v>
      </c>
      <c r="J110" s="76">
        <v>284</v>
      </c>
      <c r="K110" s="1">
        <v>145.75886938172505</v>
      </c>
      <c r="L110" s="1">
        <v>206.97759452204957</v>
      </c>
      <c r="M110" s="1">
        <v>233.884681809916</v>
      </c>
      <c r="N110" s="1">
        <v>254.93430317280843</v>
      </c>
      <c r="O110" s="1">
        <v>272.77970439490502</v>
      </c>
      <c r="P110" s="1">
        <v>286.41868961465025</v>
      </c>
    </row>
    <row r="111" spans="1:16" x14ac:dyDescent="0.3">
      <c r="A111">
        <v>1551</v>
      </c>
      <c r="B111" t="s">
        <v>1</v>
      </c>
      <c r="C111">
        <v>1560</v>
      </c>
      <c r="D111" s="3">
        <f t="shared" si="24"/>
        <v>217.14000000000001</v>
      </c>
      <c r="E111" s="3">
        <f t="shared" si="17"/>
        <v>308.33879999999999</v>
      </c>
      <c r="F111" s="3">
        <f t="shared" si="18"/>
        <v>348.422844</v>
      </c>
      <c r="G111" s="3">
        <f t="shared" si="19"/>
        <v>379.78089996</v>
      </c>
      <c r="H111" s="3">
        <f t="shared" si="20"/>
        <v>406.36556295719998</v>
      </c>
      <c r="I111" s="3">
        <f t="shared" si="21"/>
        <v>426.68384110505997</v>
      </c>
      <c r="J111" s="76">
        <v>293</v>
      </c>
      <c r="K111" s="1">
        <v>150.86042981008544</v>
      </c>
      <c r="L111" s="1">
        <v>214.22181033032132</v>
      </c>
      <c r="M111" s="1">
        <v>242.0706456732631</v>
      </c>
      <c r="N111" s="1">
        <v>263.85700378385678</v>
      </c>
      <c r="O111" s="1">
        <v>282.32699404872676</v>
      </c>
      <c r="P111" s="1">
        <v>296.44334375116307</v>
      </c>
    </row>
    <row r="112" spans="1:16" x14ac:dyDescent="0.3">
      <c r="A112">
        <v>1561</v>
      </c>
      <c r="B112" t="s">
        <v>1</v>
      </c>
      <c r="C112">
        <v>1570</v>
      </c>
      <c r="D112" s="3">
        <f t="shared" si="24"/>
        <v>218.54000000000002</v>
      </c>
      <c r="E112" s="3">
        <f t="shared" si="17"/>
        <v>310.32680000000005</v>
      </c>
      <c r="F112" s="3">
        <f t="shared" si="18"/>
        <v>350.66928400000006</v>
      </c>
      <c r="G112" s="3">
        <f t="shared" si="19"/>
        <v>382.22951956000009</v>
      </c>
      <c r="H112" s="3">
        <f t="shared" si="20"/>
        <v>408.98558592920011</v>
      </c>
      <c r="I112" s="3">
        <f t="shared" si="21"/>
        <v>429.43486522566013</v>
      </c>
      <c r="J112" s="76">
        <v>293</v>
      </c>
      <c r="K112" s="1">
        <v>156.14054485343843</v>
      </c>
      <c r="L112" s="1">
        <v>221.71957369188254</v>
      </c>
      <c r="M112" s="1">
        <v>250.54311827182727</v>
      </c>
      <c r="N112" s="1">
        <v>273.09199891629174</v>
      </c>
      <c r="O112" s="1">
        <v>292.20843884043217</v>
      </c>
      <c r="P112" s="1">
        <v>306.81886078245378</v>
      </c>
    </row>
    <row r="113" spans="1:16" x14ac:dyDescent="0.3">
      <c r="A113">
        <v>1571</v>
      </c>
      <c r="B113" t="s">
        <v>1</v>
      </c>
      <c r="C113">
        <v>1580</v>
      </c>
      <c r="D113" s="3">
        <f t="shared" si="24"/>
        <v>219.94000000000003</v>
      </c>
      <c r="E113" s="3">
        <f t="shared" si="17"/>
        <v>312.31480000000005</v>
      </c>
      <c r="F113" s="3">
        <f t="shared" si="18"/>
        <v>352.91572400000007</v>
      </c>
      <c r="G113" s="3">
        <f t="shared" si="19"/>
        <v>384.67813916000006</v>
      </c>
      <c r="H113" s="3">
        <f t="shared" si="20"/>
        <v>411.60560890120007</v>
      </c>
      <c r="I113" s="3">
        <f t="shared" si="21"/>
        <v>432.18588934626007</v>
      </c>
      <c r="J113" s="76">
        <v>293</v>
      </c>
      <c r="K113" s="1">
        <v>161.60546392330878</v>
      </c>
      <c r="L113" s="1">
        <v>229.47975877109846</v>
      </c>
      <c r="M113" s="1">
        <v>259.31212741134124</v>
      </c>
      <c r="N113" s="1">
        <v>282.65021887836195</v>
      </c>
      <c r="O113" s="1">
        <v>302.43573419984727</v>
      </c>
      <c r="P113" s="1">
        <v>317.55752090983964</v>
      </c>
    </row>
    <row r="114" spans="1:16" x14ac:dyDescent="0.3">
      <c r="A114">
        <v>1581</v>
      </c>
      <c r="B114" t="s">
        <v>1</v>
      </c>
      <c r="C114">
        <v>1590</v>
      </c>
      <c r="D114" s="3">
        <f t="shared" si="24"/>
        <v>221.34000000000003</v>
      </c>
      <c r="E114" s="3">
        <f t="shared" si="17"/>
        <v>314.30280000000005</v>
      </c>
      <c r="F114" s="3">
        <f t="shared" si="18"/>
        <v>355.16216400000008</v>
      </c>
      <c r="G114" s="3">
        <f t="shared" si="19"/>
        <v>387.12675876000009</v>
      </c>
      <c r="H114" s="3">
        <f t="shared" si="20"/>
        <v>414.22563187320009</v>
      </c>
      <c r="I114" s="3">
        <f t="shared" si="21"/>
        <v>434.93691346686012</v>
      </c>
      <c r="J114" s="76">
        <v>293</v>
      </c>
      <c r="K114" s="1">
        <v>167.26165516062457</v>
      </c>
      <c r="L114" s="1">
        <v>237.51155032808688</v>
      </c>
      <c r="M114" s="1">
        <v>268.3880518707382</v>
      </c>
      <c r="N114" s="1">
        <v>292.54297653910464</v>
      </c>
      <c r="O114" s="1">
        <v>313.02098489684198</v>
      </c>
      <c r="P114" s="1">
        <v>328.67203414168409</v>
      </c>
    </row>
    <row r="115" spans="1:16" x14ac:dyDescent="0.3">
      <c r="A115">
        <v>1591</v>
      </c>
      <c r="B115" t="s">
        <v>1</v>
      </c>
      <c r="C115">
        <v>1600</v>
      </c>
      <c r="D115" s="3">
        <f t="shared" si="24"/>
        <v>222.74</v>
      </c>
      <c r="E115" s="3">
        <f t="shared" si="17"/>
        <v>316.29079999999999</v>
      </c>
      <c r="F115" s="3">
        <f t="shared" si="18"/>
        <v>357.40860399999997</v>
      </c>
      <c r="G115" s="3">
        <f t="shared" si="19"/>
        <v>389.57537835999995</v>
      </c>
      <c r="H115" s="3">
        <f t="shared" si="20"/>
        <v>416.84565484519993</v>
      </c>
      <c r="I115" s="3">
        <f t="shared" si="21"/>
        <v>437.68793758745994</v>
      </c>
      <c r="J115" s="76">
        <v>293</v>
      </c>
      <c r="K115" s="1">
        <v>172.27950481544332</v>
      </c>
      <c r="L115" s="1">
        <v>244.6368968379295</v>
      </c>
      <c r="M115" s="1">
        <v>276.43969342686034</v>
      </c>
      <c r="N115" s="1">
        <v>301.31926583527775</v>
      </c>
      <c r="O115" s="1">
        <v>322.41161444374717</v>
      </c>
      <c r="P115" s="1">
        <v>338.53219516593452</v>
      </c>
    </row>
    <row r="116" spans="1:16" x14ac:dyDescent="0.3">
      <c r="A116">
        <v>1601</v>
      </c>
      <c r="B116" t="s">
        <v>1</v>
      </c>
      <c r="C116">
        <v>1610</v>
      </c>
      <c r="D116" s="90">
        <f>A116*$D$12</f>
        <v>240.14999999999998</v>
      </c>
      <c r="E116" s="3">
        <f t="shared" si="17"/>
        <v>341.01299999999998</v>
      </c>
      <c r="F116" s="3">
        <f t="shared" si="18"/>
        <v>385.34468999999996</v>
      </c>
      <c r="G116" s="3">
        <f t="shared" si="19"/>
        <v>420.02571209999996</v>
      </c>
      <c r="H116" s="3">
        <f t="shared" si="20"/>
        <v>449.42751194699997</v>
      </c>
      <c r="I116" s="3">
        <f t="shared" si="21"/>
        <v>471.89888754434998</v>
      </c>
      <c r="J116" s="76">
        <v>303</v>
      </c>
      <c r="K116" s="1">
        <v>177.4478899599066</v>
      </c>
      <c r="L116" s="1">
        <v>251.97600374306739</v>
      </c>
      <c r="M116" s="1">
        <v>284.73288422966618</v>
      </c>
      <c r="N116" s="1">
        <v>310.35884381033611</v>
      </c>
      <c r="O116" s="1">
        <v>332.08396287705966</v>
      </c>
      <c r="P116" s="1">
        <v>348.68816102091262</v>
      </c>
    </row>
    <row r="117" spans="1:16" x14ac:dyDescent="0.3">
      <c r="A117">
        <v>1611</v>
      </c>
      <c r="B117" t="s">
        <v>1</v>
      </c>
      <c r="C117">
        <v>1620</v>
      </c>
      <c r="D117" s="3">
        <f t="shared" ref="D117:D125" si="25">A117*$D$12</f>
        <v>241.64999999999998</v>
      </c>
      <c r="E117" s="3">
        <f t="shared" si="17"/>
        <v>343.14299999999997</v>
      </c>
      <c r="F117" s="3">
        <f t="shared" si="18"/>
        <v>387.75158999999996</v>
      </c>
      <c r="G117" s="3">
        <f t="shared" si="19"/>
        <v>422.64923309999995</v>
      </c>
      <c r="H117" s="3">
        <f t="shared" si="20"/>
        <v>452.23467941699994</v>
      </c>
      <c r="I117" s="3">
        <f t="shared" si="21"/>
        <v>474.84641338784991</v>
      </c>
      <c r="J117" s="76">
        <v>303</v>
      </c>
      <c r="K117" s="1">
        <v>182.7713266587038</v>
      </c>
      <c r="L117" s="1">
        <v>259.53528385535941</v>
      </c>
      <c r="M117" s="1">
        <v>293.27487075655614</v>
      </c>
      <c r="N117" s="1">
        <v>319.66960912464617</v>
      </c>
      <c r="O117" s="1">
        <v>342.04648176337139</v>
      </c>
      <c r="P117" s="1">
        <v>359.14880585153998</v>
      </c>
    </row>
    <row r="118" spans="1:16" x14ac:dyDescent="0.3">
      <c r="A118">
        <v>1621</v>
      </c>
      <c r="B118" t="s">
        <v>1</v>
      </c>
      <c r="C118">
        <v>1630</v>
      </c>
      <c r="D118" s="3">
        <f t="shared" si="25"/>
        <v>243.14999999999998</v>
      </c>
      <c r="E118" s="3">
        <f t="shared" si="17"/>
        <v>345.27299999999997</v>
      </c>
      <c r="F118" s="3">
        <f t="shared" si="18"/>
        <v>390.15848999999997</v>
      </c>
      <c r="G118" s="3">
        <f t="shared" si="19"/>
        <v>425.27275409999999</v>
      </c>
      <c r="H118" s="3">
        <f t="shared" si="20"/>
        <v>455.04184688699996</v>
      </c>
      <c r="I118" s="3">
        <f t="shared" si="21"/>
        <v>477.79393923134995</v>
      </c>
      <c r="J118" s="76">
        <v>303</v>
      </c>
      <c r="K118" s="1">
        <v>188.25446645846492</v>
      </c>
      <c r="L118" s="1">
        <v>267.32134237102019</v>
      </c>
      <c r="M118" s="1">
        <v>302.07311687925284</v>
      </c>
      <c r="N118" s="1">
        <v>329.25969739838558</v>
      </c>
      <c r="O118" s="1">
        <v>352.30787621627258</v>
      </c>
      <c r="P118" s="1">
        <v>369.92327002708623</v>
      </c>
    </row>
    <row r="119" spans="1:16" x14ac:dyDescent="0.3">
      <c r="A119">
        <v>1631</v>
      </c>
      <c r="B119" t="s">
        <v>1</v>
      </c>
      <c r="C119">
        <v>1640</v>
      </c>
      <c r="D119" s="3">
        <f t="shared" si="25"/>
        <v>244.64999999999998</v>
      </c>
      <c r="E119" s="3">
        <f t="shared" si="17"/>
        <v>347.40299999999996</v>
      </c>
      <c r="F119" s="3">
        <f t="shared" si="18"/>
        <v>392.56538999999998</v>
      </c>
      <c r="G119" s="3">
        <f t="shared" si="19"/>
        <v>427.89627509999997</v>
      </c>
      <c r="H119" s="3">
        <f t="shared" si="20"/>
        <v>457.84901435699999</v>
      </c>
      <c r="I119" s="3">
        <f t="shared" si="21"/>
        <v>480.74146507485</v>
      </c>
      <c r="J119" s="76">
        <v>303</v>
      </c>
      <c r="K119" s="1">
        <v>193.90210045221886</v>
      </c>
      <c r="L119" s="1">
        <v>275.34098264215078</v>
      </c>
      <c r="M119" s="1">
        <v>311.13531038563036</v>
      </c>
      <c r="N119" s="1">
        <v>339.13748832033707</v>
      </c>
      <c r="O119" s="1">
        <v>362.87711250276067</v>
      </c>
      <c r="P119" s="1">
        <v>381.0209681278987</v>
      </c>
    </row>
    <row r="120" spans="1:16" x14ac:dyDescent="0.3">
      <c r="A120">
        <v>1641</v>
      </c>
      <c r="B120" t="s">
        <v>1</v>
      </c>
      <c r="C120">
        <v>1650</v>
      </c>
      <c r="D120" s="3">
        <f t="shared" si="25"/>
        <v>246.14999999999998</v>
      </c>
      <c r="E120" s="3">
        <f t="shared" si="17"/>
        <v>349.53299999999996</v>
      </c>
      <c r="F120" s="3">
        <f t="shared" si="18"/>
        <v>394.97228999999993</v>
      </c>
      <c r="G120" s="3">
        <f t="shared" si="19"/>
        <v>430.51979609999989</v>
      </c>
      <c r="H120" s="3">
        <f t="shared" si="20"/>
        <v>460.6561818269999</v>
      </c>
      <c r="I120" s="3">
        <f t="shared" si="21"/>
        <v>483.68899091834987</v>
      </c>
      <c r="J120" s="76">
        <v>303</v>
      </c>
      <c r="K120" s="1">
        <v>199.71916346578541</v>
      </c>
      <c r="L120" s="1">
        <v>283.6012121214153</v>
      </c>
      <c r="M120" s="1">
        <v>320.46936969719928</v>
      </c>
      <c r="N120" s="1">
        <v>349.31161296994719</v>
      </c>
      <c r="O120" s="1">
        <v>373.76342587784347</v>
      </c>
      <c r="P120" s="1">
        <v>392.45159717173567</v>
      </c>
    </row>
    <row r="121" spans="1:16" x14ac:dyDescent="0.3">
      <c r="A121">
        <v>1651</v>
      </c>
      <c r="B121" t="s">
        <v>1</v>
      </c>
      <c r="C121">
        <v>1660</v>
      </c>
      <c r="D121" s="3">
        <f t="shared" si="25"/>
        <v>247.64999999999998</v>
      </c>
      <c r="E121" s="3">
        <f t="shared" si="17"/>
        <v>351.66299999999995</v>
      </c>
      <c r="F121" s="3">
        <f t="shared" si="18"/>
        <v>397.37918999999994</v>
      </c>
      <c r="G121" s="3">
        <f t="shared" si="19"/>
        <v>433.14331709999993</v>
      </c>
      <c r="H121" s="3">
        <f t="shared" si="20"/>
        <v>463.46334929699992</v>
      </c>
      <c r="I121" s="3">
        <f t="shared" si="21"/>
        <v>486.63651676184992</v>
      </c>
      <c r="J121" s="76">
        <v>311</v>
      </c>
      <c r="K121" s="1">
        <v>205.71073836975899</v>
      </c>
      <c r="L121" s="1">
        <v>292.10924848505778</v>
      </c>
      <c r="M121" s="1">
        <v>330.08345078811527</v>
      </c>
      <c r="N121" s="1">
        <v>359.79096135904564</v>
      </c>
      <c r="O121" s="1">
        <v>384.97632865417881</v>
      </c>
      <c r="P121" s="1">
        <v>404.22514508688778</v>
      </c>
    </row>
    <row r="122" spans="1:16" x14ac:dyDescent="0.3">
      <c r="A122">
        <v>1661</v>
      </c>
      <c r="B122" t="s">
        <v>1</v>
      </c>
      <c r="C122">
        <v>1670</v>
      </c>
      <c r="D122" s="3">
        <f t="shared" si="25"/>
        <v>249.14999999999998</v>
      </c>
      <c r="E122" s="3">
        <f t="shared" si="17"/>
        <v>353.79299999999995</v>
      </c>
      <c r="F122" s="3">
        <f t="shared" si="18"/>
        <v>399.78608999999994</v>
      </c>
      <c r="G122" s="3">
        <f t="shared" si="19"/>
        <v>435.76683809999992</v>
      </c>
      <c r="H122" s="3">
        <f t="shared" si="20"/>
        <v>466.27051676699989</v>
      </c>
      <c r="I122" s="3">
        <f t="shared" si="21"/>
        <v>489.58404260534991</v>
      </c>
      <c r="J122" s="76">
        <v>311</v>
      </c>
      <c r="K122" s="1">
        <v>210.85350682900295</v>
      </c>
      <c r="L122" s="1">
        <v>299.41197969718417</v>
      </c>
      <c r="M122" s="1">
        <v>338.3355370578181</v>
      </c>
      <c r="N122" s="1">
        <v>368.78573539302175</v>
      </c>
      <c r="O122" s="1">
        <v>394.6007368705333</v>
      </c>
      <c r="P122" s="1">
        <v>414.33077371405994</v>
      </c>
    </row>
    <row r="123" spans="1:16" x14ac:dyDescent="0.3">
      <c r="A123">
        <v>1671</v>
      </c>
      <c r="B123" t="s">
        <v>1</v>
      </c>
      <c r="C123">
        <v>1680</v>
      </c>
      <c r="D123" s="3">
        <f t="shared" si="25"/>
        <v>250.64999999999998</v>
      </c>
      <c r="E123" s="3">
        <f t="shared" si="17"/>
        <v>355.92299999999994</v>
      </c>
      <c r="F123" s="3">
        <f t="shared" si="18"/>
        <v>402.19298999999995</v>
      </c>
      <c r="G123" s="3">
        <f t="shared" si="19"/>
        <v>438.39035909999996</v>
      </c>
      <c r="H123" s="3">
        <f t="shared" si="20"/>
        <v>469.07768423699997</v>
      </c>
      <c r="I123" s="3">
        <f t="shared" si="21"/>
        <v>492.53156844884995</v>
      </c>
      <c r="J123" s="76">
        <v>311</v>
      </c>
      <c r="K123" s="1">
        <v>216.12484449972803</v>
      </c>
      <c r="L123" s="1">
        <v>306.89727918961381</v>
      </c>
      <c r="M123" s="1">
        <v>346.79392548426358</v>
      </c>
      <c r="N123" s="1">
        <v>378.00537877784728</v>
      </c>
      <c r="O123" s="1">
        <v>404.46575529229659</v>
      </c>
      <c r="P123" s="1">
        <v>424.68904305691143</v>
      </c>
    </row>
    <row r="124" spans="1:16" x14ac:dyDescent="0.3">
      <c r="A124">
        <v>1681</v>
      </c>
      <c r="B124" t="s">
        <v>1</v>
      </c>
      <c r="C124">
        <v>1690</v>
      </c>
      <c r="D124" s="3">
        <f t="shared" si="25"/>
        <v>252.14999999999998</v>
      </c>
      <c r="E124" s="3">
        <f t="shared" si="17"/>
        <v>358.053</v>
      </c>
      <c r="F124" s="3">
        <f t="shared" si="18"/>
        <v>404.59989000000002</v>
      </c>
      <c r="G124" s="3">
        <f t="shared" si="19"/>
        <v>441.01388009999999</v>
      </c>
      <c r="H124" s="3">
        <f t="shared" si="20"/>
        <v>471.884851707</v>
      </c>
      <c r="I124" s="3">
        <f t="shared" si="21"/>
        <v>495.47909429235</v>
      </c>
      <c r="J124" s="76">
        <v>311</v>
      </c>
      <c r="K124" s="1">
        <v>221.52796561222124</v>
      </c>
      <c r="L124" s="1">
        <v>314.56971116935415</v>
      </c>
      <c r="M124" s="1">
        <v>355.46377362137019</v>
      </c>
      <c r="N124" s="1">
        <v>387.45551324729354</v>
      </c>
      <c r="O124" s="1">
        <v>414.57739917460407</v>
      </c>
      <c r="P124" s="1">
        <v>435.3062691333343</v>
      </c>
    </row>
    <row r="125" spans="1:16" x14ac:dyDescent="0.3">
      <c r="A125">
        <v>1691</v>
      </c>
      <c r="B125" t="s">
        <v>1</v>
      </c>
      <c r="C125">
        <v>1700</v>
      </c>
      <c r="D125" s="3">
        <f t="shared" si="25"/>
        <v>253.64999999999998</v>
      </c>
      <c r="E125" s="3">
        <f t="shared" si="17"/>
        <v>360.18299999999999</v>
      </c>
      <c r="F125" s="3">
        <f t="shared" si="18"/>
        <v>407.00679000000002</v>
      </c>
      <c r="G125" s="3">
        <f t="shared" si="19"/>
        <v>443.63740110000003</v>
      </c>
      <c r="H125" s="3">
        <f t="shared" si="20"/>
        <v>474.69201917700002</v>
      </c>
      <c r="I125" s="3">
        <f t="shared" si="21"/>
        <v>498.42662013585004</v>
      </c>
      <c r="J125" s="76">
        <v>311</v>
      </c>
      <c r="K125" s="1">
        <v>227.06616475252676</v>
      </c>
      <c r="L125" s="1">
        <v>322.433953948588</v>
      </c>
      <c r="M125" s="1">
        <v>364.35036796190445</v>
      </c>
      <c r="N125" s="1">
        <v>397.14190107847583</v>
      </c>
      <c r="O125" s="1">
        <v>424.94183415396913</v>
      </c>
      <c r="P125" s="1">
        <v>446.1889258616676</v>
      </c>
    </row>
    <row r="126" spans="1:16" x14ac:dyDescent="0.3">
      <c r="A126">
        <v>1701</v>
      </c>
      <c r="B126" t="s">
        <v>1</v>
      </c>
      <c r="C126">
        <v>1710</v>
      </c>
      <c r="D126" s="91">
        <f>A126*$D$13</f>
        <v>272.16000000000003</v>
      </c>
      <c r="E126" s="3">
        <f t="shared" si="17"/>
        <v>386.46720000000005</v>
      </c>
      <c r="F126" s="3">
        <f t="shared" si="18"/>
        <v>436.70793600000007</v>
      </c>
      <c r="G126" s="3">
        <f t="shared" si="19"/>
        <v>476.01165024000011</v>
      </c>
      <c r="H126" s="3">
        <f t="shared" si="20"/>
        <v>509.3324657568001</v>
      </c>
      <c r="I126" s="3">
        <f t="shared" si="21"/>
        <v>534.79908904464014</v>
      </c>
      <c r="J126" s="76">
        <v>320</v>
      </c>
      <c r="K126" s="1">
        <v>232.74281887133992</v>
      </c>
      <c r="L126" s="1">
        <v>330.49480279730267</v>
      </c>
      <c r="M126" s="1">
        <v>373.45912716095199</v>
      </c>
      <c r="N126" s="1">
        <v>407.07044860543766</v>
      </c>
      <c r="O126" s="1">
        <v>435.56538000781831</v>
      </c>
      <c r="P126" s="1">
        <v>457.34364900820924</v>
      </c>
    </row>
    <row r="127" spans="1:16" x14ac:dyDescent="0.3">
      <c r="A127">
        <v>1711</v>
      </c>
      <c r="B127" t="s">
        <v>1</v>
      </c>
      <c r="C127">
        <v>1720</v>
      </c>
      <c r="D127" s="3">
        <f>A127*$D$13</f>
        <v>273.76</v>
      </c>
      <c r="E127" s="3">
        <f t="shared" si="17"/>
        <v>388.73919999999998</v>
      </c>
      <c r="F127" s="3">
        <f t="shared" si="18"/>
        <v>439.27529599999997</v>
      </c>
      <c r="G127" s="3">
        <f t="shared" si="19"/>
        <v>478.81007263999999</v>
      </c>
      <c r="H127" s="3">
        <f t="shared" si="20"/>
        <v>512.32677772479997</v>
      </c>
      <c r="I127" s="3">
        <f t="shared" si="21"/>
        <v>537.94311661103995</v>
      </c>
      <c r="J127" s="76">
        <v>320</v>
      </c>
      <c r="K127" s="1">
        <v>238.56138934312341</v>
      </c>
      <c r="L127" s="1">
        <v>338.75717286723523</v>
      </c>
      <c r="M127" s="1">
        <v>382.79560533997579</v>
      </c>
      <c r="N127" s="1">
        <v>417.24720982057363</v>
      </c>
      <c r="O127" s="1">
        <v>446.4545145080138</v>
      </c>
      <c r="P127" s="1">
        <v>468.77724023341449</v>
      </c>
    </row>
    <row r="128" spans="1:16" x14ac:dyDescent="0.3">
      <c r="A128">
        <v>1721</v>
      </c>
      <c r="B128" t="s">
        <v>1</v>
      </c>
      <c r="C128">
        <v>1730</v>
      </c>
      <c r="D128" s="3">
        <f t="shared" ref="D128:D135" si="26">A128*$D$13</f>
        <v>275.36</v>
      </c>
      <c r="E128" s="3">
        <f t="shared" si="17"/>
        <v>391.01120000000003</v>
      </c>
      <c r="F128" s="3">
        <f t="shared" si="18"/>
        <v>441.84265600000003</v>
      </c>
      <c r="G128" s="3">
        <f t="shared" si="19"/>
        <v>481.60849504000004</v>
      </c>
      <c r="H128" s="3">
        <f t="shared" si="20"/>
        <v>515.3210896928</v>
      </c>
      <c r="I128" s="3">
        <f t="shared" si="21"/>
        <v>541.08714417744</v>
      </c>
      <c r="J128" s="76">
        <v>320</v>
      </c>
      <c r="K128" s="1">
        <v>244.52542407670148</v>
      </c>
      <c r="L128" s="1">
        <v>347.22610218891612</v>
      </c>
      <c r="M128" s="1">
        <v>392.36549547347522</v>
      </c>
      <c r="N128" s="1">
        <v>427.67839006608801</v>
      </c>
      <c r="O128" s="1">
        <v>457.6158773707142</v>
      </c>
      <c r="P128" s="1">
        <v>480.49667123924991</v>
      </c>
    </row>
    <row r="129" spans="1:16" x14ac:dyDescent="0.3">
      <c r="A129">
        <v>1731</v>
      </c>
      <c r="B129" t="s">
        <v>1</v>
      </c>
      <c r="C129">
        <v>1740</v>
      </c>
      <c r="D129" s="3">
        <f t="shared" si="26"/>
        <v>276.95999999999998</v>
      </c>
      <c r="E129" s="3">
        <f t="shared" si="17"/>
        <v>393.28319999999997</v>
      </c>
      <c r="F129" s="3">
        <f t="shared" si="18"/>
        <v>444.41001599999998</v>
      </c>
      <c r="G129" s="3">
        <f t="shared" si="19"/>
        <v>484.40691743999997</v>
      </c>
      <c r="H129" s="3">
        <f t="shared" si="20"/>
        <v>518.31540166079992</v>
      </c>
      <c r="I129" s="3">
        <f t="shared" si="21"/>
        <v>544.23117174383992</v>
      </c>
      <c r="J129" s="76">
        <v>320</v>
      </c>
      <c r="K129" s="1">
        <v>249.41593255823551</v>
      </c>
      <c r="L129" s="1">
        <v>354.17062423269442</v>
      </c>
      <c r="M129" s="1">
        <v>400.21280538294468</v>
      </c>
      <c r="N129" s="1">
        <v>436.23195786740968</v>
      </c>
      <c r="O129" s="1">
        <v>466.76819491812836</v>
      </c>
      <c r="P129" s="1">
        <v>490.10660466403476</v>
      </c>
    </row>
    <row r="130" spans="1:16" x14ac:dyDescent="0.3">
      <c r="A130">
        <v>1741</v>
      </c>
      <c r="B130" t="s">
        <v>1</v>
      </c>
      <c r="C130">
        <v>1750</v>
      </c>
      <c r="D130" s="3">
        <f t="shared" si="26"/>
        <v>278.56</v>
      </c>
      <c r="E130" s="3">
        <f t="shared" si="17"/>
        <v>395.55520000000001</v>
      </c>
      <c r="F130" s="3">
        <f t="shared" si="18"/>
        <v>446.97737599999999</v>
      </c>
      <c r="G130" s="3">
        <f t="shared" si="19"/>
        <v>487.20533983999997</v>
      </c>
      <c r="H130" s="3">
        <f t="shared" si="20"/>
        <v>521.30971362879995</v>
      </c>
      <c r="I130" s="3">
        <f t="shared" si="21"/>
        <v>547.37519931023996</v>
      </c>
      <c r="J130" s="76">
        <v>320</v>
      </c>
      <c r="K130" s="1">
        <v>254.40425120940023</v>
      </c>
      <c r="L130" s="1">
        <v>361.2540367173483</v>
      </c>
      <c r="M130" s="1">
        <v>408.21706149060356</v>
      </c>
      <c r="N130" s="1">
        <v>444.95659702475785</v>
      </c>
      <c r="O130" s="1">
        <v>476.10355881649093</v>
      </c>
      <c r="P130" s="1">
        <v>499.90873675731547</v>
      </c>
    </row>
    <row r="131" spans="1:16" x14ac:dyDescent="0.3">
      <c r="A131">
        <v>1751</v>
      </c>
      <c r="B131" t="s">
        <v>1</v>
      </c>
      <c r="C131">
        <v>1760</v>
      </c>
      <c r="D131" s="3">
        <f t="shared" si="26"/>
        <v>280.16000000000003</v>
      </c>
      <c r="E131" s="3">
        <f t="shared" si="17"/>
        <v>397.82720000000006</v>
      </c>
      <c r="F131" s="3">
        <f t="shared" si="18"/>
        <v>449.54473600000006</v>
      </c>
      <c r="G131" s="3">
        <f t="shared" si="19"/>
        <v>490.00376224000007</v>
      </c>
      <c r="H131" s="3">
        <f t="shared" si="20"/>
        <v>524.3040255968001</v>
      </c>
      <c r="I131" s="3">
        <f t="shared" si="21"/>
        <v>550.51922687664012</v>
      </c>
      <c r="J131" s="76">
        <v>330</v>
      </c>
      <c r="K131" s="1">
        <v>259.49233623358822</v>
      </c>
      <c r="L131" s="1">
        <v>368.47911745169529</v>
      </c>
      <c r="M131" s="1">
        <v>416.38140272041568</v>
      </c>
      <c r="N131" s="1">
        <v>453.85572896525309</v>
      </c>
      <c r="O131" s="1">
        <v>485.62562999282079</v>
      </c>
      <c r="P131" s="1">
        <v>509.90691149246186</v>
      </c>
    </row>
    <row r="132" spans="1:16" x14ac:dyDescent="0.3">
      <c r="A132">
        <v>1761</v>
      </c>
      <c r="B132" t="s">
        <v>1</v>
      </c>
      <c r="C132">
        <v>1770</v>
      </c>
      <c r="D132" s="3">
        <f t="shared" si="26"/>
        <v>281.76</v>
      </c>
      <c r="E132" s="3">
        <f t="shared" si="17"/>
        <v>400.0992</v>
      </c>
      <c r="F132" s="3">
        <f t="shared" si="18"/>
        <v>452.11209600000001</v>
      </c>
      <c r="G132" s="3">
        <f t="shared" si="19"/>
        <v>492.80218464000001</v>
      </c>
      <c r="H132" s="3">
        <f t="shared" si="20"/>
        <v>527.29833756480002</v>
      </c>
      <c r="I132" s="3">
        <f t="shared" si="21"/>
        <v>553.66325444304005</v>
      </c>
      <c r="J132" s="76">
        <v>330</v>
      </c>
      <c r="K132" s="1">
        <v>264.03345211767601</v>
      </c>
      <c r="L132" s="1">
        <v>374.92750200709992</v>
      </c>
      <c r="M132" s="1">
        <v>423.6680772680229</v>
      </c>
      <c r="N132" s="1">
        <v>461.79820422214493</v>
      </c>
      <c r="O132" s="1">
        <v>494.12407851769507</v>
      </c>
      <c r="P132" s="1">
        <v>518.83028244357979</v>
      </c>
    </row>
    <row r="133" spans="1:16" x14ac:dyDescent="0.3">
      <c r="A133">
        <v>1771</v>
      </c>
      <c r="B133" t="s">
        <v>1</v>
      </c>
      <c r="C133">
        <v>1780</v>
      </c>
      <c r="D133" s="3">
        <f t="shared" si="26"/>
        <v>283.36</v>
      </c>
      <c r="E133" s="3">
        <f t="shared" si="17"/>
        <v>402.37120000000004</v>
      </c>
      <c r="F133" s="3">
        <f t="shared" si="18"/>
        <v>454.67945600000007</v>
      </c>
      <c r="G133" s="3">
        <f t="shared" si="19"/>
        <v>495.60060704000006</v>
      </c>
      <c r="H133" s="3">
        <f t="shared" si="20"/>
        <v>530.29264953280006</v>
      </c>
      <c r="I133" s="3">
        <f t="shared" si="21"/>
        <v>556.80728200944009</v>
      </c>
      <c r="J133" s="76">
        <v>330</v>
      </c>
      <c r="K133" s="1">
        <v>268.65403752973532</v>
      </c>
      <c r="L133" s="1">
        <v>381.48873329222414</v>
      </c>
      <c r="M133" s="1">
        <v>431.08226862021326</v>
      </c>
      <c r="N133" s="1">
        <v>469.87967279603242</v>
      </c>
      <c r="O133" s="1">
        <v>502.77124989175468</v>
      </c>
      <c r="P133" s="1">
        <v>527.90981238634242</v>
      </c>
    </row>
    <row r="134" spans="1:16" x14ac:dyDescent="0.3">
      <c r="A134">
        <v>1781</v>
      </c>
      <c r="B134" t="s">
        <v>1</v>
      </c>
      <c r="C134">
        <v>1790</v>
      </c>
      <c r="D134" s="3">
        <f t="shared" si="26"/>
        <v>284.95999999999998</v>
      </c>
      <c r="E134" s="3">
        <f t="shared" si="17"/>
        <v>404.64319999999998</v>
      </c>
      <c r="F134" s="3">
        <f t="shared" si="18"/>
        <v>457.24681599999997</v>
      </c>
      <c r="G134" s="3">
        <f t="shared" si="19"/>
        <v>498.39902943999994</v>
      </c>
      <c r="H134" s="3">
        <f t="shared" si="20"/>
        <v>533.28696150079998</v>
      </c>
      <c r="I134" s="3">
        <f t="shared" si="21"/>
        <v>559.95130957584001</v>
      </c>
      <c r="J134" s="76">
        <v>330</v>
      </c>
      <c r="K134" s="1">
        <v>273.35548318650569</v>
      </c>
      <c r="L134" s="1">
        <v>388.16478612483809</v>
      </c>
      <c r="M134" s="1">
        <v>438.62620832106705</v>
      </c>
      <c r="N134" s="1">
        <v>478.10256706996307</v>
      </c>
      <c r="O134" s="1">
        <v>511.5697467648605</v>
      </c>
      <c r="P134" s="1">
        <v>537.1482341031035</v>
      </c>
    </row>
    <row r="135" spans="1:16" x14ac:dyDescent="0.3">
      <c r="A135">
        <v>1791</v>
      </c>
      <c r="B135" t="s">
        <v>1</v>
      </c>
      <c r="C135">
        <v>1800</v>
      </c>
      <c r="D135" s="3">
        <f t="shared" si="26"/>
        <v>286.56</v>
      </c>
      <c r="E135" s="3">
        <f t="shared" si="17"/>
        <v>406.91520000000003</v>
      </c>
      <c r="F135" s="3">
        <f t="shared" si="18"/>
        <v>459.81417600000003</v>
      </c>
      <c r="G135" s="3">
        <f t="shared" si="19"/>
        <v>501.19745184000004</v>
      </c>
      <c r="H135" s="3">
        <f t="shared" si="20"/>
        <v>536.28127346880001</v>
      </c>
      <c r="I135" s="3">
        <f t="shared" si="21"/>
        <v>563.09533714224006</v>
      </c>
      <c r="J135" s="76">
        <v>330</v>
      </c>
      <c r="K135" s="1">
        <v>278.13920414226953</v>
      </c>
      <c r="L135" s="1">
        <v>394.95766988202274</v>
      </c>
      <c r="M135" s="1">
        <v>446.30216696668572</v>
      </c>
      <c r="N135" s="1">
        <v>486.46936199368741</v>
      </c>
      <c r="O135" s="1">
        <v>520.52221733324552</v>
      </c>
      <c r="P135" s="1">
        <v>546.54832819990781</v>
      </c>
    </row>
    <row r="136" spans="1:16" x14ac:dyDescent="0.3">
      <c r="A136">
        <v>1801</v>
      </c>
      <c r="B136" t="s">
        <v>1</v>
      </c>
      <c r="C136">
        <v>1810</v>
      </c>
      <c r="D136" s="95">
        <f>A136*$D$14</f>
        <v>306.17</v>
      </c>
      <c r="E136" s="3">
        <f t="shared" si="17"/>
        <v>434.76139999999998</v>
      </c>
      <c r="F136" s="3">
        <f t="shared" si="18"/>
        <v>491.28038199999997</v>
      </c>
      <c r="G136" s="3">
        <f t="shared" si="19"/>
        <v>535.49561638</v>
      </c>
      <c r="H136" s="3">
        <f t="shared" si="20"/>
        <v>572.98030952659997</v>
      </c>
      <c r="I136" s="3">
        <f t="shared" si="21"/>
        <v>601.62932500292993</v>
      </c>
      <c r="J136" s="76">
        <v>339</v>
      </c>
      <c r="K136" s="1">
        <v>283.00664021475927</v>
      </c>
      <c r="L136" s="1">
        <v>401.86942910495816</v>
      </c>
      <c r="M136" s="1">
        <v>454.11245488860271</v>
      </c>
      <c r="N136" s="1">
        <v>494.98257582857696</v>
      </c>
      <c r="O136" s="1">
        <v>529.63135613657732</v>
      </c>
      <c r="P136" s="1">
        <v>556.11292394340614</v>
      </c>
    </row>
    <row r="137" spans="1:16" x14ac:dyDescent="0.3">
      <c r="A137">
        <v>1811</v>
      </c>
      <c r="B137" t="s">
        <v>1</v>
      </c>
      <c r="C137">
        <v>1820</v>
      </c>
      <c r="D137" s="3">
        <f>A137*$D$14</f>
        <v>307.87</v>
      </c>
      <c r="E137" s="3">
        <f t="shared" si="17"/>
        <v>437.17539999999997</v>
      </c>
      <c r="F137" s="3">
        <f t="shared" si="18"/>
        <v>494.00820199999998</v>
      </c>
      <c r="G137" s="3">
        <f t="shared" si="19"/>
        <v>538.46894018</v>
      </c>
      <c r="H137" s="3">
        <f t="shared" si="20"/>
        <v>576.16176599260007</v>
      </c>
      <c r="I137" s="3">
        <f t="shared" si="21"/>
        <v>604.96985429223002</v>
      </c>
      <c r="J137" s="76">
        <v>339</v>
      </c>
      <c r="K137" s="1">
        <v>287.95925641851755</v>
      </c>
      <c r="L137" s="1">
        <v>408.90214411429491</v>
      </c>
      <c r="M137" s="1">
        <v>462.05942284915324</v>
      </c>
      <c r="N137" s="1">
        <v>503.64477090557705</v>
      </c>
      <c r="O137" s="1">
        <v>538.8999048689675</v>
      </c>
      <c r="P137" s="1">
        <v>565.84490011241587</v>
      </c>
    </row>
    <row r="138" spans="1:16" x14ac:dyDescent="0.3">
      <c r="A138">
        <v>1821</v>
      </c>
      <c r="B138" t="s">
        <v>1</v>
      </c>
      <c r="C138">
        <v>1830</v>
      </c>
      <c r="D138" s="3">
        <f t="shared" ref="D138:D145" si="27">A138*$D$14</f>
        <v>309.57000000000005</v>
      </c>
      <c r="E138" s="3">
        <f t="shared" si="17"/>
        <v>439.58940000000007</v>
      </c>
      <c r="F138" s="3">
        <f t="shared" si="18"/>
        <v>496.73602200000005</v>
      </c>
      <c r="G138" s="3">
        <f t="shared" si="19"/>
        <v>541.44226398000001</v>
      </c>
      <c r="H138" s="3">
        <f t="shared" si="20"/>
        <v>579.34322245860005</v>
      </c>
      <c r="I138" s="3">
        <f t="shared" si="21"/>
        <v>608.31038358153</v>
      </c>
      <c r="J138" s="76">
        <v>339</v>
      </c>
      <c r="K138" s="1">
        <v>292.99854340584159</v>
      </c>
      <c r="L138" s="1">
        <v>416.05793163629505</v>
      </c>
      <c r="M138" s="1">
        <v>470.1454627490134</v>
      </c>
      <c r="N138" s="1">
        <v>512.45855439642457</v>
      </c>
      <c r="O138" s="1">
        <v>548.33065320417427</v>
      </c>
      <c r="P138" s="1">
        <v>575.74718586438303</v>
      </c>
    </row>
    <row r="139" spans="1:16" x14ac:dyDescent="0.3">
      <c r="A139">
        <v>1831</v>
      </c>
      <c r="B139" t="s">
        <v>1</v>
      </c>
      <c r="C139">
        <v>1840</v>
      </c>
      <c r="D139" s="3">
        <f t="shared" si="27"/>
        <v>311.27000000000004</v>
      </c>
      <c r="E139" s="3">
        <f t="shared" si="17"/>
        <v>442.00340000000006</v>
      </c>
      <c r="F139" s="3">
        <f t="shared" si="18"/>
        <v>499.46384200000006</v>
      </c>
      <c r="G139" s="3">
        <f t="shared" si="19"/>
        <v>544.41558778000001</v>
      </c>
      <c r="H139" s="3">
        <f t="shared" si="20"/>
        <v>582.52467892460004</v>
      </c>
      <c r="I139" s="3">
        <f t="shared" si="21"/>
        <v>611.6509128708301</v>
      </c>
      <c r="J139" s="76">
        <v>339</v>
      </c>
      <c r="K139" s="1">
        <v>298.12601791544381</v>
      </c>
      <c r="L139" s="1">
        <v>423.33894543993017</v>
      </c>
      <c r="M139" s="1">
        <v>478.37300834712107</v>
      </c>
      <c r="N139" s="1">
        <v>521.42657909836203</v>
      </c>
      <c r="O139" s="1">
        <v>557.92643963524733</v>
      </c>
      <c r="P139" s="1">
        <v>585.82276161700975</v>
      </c>
    </row>
    <row r="140" spans="1:16" x14ac:dyDescent="0.3">
      <c r="A140">
        <v>1841</v>
      </c>
      <c r="B140" t="s">
        <v>1</v>
      </c>
      <c r="C140">
        <v>1850</v>
      </c>
      <c r="D140" s="3">
        <f t="shared" si="27"/>
        <v>312.97000000000003</v>
      </c>
      <c r="E140" s="3">
        <f t="shared" si="17"/>
        <v>444.41740000000004</v>
      </c>
      <c r="F140" s="3">
        <f t="shared" si="18"/>
        <v>502.19166200000006</v>
      </c>
      <c r="G140" s="3">
        <f t="shared" si="19"/>
        <v>547.38891158000001</v>
      </c>
      <c r="H140" s="3">
        <f t="shared" si="20"/>
        <v>585.70613539060002</v>
      </c>
      <c r="I140" s="3">
        <f t="shared" si="21"/>
        <v>614.99144216013008</v>
      </c>
      <c r="J140" s="76">
        <v>339</v>
      </c>
      <c r="K140" s="1">
        <v>303.34322322896406</v>
      </c>
      <c r="L140" s="1">
        <v>430.74737698512899</v>
      </c>
      <c r="M140" s="1">
        <v>486.74453599319577</v>
      </c>
      <c r="N140" s="1">
        <v>530.55154423258341</v>
      </c>
      <c r="O140" s="1">
        <v>567.6901523288642</v>
      </c>
      <c r="P140" s="1">
        <v>596.07465994530742</v>
      </c>
    </row>
    <row r="141" spans="1:16" x14ac:dyDescent="0.3">
      <c r="A141">
        <v>1851</v>
      </c>
      <c r="B141" t="s">
        <v>1</v>
      </c>
      <c r="C141">
        <v>1860</v>
      </c>
      <c r="D141" s="3">
        <f t="shared" si="27"/>
        <v>314.67</v>
      </c>
      <c r="E141" s="3">
        <f t="shared" si="17"/>
        <v>446.83140000000003</v>
      </c>
      <c r="F141" s="3">
        <f t="shared" si="18"/>
        <v>504.91948200000002</v>
      </c>
      <c r="G141" s="3">
        <f t="shared" si="19"/>
        <v>550.36223538000002</v>
      </c>
      <c r="H141" s="3">
        <f t="shared" si="20"/>
        <v>588.88759185660001</v>
      </c>
      <c r="I141" s="3">
        <f t="shared" si="21"/>
        <v>618.33197144943006</v>
      </c>
      <c r="J141" s="76">
        <v>348</v>
      </c>
      <c r="K141" s="1">
        <v>308.65172963547093</v>
      </c>
      <c r="L141" s="1">
        <v>438.28545608236868</v>
      </c>
      <c r="M141" s="1">
        <v>495.2625653730766</v>
      </c>
      <c r="N141" s="1">
        <v>539.83619625665347</v>
      </c>
      <c r="O141" s="1">
        <v>577.6247299946192</v>
      </c>
      <c r="P141" s="1">
        <v>606.5059664943501</v>
      </c>
    </row>
    <row r="142" spans="1:16" x14ac:dyDescent="0.3">
      <c r="A142">
        <v>1861</v>
      </c>
      <c r="B142" t="s">
        <v>1</v>
      </c>
      <c r="C142">
        <v>1870</v>
      </c>
      <c r="D142" s="3">
        <f t="shared" si="27"/>
        <v>316.37</v>
      </c>
      <c r="E142" s="3">
        <f t="shared" si="17"/>
        <v>449.24540000000002</v>
      </c>
      <c r="F142" s="3">
        <f t="shared" si="18"/>
        <v>507.64730200000002</v>
      </c>
      <c r="G142" s="3">
        <f t="shared" si="19"/>
        <v>553.33555918000002</v>
      </c>
      <c r="H142" s="3">
        <f t="shared" si="20"/>
        <v>592.0690483226</v>
      </c>
      <c r="I142" s="3">
        <f t="shared" si="21"/>
        <v>621.67250073873004</v>
      </c>
      <c r="J142" s="76">
        <v>348</v>
      </c>
      <c r="K142" s="1">
        <v>314.05313490409168</v>
      </c>
      <c r="L142" s="1">
        <v>445.95545156381019</v>
      </c>
      <c r="M142" s="1">
        <v>503.92966026710553</v>
      </c>
      <c r="N142" s="1">
        <v>549.28332969114501</v>
      </c>
      <c r="O142" s="1">
        <v>587.73316276952517</v>
      </c>
      <c r="P142" s="1">
        <v>617.11982090800143</v>
      </c>
    </row>
    <row r="143" spans="1:16" x14ac:dyDescent="0.3">
      <c r="A143">
        <v>1871</v>
      </c>
      <c r="B143" t="s">
        <v>1</v>
      </c>
      <c r="C143">
        <v>1880</v>
      </c>
      <c r="D143" s="3">
        <f t="shared" si="27"/>
        <v>318.07000000000005</v>
      </c>
      <c r="E143" s="3">
        <f t="shared" si="17"/>
        <v>451.65940000000006</v>
      </c>
      <c r="F143" s="3">
        <f t="shared" si="18"/>
        <v>510.37512200000009</v>
      </c>
      <c r="G143" s="3">
        <f t="shared" si="19"/>
        <v>556.30888298000013</v>
      </c>
      <c r="H143" s="3">
        <f t="shared" si="20"/>
        <v>595.2505047886001</v>
      </c>
      <c r="I143" s="3">
        <f t="shared" si="21"/>
        <v>625.01303002803013</v>
      </c>
      <c r="J143" s="76">
        <v>348</v>
      </c>
      <c r="K143" s="1">
        <v>319.54906476491328</v>
      </c>
      <c r="L143" s="1">
        <v>453.75967196617682</v>
      </c>
      <c r="M143" s="1">
        <v>512.74842932177978</v>
      </c>
      <c r="N143" s="1">
        <v>558.89578796073999</v>
      </c>
      <c r="O143" s="1">
        <v>598.01849311799174</v>
      </c>
      <c r="P143" s="1">
        <v>627.91941777389138</v>
      </c>
    </row>
    <row r="144" spans="1:16" x14ac:dyDescent="0.3">
      <c r="A144">
        <v>1881</v>
      </c>
      <c r="B144" t="s">
        <v>1</v>
      </c>
      <c r="C144">
        <v>1890</v>
      </c>
      <c r="D144" s="3">
        <f t="shared" si="27"/>
        <v>319.77000000000004</v>
      </c>
      <c r="E144" s="3">
        <f t="shared" si="17"/>
        <v>454.07340000000005</v>
      </c>
      <c r="F144" s="3">
        <f t="shared" si="18"/>
        <v>513.1029420000001</v>
      </c>
      <c r="G144" s="3">
        <f t="shared" si="19"/>
        <v>559.28220678000014</v>
      </c>
      <c r="H144" s="3">
        <f t="shared" si="20"/>
        <v>598.4319612546002</v>
      </c>
      <c r="I144" s="3">
        <f t="shared" si="21"/>
        <v>628.35355931733022</v>
      </c>
      <c r="J144" s="76">
        <v>348</v>
      </c>
      <c r="K144" s="1">
        <v>325.14117339829926</v>
      </c>
      <c r="L144" s="1">
        <v>461.70046622558493</v>
      </c>
      <c r="M144" s="1">
        <v>521.72152683491095</v>
      </c>
      <c r="N144" s="1">
        <v>568.67646425005296</v>
      </c>
      <c r="O144" s="1">
        <v>608.48381674755672</v>
      </c>
      <c r="P144" s="1">
        <v>638.90800758493458</v>
      </c>
    </row>
    <row r="145" spans="1:16" x14ac:dyDescent="0.3">
      <c r="A145">
        <v>1891</v>
      </c>
      <c r="B145" t="s">
        <v>1</v>
      </c>
      <c r="C145">
        <v>1900</v>
      </c>
      <c r="D145" s="3">
        <f t="shared" si="27"/>
        <v>321.47000000000003</v>
      </c>
      <c r="E145" s="3">
        <f t="shared" si="17"/>
        <v>456.48740000000004</v>
      </c>
      <c r="F145" s="3">
        <f t="shared" si="18"/>
        <v>515.83076200000005</v>
      </c>
      <c r="G145" s="3">
        <f t="shared" si="19"/>
        <v>562.25553058000003</v>
      </c>
      <c r="H145" s="3">
        <f t="shared" si="20"/>
        <v>601.61341772060007</v>
      </c>
      <c r="I145" s="3">
        <f t="shared" si="21"/>
        <v>631.69408860663009</v>
      </c>
      <c r="J145" s="76">
        <v>348</v>
      </c>
      <c r="K145" s="1">
        <v>330.83114393276952</v>
      </c>
      <c r="L145" s="1">
        <v>469.78022438453274</v>
      </c>
      <c r="M145" s="1">
        <v>530.85165355452204</v>
      </c>
      <c r="N145" s="1">
        <v>578.62830237442904</v>
      </c>
      <c r="O145" s="1">
        <v>619.13228354063904</v>
      </c>
      <c r="P145" s="1">
        <v>650.08889771767099</v>
      </c>
    </row>
    <row r="146" spans="1:16" x14ac:dyDescent="0.3">
      <c r="A146">
        <v>1901</v>
      </c>
      <c r="B146" t="s">
        <v>1</v>
      </c>
      <c r="C146">
        <v>1910</v>
      </c>
      <c r="D146" s="96">
        <f>A146*$D$15</f>
        <v>342.18</v>
      </c>
      <c r="E146" s="3">
        <f t="shared" si="17"/>
        <v>485.8956</v>
      </c>
      <c r="F146" s="3">
        <f t="shared" si="18"/>
        <v>549.06202800000005</v>
      </c>
      <c r="G146" s="3">
        <f t="shared" si="19"/>
        <v>598.4776105200001</v>
      </c>
      <c r="H146" s="3">
        <f t="shared" si="20"/>
        <v>640.37104325640007</v>
      </c>
      <c r="I146" s="3">
        <f t="shared" si="21"/>
        <v>672.38959541922009</v>
      </c>
      <c r="J146" s="76">
        <v>358</v>
      </c>
      <c r="K146" s="1">
        <v>336.62068895159297</v>
      </c>
      <c r="L146" s="1">
        <v>478.00137831126199</v>
      </c>
      <c r="M146" s="1">
        <v>540.14155749172608</v>
      </c>
      <c r="N146" s="1">
        <v>588.75429766598143</v>
      </c>
      <c r="O146" s="1">
        <v>629.96709850260015</v>
      </c>
      <c r="P146" s="1">
        <v>661.46545342773015</v>
      </c>
    </row>
    <row r="147" spans="1:16" x14ac:dyDescent="0.3">
      <c r="A147">
        <v>1911</v>
      </c>
      <c r="B147" t="s">
        <v>1</v>
      </c>
      <c r="C147">
        <v>1920</v>
      </c>
      <c r="D147" s="3">
        <f t="shared" ref="D147:D154" si="28">A147*$D$15</f>
        <v>343.97999999999996</v>
      </c>
      <c r="E147" s="3">
        <f t="shared" si="17"/>
        <v>488.45159999999993</v>
      </c>
      <c r="F147" s="3">
        <f t="shared" si="18"/>
        <v>551.95030799999995</v>
      </c>
      <c r="G147" s="3">
        <f t="shared" si="19"/>
        <v>601.62583571999994</v>
      </c>
      <c r="H147" s="3">
        <f t="shared" si="20"/>
        <v>643.7396442203999</v>
      </c>
      <c r="I147" s="3">
        <f t="shared" si="21"/>
        <v>675.92662643141989</v>
      </c>
      <c r="J147" s="76">
        <v>358</v>
      </c>
      <c r="K147" s="1">
        <v>342.51155100824582</v>
      </c>
      <c r="L147" s="1">
        <v>486.36640243170905</v>
      </c>
      <c r="M147" s="1">
        <v>549.59403474783119</v>
      </c>
      <c r="N147" s="1">
        <v>599.05749787513605</v>
      </c>
      <c r="O147" s="1">
        <v>640.9915227263956</v>
      </c>
      <c r="P147" s="1">
        <v>673.04109886271533</v>
      </c>
    </row>
    <row r="148" spans="1:16" x14ac:dyDescent="0.3">
      <c r="A148">
        <v>1921</v>
      </c>
      <c r="B148" t="s">
        <v>1</v>
      </c>
      <c r="C148">
        <v>1930</v>
      </c>
      <c r="D148" s="3">
        <f t="shared" si="28"/>
        <v>345.78</v>
      </c>
      <c r="E148" s="3">
        <f t="shared" si="17"/>
        <v>491.00759999999997</v>
      </c>
      <c r="F148" s="3">
        <f t="shared" si="18"/>
        <v>554.83858799999996</v>
      </c>
      <c r="G148" s="3">
        <f t="shared" si="19"/>
        <v>604.77406092000001</v>
      </c>
      <c r="H148" s="3">
        <f t="shared" si="20"/>
        <v>647.10824518440006</v>
      </c>
      <c r="I148" s="3">
        <f t="shared" si="21"/>
        <v>679.46365744362004</v>
      </c>
      <c r="J148" s="76">
        <v>358</v>
      </c>
      <c r="K148" s="1">
        <v>348.50550315089009</v>
      </c>
      <c r="L148" s="1">
        <v>494.87781447426391</v>
      </c>
      <c r="M148" s="1">
        <v>559.21193035591818</v>
      </c>
      <c r="N148" s="1">
        <v>609.5410040879508</v>
      </c>
      <c r="O148" s="1">
        <v>652.20887437410738</v>
      </c>
      <c r="P148" s="1">
        <v>684.81931809281275</v>
      </c>
    </row>
    <row r="149" spans="1:16" x14ac:dyDescent="0.3">
      <c r="A149">
        <v>1931</v>
      </c>
      <c r="B149" t="s">
        <v>1</v>
      </c>
      <c r="C149">
        <v>1940</v>
      </c>
      <c r="D149" s="3">
        <f t="shared" si="28"/>
        <v>347.58</v>
      </c>
      <c r="E149" s="3">
        <f t="shared" ref="E149:E165" si="29">(D149*$E$3)+D149</f>
        <v>493.56359999999995</v>
      </c>
      <c r="F149" s="3">
        <f t="shared" ref="F149:F165" si="30">(E149*$F$3)+E149</f>
        <v>557.72686799999997</v>
      </c>
      <c r="G149" s="3">
        <f t="shared" ref="G149:G165" si="31">($G$3*F149)+F149</f>
        <v>607.92228611999997</v>
      </c>
      <c r="H149" s="3">
        <f t="shared" ref="H149:H165" si="32">(G149*$H$3)+G149</f>
        <v>650.4768461484</v>
      </c>
      <c r="I149" s="3">
        <f t="shared" ref="I149:I165" si="33">(H149*$I$3)+H149</f>
        <v>683.00068845581995</v>
      </c>
      <c r="J149" s="76">
        <v>358</v>
      </c>
      <c r="K149" s="1">
        <v>354.60434945603066</v>
      </c>
      <c r="L149" s="1">
        <v>503.53817622756355</v>
      </c>
      <c r="M149" s="1">
        <v>569</v>
      </c>
      <c r="N149" s="1">
        <v>620.20797165949</v>
      </c>
      <c r="O149" s="1">
        <v>663.62252967565428</v>
      </c>
      <c r="P149" s="1">
        <v>696.80365615943697</v>
      </c>
    </row>
    <row r="150" spans="1:16" x14ac:dyDescent="0.3">
      <c r="A150">
        <v>1941</v>
      </c>
      <c r="B150" t="s">
        <v>1</v>
      </c>
      <c r="C150">
        <v>1950</v>
      </c>
      <c r="D150" s="3">
        <f t="shared" si="28"/>
        <v>349.38</v>
      </c>
      <c r="E150" s="3">
        <f t="shared" si="29"/>
        <v>496.11959999999999</v>
      </c>
      <c r="F150" s="3">
        <f t="shared" si="30"/>
        <v>560.61514799999998</v>
      </c>
      <c r="G150" s="3">
        <f t="shared" si="31"/>
        <v>611.07051131999992</v>
      </c>
      <c r="H150" s="3">
        <f t="shared" si="32"/>
        <v>653.84544711239994</v>
      </c>
      <c r="I150" s="3">
        <f t="shared" si="33"/>
        <v>686.53771946801999</v>
      </c>
      <c r="J150" s="76">
        <v>358</v>
      </c>
      <c r="K150" s="1">
        <v>360.8099255715112</v>
      </c>
      <c r="L150" s="1">
        <v>512.35009431154594</v>
      </c>
      <c r="M150" s="1">
        <v>580</v>
      </c>
      <c r="N150" s="1">
        <v>631.0616111635311</v>
      </c>
      <c r="O150" s="1">
        <v>675.23592394497825</v>
      </c>
      <c r="P150" s="1">
        <v>708.99772014222719</v>
      </c>
    </row>
    <row r="151" spans="1:16" x14ac:dyDescent="0.3">
      <c r="A151">
        <v>1951</v>
      </c>
      <c r="B151" t="s">
        <v>1</v>
      </c>
      <c r="C151">
        <v>1960</v>
      </c>
      <c r="D151" s="3">
        <f t="shared" si="28"/>
        <v>351.18</v>
      </c>
      <c r="E151" s="3">
        <f t="shared" si="29"/>
        <v>498.67560000000003</v>
      </c>
      <c r="F151" s="3">
        <f t="shared" si="30"/>
        <v>563.50342799999999</v>
      </c>
      <c r="G151" s="3">
        <f t="shared" si="31"/>
        <v>614.21873651999999</v>
      </c>
      <c r="H151" s="3">
        <f t="shared" si="32"/>
        <v>657.21404807639999</v>
      </c>
      <c r="I151" s="3">
        <f t="shared" si="33"/>
        <v>690.07475048022002</v>
      </c>
      <c r="J151" s="76">
        <v>366</v>
      </c>
      <c r="K151" s="1">
        <v>367.12409926901267</v>
      </c>
      <c r="L151" s="1">
        <v>521.31622096199794</v>
      </c>
      <c r="M151" s="1">
        <v>591</v>
      </c>
      <c r="N151" s="1">
        <v>642.10518935889286</v>
      </c>
      <c r="O151" s="1">
        <v>687.05255261401533</v>
      </c>
      <c r="P151" s="1">
        <v>721.40518024471612</v>
      </c>
    </row>
    <row r="152" spans="1:16" x14ac:dyDescent="0.3">
      <c r="A152">
        <v>1961</v>
      </c>
      <c r="B152" t="s">
        <v>1</v>
      </c>
      <c r="C152">
        <v>1970</v>
      </c>
      <c r="D152" s="3">
        <f t="shared" si="28"/>
        <v>352.97999999999996</v>
      </c>
      <c r="E152" s="3">
        <f t="shared" si="29"/>
        <v>501.23159999999996</v>
      </c>
      <c r="F152" s="3">
        <f t="shared" si="30"/>
        <v>566.39170799999999</v>
      </c>
      <c r="G152" s="3">
        <f t="shared" si="31"/>
        <v>617.36696171999995</v>
      </c>
      <c r="H152" s="3">
        <f t="shared" si="32"/>
        <v>660.58264904039993</v>
      </c>
      <c r="I152" s="3">
        <f t="shared" si="33"/>
        <v>693.61178149241994</v>
      </c>
      <c r="J152" s="76">
        <v>366</v>
      </c>
      <c r="K152" s="1">
        <v>373.54877100622042</v>
      </c>
      <c r="L152" s="1">
        <v>530.43925482883299</v>
      </c>
      <c r="M152" s="1">
        <v>603</v>
      </c>
      <c r="N152" s="1">
        <v>653.34203017267362</v>
      </c>
      <c r="O152" s="1">
        <v>699.07597228476072</v>
      </c>
      <c r="P152" s="1">
        <v>734.02977089899878</v>
      </c>
    </row>
    <row r="153" spans="1:16" x14ac:dyDescent="0.3">
      <c r="A153">
        <v>1971</v>
      </c>
      <c r="B153" t="s">
        <v>1</v>
      </c>
      <c r="C153">
        <v>1980</v>
      </c>
      <c r="D153" s="3">
        <f t="shared" si="28"/>
        <v>354.78</v>
      </c>
      <c r="E153" s="3">
        <f t="shared" si="29"/>
        <v>503.7876</v>
      </c>
      <c r="F153" s="3">
        <f t="shared" si="30"/>
        <v>569.279988</v>
      </c>
      <c r="G153" s="3">
        <f t="shared" si="31"/>
        <v>620.51518692000002</v>
      </c>
      <c r="H153" s="3">
        <f t="shared" si="32"/>
        <v>663.95125000439998</v>
      </c>
      <c r="I153" s="3">
        <f t="shared" si="33"/>
        <v>697.14881250461997</v>
      </c>
      <c r="J153" s="76">
        <v>366</v>
      </c>
      <c r="K153" s="1"/>
      <c r="L153" s="1">
        <v>539</v>
      </c>
      <c r="M153" s="1">
        <v>615</v>
      </c>
      <c r="N153" s="1">
        <v>664</v>
      </c>
      <c r="O153" s="1">
        <v>711</v>
      </c>
      <c r="P153" s="1">
        <v>747</v>
      </c>
    </row>
    <row r="154" spans="1:16" x14ac:dyDescent="0.3">
      <c r="A154">
        <v>1981</v>
      </c>
      <c r="B154" t="s">
        <v>1</v>
      </c>
      <c r="C154">
        <v>1990</v>
      </c>
      <c r="D154" s="3">
        <f t="shared" si="28"/>
        <v>356.58</v>
      </c>
      <c r="E154" s="3">
        <f t="shared" si="29"/>
        <v>506.34359999999998</v>
      </c>
      <c r="F154" s="3">
        <f t="shared" si="30"/>
        <v>572.16826800000001</v>
      </c>
      <c r="G154" s="3">
        <f t="shared" si="31"/>
        <v>623.66341211999998</v>
      </c>
      <c r="H154" s="3">
        <f t="shared" si="32"/>
        <v>667.31985096840003</v>
      </c>
      <c r="I154" s="3">
        <f t="shared" si="33"/>
        <v>700.68584351682</v>
      </c>
      <c r="J154" s="76">
        <v>366</v>
      </c>
      <c r="K154" s="1"/>
      <c r="L154" s="1">
        <v>549</v>
      </c>
      <c r="M154" s="1">
        <v>628</v>
      </c>
      <c r="N154" s="1">
        <v>675</v>
      </c>
      <c r="O154" s="1">
        <v>723</v>
      </c>
      <c r="P154" s="1">
        <v>760</v>
      </c>
    </row>
    <row r="155" spans="1:16" x14ac:dyDescent="0.3">
      <c r="A155">
        <v>1991</v>
      </c>
      <c r="B155" t="s">
        <v>1</v>
      </c>
      <c r="C155">
        <v>2000</v>
      </c>
      <c r="D155" s="3">
        <f>A155*$D$15</f>
        <v>358.38</v>
      </c>
      <c r="E155" s="3">
        <f t="shared" si="29"/>
        <v>508.89959999999996</v>
      </c>
      <c r="F155" s="3">
        <f t="shared" si="30"/>
        <v>575.05654800000002</v>
      </c>
      <c r="G155" s="3">
        <f t="shared" si="31"/>
        <v>626.81163732000005</v>
      </c>
      <c r="H155" s="3">
        <f t="shared" si="32"/>
        <v>670.68845193240008</v>
      </c>
      <c r="I155" s="3">
        <f t="shared" si="33"/>
        <v>704.22287452902015</v>
      </c>
      <c r="J155" s="76">
        <v>366</v>
      </c>
      <c r="K155" s="1"/>
      <c r="L155" s="1">
        <v>561</v>
      </c>
      <c r="M155" s="1">
        <v>642</v>
      </c>
      <c r="N155" s="1">
        <v>686</v>
      </c>
      <c r="O155" s="59">
        <v>735</v>
      </c>
      <c r="P155" s="60">
        <v>771.75</v>
      </c>
    </row>
    <row r="156" spans="1:16" x14ac:dyDescent="0.3">
      <c r="A156">
        <v>2001</v>
      </c>
      <c r="B156" t="s">
        <v>1</v>
      </c>
      <c r="C156">
        <v>2050</v>
      </c>
      <c r="D156" s="97">
        <f>A156*$D$16</f>
        <v>380.19</v>
      </c>
      <c r="E156" s="3">
        <f t="shared" si="29"/>
        <v>539.86979999999994</v>
      </c>
      <c r="F156" s="3">
        <f t="shared" si="30"/>
        <v>610.05287399999997</v>
      </c>
      <c r="G156" s="3">
        <f t="shared" si="31"/>
        <v>664.95763265999994</v>
      </c>
      <c r="H156" s="3">
        <f t="shared" si="32"/>
        <v>711.5046669461999</v>
      </c>
      <c r="I156" s="3">
        <f t="shared" si="33"/>
        <v>747.07990029350992</v>
      </c>
      <c r="J156" s="76">
        <v>385</v>
      </c>
      <c r="K156" s="1"/>
      <c r="L156" s="1">
        <v>572</v>
      </c>
      <c r="M156" s="1">
        <v>657</v>
      </c>
      <c r="N156" s="1">
        <v>697</v>
      </c>
      <c r="O156" s="59">
        <v>744</v>
      </c>
      <c r="P156" s="60">
        <v>781.2</v>
      </c>
    </row>
    <row r="157" spans="1:16" x14ac:dyDescent="0.3">
      <c r="A157">
        <v>2051</v>
      </c>
      <c r="B157" t="s">
        <v>1</v>
      </c>
      <c r="C157">
        <v>2100</v>
      </c>
      <c r="D157" s="3">
        <f>A157*$D$16</f>
        <v>389.69</v>
      </c>
      <c r="E157" s="3">
        <f t="shared" si="29"/>
        <v>553.35979999999995</v>
      </c>
      <c r="F157" s="3">
        <f t="shared" si="30"/>
        <v>625.29657399999996</v>
      </c>
      <c r="G157" s="3">
        <f t="shared" si="31"/>
        <v>681.57326565999995</v>
      </c>
      <c r="H157" s="3">
        <f t="shared" si="32"/>
        <v>729.28339425619993</v>
      </c>
      <c r="I157" s="3">
        <f t="shared" si="33"/>
        <v>765.74756396900989</v>
      </c>
      <c r="J157" s="76">
        <v>385</v>
      </c>
      <c r="K157" s="1"/>
      <c r="L157" s="1">
        <v>586</v>
      </c>
      <c r="M157" s="1">
        <v>673</v>
      </c>
      <c r="N157" s="1">
        <v>719</v>
      </c>
      <c r="O157" s="59">
        <v>763</v>
      </c>
      <c r="P157" s="60">
        <v>801.15</v>
      </c>
    </row>
    <row r="158" spans="1:16" x14ac:dyDescent="0.3">
      <c r="A158">
        <v>2101</v>
      </c>
      <c r="B158" t="s">
        <v>1</v>
      </c>
      <c r="C158">
        <v>2150</v>
      </c>
      <c r="D158" s="3">
        <f t="shared" ref="D158:D165" si="34">A158*$D$16</f>
        <v>399.19</v>
      </c>
      <c r="E158" s="3">
        <f t="shared" si="29"/>
        <v>566.84979999999996</v>
      </c>
      <c r="F158" s="3">
        <f t="shared" si="30"/>
        <v>640.54027399999995</v>
      </c>
      <c r="G158" s="3">
        <f t="shared" si="31"/>
        <v>698.18889865999995</v>
      </c>
      <c r="H158" s="3">
        <f t="shared" si="32"/>
        <v>747.06212156619995</v>
      </c>
      <c r="I158" s="3">
        <f t="shared" si="33"/>
        <v>784.41522764450997</v>
      </c>
      <c r="J158" s="76">
        <v>399</v>
      </c>
      <c r="K158" s="1"/>
      <c r="N158" s="1">
        <v>741</v>
      </c>
      <c r="O158">
        <v>782</v>
      </c>
      <c r="P158" s="60">
        <v>821.1</v>
      </c>
    </row>
    <row r="159" spans="1:16" x14ac:dyDescent="0.3">
      <c r="A159">
        <v>2151</v>
      </c>
      <c r="B159" t="s">
        <v>1</v>
      </c>
      <c r="C159">
        <v>2200</v>
      </c>
      <c r="D159" s="3">
        <f t="shared" si="34"/>
        <v>408.69</v>
      </c>
      <c r="E159" s="3">
        <f t="shared" si="29"/>
        <v>580.33979999999997</v>
      </c>
      <c r="F159" s="3">
        <f t="shared" si="30"/>
        <v>655.78397399999994</v>
      </c>
      <c r="G159" s="3">
        <f t="shared" si="31"/>
        <v>714.80453165999995</v>
      </c>
      <c r="H159" s="3">
        <f t="shared" si="32"/>
        <v>764.84084887619997</v>
      </c>
      <c r="I159" s="3">
        <f t="shared" si="33"/>
        <v>803.08289132000994</v>
      </c>
      <c r="J159" s="76">
        <v>399</v>
      </c>
      <c r="K159" s="1"/>
      <c r="N159" s="1">
        <v>766</v>
      </c>
      <c r="O159">
        <v>801</v>
      </c>
      <c r="P159" s="60">
        <v>841.05</v>
      </c>
    </row>
    <row r="160" spans="1:16" x14ac:dyDescent="0.3">
      <c r="A160">
        <v>2201</v>
      </c>
      <c r="B160" t="s">
        <v>1</v>
      </c>
      <c r="C160">
        <v>2250</v>
      </c>
      <c r="D160" s="3">
        <f t="shared" si="34"/>
        <v>418.19</v>
      </c>
      <c r="E160" s="3">
        <f t="shared" si="29"/>
        <v>593.82979999999998</v>
      </c>
      <c r="F160" s="3">
        <f t="shared" si="30"/>
        <v>671.02767399999993</v>
      </c>
      <c r="G160" s="3">
        <f t="shared" si="31"/>
        <v>731.42016465999995</v>
      </c>
      <c r="H160" s="3">
        <f t="shared" si="32"/>
        <v>782.61957618619999</v>
      </c>
      <c r="I160" s="3">
        <f t="shared" si="33"/>
        <v>821.75055499551002</v>
      </c>
      <c r="J160" s="76">
        <v>410</v>
      </c>
      <c r="K160" s="1"/>
      <c r="N160" s="1">
        <v>789</v>
      </c>
      <c r="O160">
        <v>822</v>
      </c>
      <c r="P160" s="60">
        <v>863.1</v>
      </c>
    </row>
    <row r="161" spans="1:16" x14ac:dyDescent="0.3">
      <c r="A161">
        <v>2251</v>
      </c>
      <c r="B161" t="s">
        <v>1</v>
      </c>
      <c r="C161">
        <v>2300</v>
      </c>
      <c r="D161" s="3">
        <f t="shared" si="34"/>
        <v>427.69</v>
      </c>
      <c r="E161" s="3">
        <f t="shared" si="29"/>
        <v>607.31979999999999</v>
      </c>
      <c r="F161" s="3">
        <f t="shared" si="30"/>
        <v>686.27137400000004</v>
      </c>
      <c r="G161" s="3">
        <f t="shared" si="31"/>
        <v>748.03579766000007</v>
      </c>
      <c r="H161" s="3">
        <f t="shared" si="32"/>
        <v>800.39830349620013</v>
      </c>
      <c r="I161" s="3">
        <f t="shared" si="33"/>
        <v>840.4182186710101</v>
      </c>
      <c r="J161" s="76">
        <v>410</v>
      </c>
      <c r="K161" s="1"/>
      <c r="N161" s="1">
        <v>813</v>
      </c>
      <c r="O161">
        <v>846</v>
      </c>
      <c r="P161" s="60">
        <v>888.3</v>
      </c>
    </row>
    <row r="162" spans="1:16" x14ac:dyDescent="0.3">
      <c r="A162">
        <v>2301</v>
      </c>
      <c r="B162" t="s">
        <v>1</v>
      </c>
      <c r="C162">
        <v>2350</v>
      </c>
      <c r="D162" s="3">
        <f t="shared" si="34"/>
        <v>437.19</v>
      </c>
      <c r="E162" s="3">
        <f t="shared" si="29"/>
        <v>620.8098</v>
      </c>
      <c r="F162" s="3">
        <f t="shared" si="30"/>
        <v>701.51507400000003</v>
      </c>
      <c r="G162" s="3">
        <f t="shared" si="31"/>
        <v>764.65143066000007</v>
      </c>
      <c r="H162" s="3">
        <f t="shared" si="32"/>
        <v>818.17703080620004</v>
      </c>
      <c r="I162" s="3">
        <f t="shared" si="33"/>
        <v>859.08588234651006</v>
      </c>
      <c r="J162" s="76">
        <v>420</v>
      </c>
      <c r="K162" s="1"/>
      <c r="N162" s="1"/>
      <c r="O162">
        <v>873</v>
      </c>
      <c r="P162" s="60">
        <v>916.65</v>
      </c>
    </row>
    <row r="163" spans="1:16" x14ac:dyDescent="0.3">
      <c r="A163">
        <v>2351</v>
      </c>
      <c r="B163" t="s">
        <v>1</v>
      </c>
      <c r="C163">
        <v>2400</v>
      </c>
      <c r="D163" s="3">
        <f t="shared" si="34"/>
        <v>446.69</v>
      </c>
      <c r="E163" s="3">
        <f t="shared" si="29"/>
        <v>634.2998</v>
      </c>
      <c r="F163" s="3">
        <f t="shared" si="30"/>
        <v>716.75877400000002</v>
      </c>
      <c r="G163" s="3">
        <f t="shared" si="31"/>
        <v>781.26706366000008</v>
      </c>
      <c r="H163" s="3">
        <f t="shared" si="32"/>
        <v>835.95575811620006</v>
      </c>
      <c r="I163" s="3">
        <f t="shared" si="33"/>
        <v>877.75354602201003</v>
      </c>
      <c r="J163" s="76">
        <v>420</v>
      </c>
      <c r="K163" s="1"/>
      <c r="N163" s="1"/>
      <c r="O163">
        <v>905</v>
      </c>
      <c r="P163" s="60">
        <v>950.25</v>
      </c>
    </row>
    <row r="164" spans="1:16" x14ac:dyDescent="0.3">
      <c r="A164">
        <v>2401</v>
      </c>
      <c r="B164" t="s">
        <v>1</v>
      </c>
      <c r="C164">
        <v>2450</v>
      </c>
      <c r="D164" s="3">
        <f t="shared" si="34"/>
        <v>456.19</v>
      </c>
      <c r="E164" s="3">
        <f t="shared" si="29"/>
        <v>647.78980000000001</v>
      </c>
      <c r="F164" s="3">
        <f t="shared" si="30"/>
        <v>732.00247400000001</v>
      </c>
      <c r="G164" s="3">
        <f t="shared" si="31"/>
        <v>797.88269665999997</v>
      </c>
      <c r="H164" s="3">
        <f t="shared" si="32"/>
        <v>853.73448542619997</v>
      </c>
      <c r="I164" s="3">
        <f t="shared" si="33"/>
        <v>896.42120969750999</v>
      </c>
      <c r="J164" s="76">
        <v>431</v>
      </c>
      <c r="K164" s="1"/>
      <c r="N164" s="1"/>
      <c r="O164" s="1">
        <v>942</v>
      </c>
      <c r="P164" s="60">
        <v>989.1</v>
      </c>
    </row>
    <row r="165" spans="1:16" x14ac:dyDescent="0.3">
      <c r="A165">
        <v>2451</v>
      </c>
      <c r="B165" t="s">
        <v>1</v>
      </c>
      <c r="C165">
        <v>2500</v>
      </c>
      <c r="D165" s="3">
        <f t="shared" si="34"/>
        <v>465.69</v>
      </c>
      <c r="E165" s="3">
        <f t="shared" si="29"/>
        <v>661.27980000000002</v>
      </c>
      <c r="F165" s="3">
        <f t="shared" si="30"/>
        <v>747.246174</v>
      </c>
      <c r="G165" s="3">
        <f t="shared" si="31"/>
        <v>814.49832965999997</v>
      </c>
      <c r="H165" s="3">
        <f t="shared" si="32"/>
        <v>871.51321273619999</v>
      </c>
      <c r="I165" s="3">
        <f t="shared" si="33"/>
        <v>915.08887337300996</v>
      </c>
      <c r="J165" s="76">
        <v>431</v>
      </c>
      <c r="K165" s="1"/>
      <c r="N165" s="1"/>
      <c r="O165" s="1">
        <v>984</v>
      </c>
      <c r="P165" s="60">
        <v>1033.2</v>
      </c>
    </row>
    <row r="166" spans="1:16" x14ac:dyDescent="0.3">
      <c r="E166" s="63"/>
      <c r="F166" s="63"/>
      <c r="G166" s="63"/>
      <c r="H166" s="63"/>
      <c r="I166" s="63"/>
      <c r="J166" s="76">
        <v>443</v>
      </c>
      <c r="K166" s="1"/>
      <c r="N166" s="1"/>
      <c r="O166" s="1"/>
      <c r="P166" s="60">
        <v>1077</v>
      </c>
    </row>
    <row r="167" spans="1:16" x14ac:dyDescent="0.3">
      <c r="J167" s="76">
        <v>443</v>
      </c>
    </row>
    <row r="168" spans="1:16" x14ac:dyDescent="0.3">
      <c r="J168" s="76">
        <v>453</v>
      </c>
    </row>
    <row r="169" spans="1:16" x14ac:dyDescent="0.3">
      <c r="J169" s="76">
        <v>453</v>
      </c>
    </row>
    <row r="170" spans="1:16" x14ac:dyDescent="0.3">
      <c r="J170" s="76">
        <v>464</v>
      </c>
    </row>
    <row r="171" spans="1:16" x14ac:dyDescent="0.3">
      <c r="J171" s="76">
        <v>464</v>
      </c>
    </row>
    <row r="172" spans="1:16" x14ac:dyDescent="0.3">
      <c r="J172" s="76">
        <v>475</v>
      </c>
    </row>
    <row r="173" spans="1:16" x14ac:dyDescent="0.3">
      <c r="J173" s="76">
        <v>475</v>
      </c>
    </row>
    <row r="174" spans="1:16" x14ac:dyDescent="0.3">
      <c r="J174" s="76">
        <v>485</v>
      </c>
    </row>
    <row r="175" spans="1:16" x14ac:dyDescent="0.3">
      <c r="J175" s="76">
        <v>485</v>
      </c>
    </row>
    <row r="176" spans="1:16" x14ac:dyDescent="0.3">
      <c r="J176" s="77">
        <v>496</v>
      </c>
    </row>
    <row r="177" spans="10:10" x14ac:dyDescent="0.3">
      <c r="J177" s="77">
        <v>496</v>
      </c>
    </row>
    <row r="178" spans="10:10" x14ac:dyDescent="0.3">
      <c r="J178" s="77">
        <v>508</v>
      </c>
    </row>
    <row r="179" spans="10:10" x14ac:dyDescent="0.3">
      <c r="J179" s="77">
        <v>508</v>
      </c>
    </row>
    <row r="180" spans="10:10" x14ac:dyDescent="0.3">
      <c r="J180" s="77">
        <v>518</v>
      </c>
    </row>
    <row r="181" spans="10:10" x14ac:dyDescent="0.3">
      <c r="J181" s="77">
        <v>518</v>
      </c>
    </row>
  </sheetData>
  <sheetProtection algorithmName="SHA-512" hashValue="GH5KbwKIFjoBEPfoYLbA10nLncqI8RPPcjrqwkuI7Xf4pIZzY0UKZZN/dXydDouDtDAmPbzEvs5iNSC16j5w5g==" saltValue="Vh4G9czdZGNTV9l21hgi7w==" spinCount="100000" sheet="1" objects="1" scenarios="1"/>
  <phoneticPr fontId="4" type="noConversion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43"/>
  <sheetViews>
    <sheetView workbookViewId="0">
      <pane ySplit="2" topLeftCell="A3" activePane="bottomLeft" state="frozen"/>
      <selection pane="bottomLeft" activeCell="R103" sqref="R103"/>
    </sheetView>
  </sheetViews>
  <sheetFormatPr defaultRowHeight="14.4" x14ac:dyDescent="0.3"/>
  <cols>
    <col min="3" max="3" width="2.109375" bestFit="1" customWidth="1"/>
    <col min="6" max="6" width="9.109375" style="1"/>
    <col min="20" max="21" width="9.109375" style="1"/>
  </cols>
  <sheetData>
    <row r="2" spans="2:21" s="2" customFormat="1" ht="75" x14ac:dyDescent="0.25">
      <c r="F2" s="55" t="s">
        <v>9</v>
      </c>
      <c r="L2">
        <v>0.42</v>
      </c>
      <c r="M2">
        <v>0.13</v>
      </c>
      <c r="N2">
        <v>0.09</v>
      </c>
      <c r="O2" s="4">
        <v>7.0000000000000007E-2</v>
      </c>
      <c r="P2" s="4">
        <v>0.05</v>
      </c>
      <c r="T2" s="55" t="s">
        <v>8</v>
      </c>
      <c r="U2" s="98" t="s">
        <v>23</v>
      </c>
    </row>
    <row r="3" spans="2:21" ht="15" x14ac:dyDescent="0.25">
      <c r="B3">
        <v>0</v>
      </c>
      <c r="C3" t="s">
        <v>0</v>
      </c>
      <c r="D3">
        <v>649</v>
      </c>
      <c r="F3" s="1">
        <v>30</v>
      </c>
      <c r="T3" s="1">
        <v>30</v>
      </c>
      <c r="U3" s="99"/>
    </row>
    <row r="4" spans="2:21" ht="15" x14ac:dyDescent="0.25">
      <c r="B4">
        <v>650</v>
      </c>
      <c r="C4" t="s">
        <v>0</v>
      </c>
      <c r="D4">
        <v>675</v>
      </c>
      <c r="F4" s="1">
        <v>50</v>
      </c>
      <c r="T4" s="1">
        <v>50</v>
      </c>
      <c r="U4" s="99"/>
    </row>
    <row r="5" spans="2:21" ht="15" x14ac:dyDescent="0.25">
      <c r="B5">
        <v>676</v>
      </c>
      <c r="C5" t="s">
        <v>0</v>
      </c>
      <c r="D5">
        <v>700</v>
      </c>
      <c r="F5" s="1">
        <v>50</v>
      </c>
      <c r="T5" s="1">
        <v>50</v>
      </c>
      <c r="U5" s="99"/>
    </row>
    <row r="6" spans="2:21" ht="15" x14ac:dyDescent="0.25">
      <c r="B6">
        <v>701</v>
      </c>
      <c r="C6" t="s">
        <v>0</v>
      </c>
      <c r="D6">
        <v>725</v>
      </c>
      <c r="F6" s="1">
        <v>50</v>
      </c>
      <c r="T6" s="1">
        <v>50</v>
      </c>
      <c r="U6" s="99"/>
    </row>
    <row r="7" spans="2:21" ht="15" x14ac:dyDescent="0.25">
      <c r="B7">
        <v>726</v>
      </c>
      <c r="C7" t="s">
        <v>0</v>
      </c>
      <c r="D7">
        <v>750</v>
      </c>
      <c r="F7" s="1">
        <v>50</v>
      </c>
      <c r="T7" s="1">
        <v>50</v>
      </c>
      <c r="U7" s="99"/>
    </row>
    <row r="8" spans="2:21" ht="15" x14ac:dyDescent="0.25">
      <c r="B8">
        <v>751</v>
      </c>
      <c r="C8" t="s">
        <v>0</v>
      </c>
      <c r="D8">
        <v>775</v>
      </c>
      <c r="F8" s="1">
        <v>50</v>
      </c>
      <c r="T8" s="1">
        <v>50</v>
      </c>
      <c r="U8" s="99"/>
    </row>
    <row r="9" spans="2:21" ht="15" x14ac:dyDescent="0.25">
      <c r="B9">
        <v>776</v>
      </c>
      <c r="C9" t="s">
        <v>0</v>
      </c>
      <c r="D9">
        <v>800</v>
      </c>
      <c r="F9" s="1">
        <v>50</v>
      </c>
      <c r="T9" s="1">
        <v>50</v>
      </c>
      <c r="U9" s="99"/>
    </row>
    <row r="10" spans="2:21" ht="15" x14ac:dyDescent="0.25">
      <c r="B10">
        <v>801</v>
      </c>
      <c r="C10" t="s">
        <v>0</v>
      </c>
      <c r="D10">
        <v>825</v>
      </c>
      <c r="F10" s="1">
        <v>50</v>
      </c>
      <c r="T10" s="1">
        <v>50</v>
      </c>
      <c r="U10" s="99"/>
    </row>
    <row r="11" spans="2:21" ht="15" x14ac:dyDescent="0.25">
      <c r="B11">
        <v>826</v>
      </c>
      <c r="C11" t="s">
        <v>0</v>
      </c>
      <c r="D11">
        <v>850</v>
      </c>
      <c r="F11" s="1">
        <v>50</v>
      </c>
      <c r="T11" s="1">
        <v>50</v>
      </c>
      <c r="U11" s="99"/>
    </row>
    <row r="12" spans="2:21" ht="15" x14ac:dyDescent="0.25">
      <c r="B12">
        <v>851</v>
      </c>
      <c r="C12" t="s">
        <v>0</v>
      </c>
      <c r="D12">
        <v>875</v>
      </c>
      <c r="F12" s="1">
        <v>50</v>
      </c>
      <c r="T12" s="1">
        <v>50</v>
      </c>
      <c r="U12" s="99"/>
    </row>
    <row r="13" spans="2:21" ht="15" x14ac:dyDescent="0.25">
      <c r="B13">
        <v>876</v>
      </c>
      <c r="C13" t="s">
        <v>0</v>
      </c>
      <c r="D13">
        <v>900</v>
      </c>
      <c r="F13" s="1">
        <v>50</v>
      </c>
      <c r="T13" s="1">
        <v>50</v>
      </c>
      <c r="U13" s="99"/>
    </row>
    <row r="14" spans="2:21" ht="15" x14ac:dyDescent="0.25">
      <c r="B14">
        <v>901</v>
      </c>
      <c r="C14" t="s">
        <v>0</v>
      </c>
      <c r="D14">
        <v>925</v>
      </c>
      <c r="F14" s="1">
        <v>50</v>
      </c>
      <c r="T14" s="1">
        <v>50</v>
      </c>
      <c r="U14" s="99"/>
    </row>
    <row r="15" spans="2:21" ht="15" x14ac:dyDescent="0.25">
      <c r="B15">
        <v>926</v>
      </c>
      <c r="C15" t="s">
        <v>0</v>
      </c>
      <c r="D15">
        <v>950</v>
      </c>
      <c r="F15" s="1">
        <v>50</v>
      </c>
      <c r="T15" s="1">
        <v>50</v>
      </c>
      <c r="U15" s="99"/>
    </row>
    <row r="16" spans="2:21" ht="15" x14ac:dyDescent="0.25">
      <c r="B16">
        <v>951</v>
      </c>
      <c r="C16" t="s">
        <v>0</v>
      </c>
      <c r="D16">
        <v>975</v>
      </c>
      <c r="F16" s="1">
        <v>50</v>
      </c>
      <c r="T16" s="1">
        <v>50</v>
      </c>
      <c r="U16" s="99"/>
    </row>
    <row r="17" spans="2:21" ht="15" x14ac:dyDescent="0.25">
      <c r="B17">
        <v>976</v>
      </c>
      <c r="C17" t="s">
        <v>0</v>
      </c>
      <c r="D17">
        <v>1000</v>
      </c>
      <c r="F17" s="1">
        <v>50</v>
      </c>
      <c r="T17" s="1">
        <v>50</v>
      </c>
      <c r="U17" s="99"/>
    </row>
    <row r="18" spans="2:21" ht="15" x14ac:dyDescent="0.25">
      <c r="B18">
        <v>1001</v>
      </c>
      <c r="D18">
        <v>1010</v>
      </c>
      <c r="F18" s="1">
        <v>50</v>
      </c>
      <c r="T18" s="1">
        <v>50</v>
      </c>
      <c r="U18" s="99"/>
    </row>
    <row r="19" spans="2:21" ht="15" x14ac:dyDescent="0.25">
      <c r="B19">
        <v>1011</v>
      </c>
      <c r="D19">
        <v>1020</v>
      </c>
      <c r="F19" s="1">
        <v>50</v>
      </c>
      <c r="T19" s="1">
        <v>50</v>
      </c>
      <c r="U19" s="99"/>
    </row>
    <row r="20" spans="2:21" ht="15" x14ac:dyDescent="0.25">
      <c r="B20">
        <v>1021</v>
      </c>
      <c r="D20">
        <v>1030</v>
      </c>
      <c r="F20" s="1">
        <v>50</v>
      </c>
      <c r="T20" s="1">
        <v>50</v>
      </c>
      <c r="U20" s="99"/>
    </row>
    <row r="21" spans="2:21" ht="15" x14ac:dyDescent="0.25">
      <c r="B21">
        <v>1031</v>
      </c>
      <c r="D21">
        <v>1040</v>
      </c>
      <c r="F21" s="1">
        <v>50</v>
      </c>
      <c r="T21" s="1">
        <v>50</v>
      </c>
      <c r="U21" s="99"/>
    </row>
    <row r="22" spans="2:21" ht="15" x14ac:dyDescent="0.25">
      <c r="B22">
        <v>1041</v>
      </c>
      <c r="D22">
        <v>1050</v>
      </c>
      <c r="F22" s="1">
        <v>50</v>
      </c>
      <c r="T22" s="1">
        <v>50</v>
      </c>
      <c r="U22" s="99"/>
    </row>
    <row r="23" spans="2:21" ht="15" x14ac:dyDescent="0.25">
      <c r="B23">
        <v>1051</v>
      </c>
      <c r="D23">
        <v>1060</v>
      </c>
      <c r="F23" s="1">
        <v>50</v>
      </c>
      <c r="T23" s="1">
        <v>50</v>
      </c>
      <c r="U23" s="99"/>
    </row>
    <row r="24" spans="2:21" ht="15" x14ac:dyDescent="0.25">
      <c r="B24">
        <v>1061</v>
      </c>
      <c r="D24">
        <v>1070</v>
      </c>
      <c r="F24" s="1">
        <v>50</v>
      </c>
      <c r="T24" s="1">
        <v>50</v>
      </c>
      <c r="U24" s="99"/>
    </row>
    <row r="25" spans="2:21" ht="15" x14ac:dyDescent="0.25">
      <c r="B25">
        <v>1071</v>
      </c>
      <c r="D25">
        <v>1080</v>
      </c>
      <c r="F25" s="1">
        <v>50</v>
      </c>
      <c r="T25" s="1">
        <v>50</v>
      </c>
      <c r="U25" s="99"/>
    </row>
    <row r="26" spans="2:21" ht="15" x14ac:dyDescent="0.25">
      <c r="B26">
        <v>1081</v>
      </c>
      <c r="D26">
        <v>1090</v>
      </c>
      <c r="F26" s="1">
        <v>50</v>
      </c>
      <c r="T26" s="1">
        <v>50</v>
      </c>
      <c r="U26" s="99"/>
    </row>
    <row r="27" spans="2:21" ht="15" x14ac:dyDescent="0.25">
      <c r="B27">
        <v>1091</v>
      </c>
      <c r="D27">
        <v>1100</v>
      </c>
      <c r="F27" s="1">
        <v>50</v>
      </c>
      <c r="T27" s="1">
        <v>50</v>
      </c>
      <c r="U27" s="99"/>
    </row>
    <row r="28" spans="2:21" ht="15" x14ac:dyDescent="0.25">
      <c r="B28">
        <v>1101</v>
      </c>
      <c r="C28" t="s">
        <v>1</v>
      </c>
      <c r="D28">
        <v>1110</v>
      </c>
      <c r="F28" s="1">
        <v>50</v>
      </c>
      <c r="T28" s="1">
        <v>50</v>
      </c>
      <c r="U28" s="99"/>
    </row>
    <row r="29" spans="2:21" ht="15" x14ac:dyDescent="0.25">
      <c r="B29">
        <v>1111</v>
      </c>
      <c r="C29" t="s">
        <v>1</v>
      </c>
      <c r="D29">
        <v>1120</v>
      </c>
      <c r="F29" s="1">
        <v>50</v>
      </c>
      <c r="T29" s="1">
        <v>50</v>
      </c>
      <c r="U29" s="99"/>
    </row>
    <row r="30" spans="2:21" ht="15" x14ac:dyDescent="0.25">
      <c r="B30">
        <v>1121</v>
      </c>
      <c r="C30" t="s">
        <v>1</v>
      </c>
      <c r="D30">
        <v>1130</v>
      </c>
      <c r="F30" s="1">
        <v>50</v>
      </c>
      <c r="T30" s="1">
        <v>50</v>
      </c>
      <c r="U30" s="99"/>
    </row>
    <row r="31" spans="2:21" ht="15" x14ac:dyDescent="0.25">
      <c r="B31">
        <v>1131</v>
      </c>
      <c r="C31" t="s">
        <v>1</v>
      </c>
      <c r="D31">
        <v>1140</v>
      </c>
      <c r="F31" s="1">
        <v>50</v>
      </c>
      <c r="T31" s="1">
        <v>50</v>
      </c>
      <c r="U31" s="99"/>
    </row>
    <row r="32" spans="2:21" ht="15" x14ac:dyDescent="0.25">
      <c r="B32">
        <v>1141</v>
      </c>
      <c r="C32" t="s">
        <v>1</v>
      </c>
      <c r="D32">
        <v>1150</v>
      </c>
      <c r="F32" s="1">
        <v>50</v>
      </c>
      <c r="T32" s="1">
        <v>50</v>
      </c>
      <c r="U32" s="99"/>
    </row>
    <row r="33" spans="2:22" ht="15" x14ac:dyDescent="0.25">
      <c r="B33">
        <v>1151</v>
      </c>
      <c r="C33" t="s">
        <v>1</v>
      </c>
      <c r="D33">
        <v>1160</v>
      </c>
      <c r="F33" s="1">
        <v>50</v>
      </c>
      <c r="T33" s="1">
        <v>50</v>
      </c>
      <c r="U33" s="99"/>
    </row>
    <row r="34" spans="2:22" ht="15" x14ac:dyDescent="0.25">
      <c r="B34">
        <v>1161</v>
      </c>
      <c r="C34" t="s">
        <v>1</v>
      </c>
      <c r="D34">
        <v>1170</v>
      </c>
      <c r="F34" s="1">
        <v>50</v>
      </c>
      <c r="T34" s="1">
        <v>50</v>
      </c>
      <c r="U34" s="99"/>
    </row>
    <row r="35" spans="2:22" ht="15" x14ac:dyDescent="0.25">
      <c r="B35">
        <v>1171</v>
      </c>
      <c r="C35" t="s">
        <v>1</v>
      </c>
      <c r="D35">
        <v>1180</v>
      </c>
      <c r="F35" s="1">
        <v>50</v>
      </c>
      <c r="T35" s="1">
        <v>50</v>
      </c>
      <c r="U35" s="99"/>
    </row>
    <row r="36" spans="2:22" ht="15" x14ac:dyDescent="0.25">
      <c r="B36">
        <v>1181</v>
      </c>
      <c r="C36" t="s">
        <v>1</v>
      </c>
      <c r="D36">
        <v>1190</v>
      </c>
      <c r="F36" s="1">
        <v>50</v>
      </c>
      <c r="T36" s="1">
        <v>50</v>
      </c>
      <c r="U36" s="99"/>
    </row>
    <row r="37" spans="2:22" ht="15" x14ac:dyDescent="0.25">
      <c r="B37">
        <v>1191</v>
      </c>
      <c r="C37" t="s">
        <v>1</v>
      </c>
      <c r="D37">
        <v>1200</v>
      </c>
      <c r="F37" s="1">
        <v>50</v>
      </c>
      <c r="T37" s="1">
        <v>50</v>
      </c>
      <c r="U37" s="99"/>
    </row>
    <row r="38" spans="2:22" ht="15" x14ac:dyDescent="0.25">
      <c r="B38">
        <v>1201</v>
      </c>
      <c r="C38" t="s">
        <v>1</v>
      </c>
      <c r="D38">
        <v>1210</v>
      </c>
      <c r="F38" s="1">
        <v>50</v>
      </c>
      <c r="T38" s="1">
        <v>50</v>
      </c>
      <c r="U38" s="99"/>
    </row>
    <row r="39" spans="2:22" ht="15" x14ac:dyDescent="0.25">
      <c r="B39">
        <v>1211</v>
      </c>
      <c r="C39" t="s">
        <v>1</v>
      </c>
      <c r="D39">
        <v>1220</v>
      </c>
      <c r="F39" s="1">
        <v>50</v>
      </c>
      <c r="T39" s="1">
        <v>50</v>
      </c>
      <c r="U39" s="99"/>
    </row>
    <row r="40" spans="2:22" ht="15" x14ac:dyDescent="0.25">
      <c r="B40">
        <v>1221</v>
      </c>
      <c r="C40" t="s">
        <v>1</v>
      </c>
      <c r="D40">
        <v>1230</v>
      </c>
      <c r="F40" s="1">
        <v>50</v>
      </c>
      <c r="T40" s="1">
        <v>50</v>
      </c>
      <c r="U40" s="99"/>
    </row>
    <row r="41" spans="2:22" ht="15" x14ac:dyDescent="0.25">
      <c r="B41">
        <v>1231</v>
      </c>
      <c r="C41" t="s">
        <v>1</v>
      </c>
      <c r="D41">
        <v>1240</v>
      </c>
      <c r="F41" s="1">
        <v>50</v>
      </c>
      <c r="T41" s="1">
        <v>50</v>
      </c>
      <c r="U41" s="99"/>
    </row>
    <row r="42" spans="2:22" ht="15" x14ac:dyDescent="0.25">
      <c r="B42">
        <v>1241</v>
      </c>
      <c r="C42" t="s">
        <v>1</v>
      </c>
      <c r="D42">
        <v>1250</v>
      </c>
      <c r="F42" s="1">
        <v>50</v>
      </c>
      <c r="T42" s="1">
        <v>50</v>
      </c>
      <c r="U42" s="99"/>
    </row>
    <row r="43" spans="2:22" ht="15" x14ac:dyDescent="0.25">
      <c r="B43">
        <v>1251</v>
      </c>
      <c r="C43" t="s">
        <v>1</v>
      </c>
      <c r="D43">
        <v>1260</v>
      </c>
      <c r="F43" s="1">
        <v>50</v>
      </c>
      <c r="T43" s="1">
        <v>50</v>
      </c>
      <c r="U43" s="99"/>
      <c r="V43" s="1">
        <v>98.250861450000002</v>
      </c>
    </row>
    <row r="44" spans="2:22" x14ac:dyDescent="0.3">
      <c r="B44">
        <v>1261</v>
      </c>
      <c r="C44" t="s">
        <v>1</v>
      </c>
      <c r="D44">
        <v>1270</v>
      </c>
      <c r="F44" s="1">
        <v>51.75</v>
      </c>
      <c r="T44" s="1">
        <v>51.75</v>
      </c>
      <c r="U44" s="99"/>
      <c r="V44" s="1">
        <v>101.68964160074999</v>
      </c>
    </row>
    <row r="45" spans="2:22" x14ac:dyDescent="0.3">
      <c r="B45">
        <v>1271</v>
      </c>
      <c r="C45" t="s">
        <v>1</v>
      </c>
      <c r="D45">
        <v>1280</v>
      </c>
      <c r="F45" s="1">
        <v>53.561250000000001</v>
      </c>
      <c r="G45" s="1">
        <f>(F44*0.035)+F44</f>
        <v>53.561250000000001</v>
      </c>
      <c r="T45" s="1">
        <v>53.561250000000001</v>
      </c>
      <c r="U45" s="99">
        <f>(T44*0.035)+T44</f>
        <v>53.561250000000001</v>
      </c>
      <c r="V45" s="1">
        <v>105.24877905677624</v>
      </c>
    </row>
    <row r="46" spans="2:22" x14ac:dyDescent="0.3">
      <c r="B46">
        <v>1281</v>
      </c>
      <c r="C46" t="s">
        <v>1</v>
      </c>
      <c r="D46">
        <v>1290</v>
      </c>
      <c r="F46" s="1">
        <v>55.435893749999998</v>
      </c>
      <c r="G46" s="1">
        <f t="shared" ref="G46:G67" si="0">(F45*0.035)+F45</f>
        <v>55.435893749999998</v>
      </c>
      <c r="T46" s="1">
        <v>55.435893749999998</v>
      </c>
      <c r="U46" s="99">
        <f t="shared" ref="U46:U64" si="1">(T45*0.035)+T45</f>
        <v>55.435893749999998</v>
      </c>
      <c r="V46" s="1">
        <v>108.93248632376343</v>
      </c>
    </row>
    <row r="47" spans="2:22" x14ac:dyDescent="0.3">
      <c r="B47">
        <v>1291</v>
      </c>
      <c r="C47" t="s">
        <v>1</v>
      </c>
      <c r="D47">
        <v>1300</v>
      </c>
      <c r="F47" s="1">
        <v>57.376150031249999</v>
      </c>
      <c r="G47" s="1">
        <f t="shared" si="0"/>
        <v>57.376150031249999</v>
      </c>
      <c r="T47" s="1">
        <v>57.376150031249999</v>
      </c>
      <c r="U47" s="99">
        <f t="shared" si="1"/>
        <v>57.376150031249999</v>
      </c>
      <c r="V47" s="1">
        <v>112.74512334509512</v>
      </c>
    </row>
    <row r="48" spans="2:22" x14ac:dyDescent="0.3">
      <c r="B48">
        <v>1301</v>
      </c>
      <c r="C48" t="s">
        <v>1</v>
      </c>
      <c r="D48">
        <v>1310</v>
      </c>
      <c r="F48" s="1">
        <v>59.384315282343749</v>
      </c>
      <c r="G48" s="1">
        <f t="shared" si="0"/>
        <v>59.384315282343749</v>
      </c>
      <c r="T48" s="1">
        <v>59.384315282343749</v>
      </c>
      <c r="U48" s="99">
        <f t="shared" si="1"/>
        <v>59.384315282343749</v>
      </c>
      <c r="V48" s="1">
        <v>116.69120266217348</v>
      </c>
    </row>
    <row r="49" spans="2:22" x14ac:dyDescent="0.3">
      <c r="B49">
        <v>1311</v>
      </c>
      <c r="C49" t="s">
        <v>1</v>
      </c>
      <c r="D49">
        <v>1320</v>
      </c>
      <c r="F49" s="1">
        <v>61.462766317225778</v>
      </c>
      <c r="G49" s="1">
        <f t="shared" si="0"/>
        <v>61.462766317225778</v>
      </c>
      <c r="T49" s="1">
        <v>61.462766317225778</v>
      </c>
      <c r="U49" s="99">
        <f t="shared" si="1"/>
        <v>61.462766317225778</v>
      </c>
      <c r="V49" s="1">
        <v>120.77539475534955</v>
      </c>
    </row>
    <row r="50" spans="2:22" x14ac:dyDescent="0.3">
      <c r="B50">
        <v>1321</v>
      </c>
      <c r="C50" t="s">
        <v>1</v>
      </c>
      <c r="D50">
        <v>1330</v>
      </c>
      <c r="F50" s="1">
        <v>63.613963138328678</v>
      </c>
      <c r="G50" s="1">
        <f t="shared" si="0"/>
        <v>63.613963138328678</v>
      </c>
      <c r="T50" s="1">
        <v>63.613963138328678</v>
      </c>
      <c r="U50" s="99">
        <f t="shared" si="1"/>
        <v>63.613963138328678</v>
      </c>
      <c r="V50" s="1">
        <v>125.00253357178677</v>
      </c>
    </row>
    <row r="51" spans="2:22" x14ac:dyDescent="0.3">
      <c r="B51">
        <v>1331</v>
      </c>
      <c r="C51" t="s">
        <v>1</v>
      </c>
      <c r="D51">
        <v>1340</v>
      </c>
      <c r="F51" s="1">
        <v>65.840451848170176</v>
      </c>
      <c r="G51" s="1">
        <f t="shared" si="0"/>
        <v>65.840451848170176</v>
      </c>
      <c r="T51" s="1">
        <v>65.840451848170176</v>
      </c>
      <c r="U51" s="99">
        <f t="shared" si="1"/>
        <v>65.840451848170176</v>
      </c>
      <c r="V51" s="1">
        <v>129.37762224679926</v>
      </c>
    </row>
    <row r="52" spans="2:22" x14ac:dyDescent="0.3">
      <c r="B52">
        <v>1341</v>
      </c>
      <c r="C52" t="s">
        <v>1</v>
      </c>
      <c r="D52">
        <v>1350</v>
      </c>
      <c r="F52" s="1">
        <v>68.144867662856129</v>
      </c>
      <c r="G52" s="1">
        <f t="shared" si="0"/>
        <v>68.144867662856129</v>
      </c>
      <c r="T52" s="1">
        <v>68.144867662856129</v>
      </c>
      <c r="U52" s="99">
        <f t="shared" si="1"/>
        <v>68.144867662856129</v>
      </c>
      <c r="V52" s="1">
        <v>133.90583902543727</v>
      </c>
    </row>
    <row r="53" spans="2:22" x14ac:dyDescent="0.3">
      <c r="B53">
        <v>1351</v>
      </c>
      <c r="C53" t="s">
        <v>1</v>
      </c>
      <c r="D53">
        <v>1360</v>
      </c>
      <c r="F53" s="1">
        <v>70.529938031056091</v>
      </c>
      <c r="G53" s="1">
        <f t="shared" si="0"/>
        <v>70.529938031056091</v>
      </c>
      <c r="T53" s="1">
        <v>70.529938031056091</v>
      </c>
      <c r="U53" s="99">
        <f t="shared" si="1"/>
        <v>70.529938031056091</v>
      </c>
      <c r="V53" s="1">
        <v>138.59254339132755</v>
      </c>
    </row>
    <row r="54" spans="2:22" x14ac:dyDescent="0.3">
      <c r="B54">
        <v>1361</v>
      </c>
      <c r="C54" t="s">
        <v>1</v>
      </c>
      <c r="D54">
        <v>1370</v>
      </c>
      <c r="F54" s="1">
        <v>73.351135552298331</v>
      </c>
      <c r="G54" s="1">
        <f t="shared" si="0"/>
        <v>72.998485862143056</v>
      </c>
      <c r="T54" s="1">
        <v>73.351135552298331</v>
      </c>
      <c r="U54" s="99">
        <f t="shared" si="1"/>
        <v>72.998485862143056</v>
      </c>
      <c r="V54" s="1">
        <v>144.13624512698067</v>
      </c>
    </row>
    <row r="55" spans="2:22" x14ac:dyDescent="0.3">
      <c r="B55">
        <v>1371</v>
      </c>
      <c r="C55" t="s">
        <v>1</v>
      </c>
      <c r="D55">
        <v>1380</v>
      </c>
      <c r="F55" s="1">
        <v>76.285180974390258</v>
      </c>
      <c r="G55" s="1">
        <f t="shared" si="0"/>
        <v>75.918425296628769</v>
      </c>
      <c r="T55" s="1">
        <v>76.285180974390258</v>
      </c>
      <c r="U55" s="99">
        <f t="shared" si="1"/>
        <v>75.918425296628769</v>
      </c>
      <c r="V55" s="1">
        <v>149.90169493205985</v>
      </c>
    </row>
    <row r="56" spans="2:22" x14ac:dyDescent="0.3">
      <c r="B56">
        <v>1381</v>
      </c>
      <c r="C56" t="s">
        <v>1</v>
      </c>
      <c r="D56">
        <v>1390</v>
      </c>
      <c r="F56" s="1">
        <v>79.336588213365872</v>
      </c>
      <c r="G56" s="1">
        <f t="shared" si="0"/>
        <v>78.955162308493911</v>
      </c>
      <c r="T56" s="1">
        <v>79.336588213365872</v>
      </c>
      <c r="U56" s="99">
        <f t="shared" si="1"/>
        <v>78.955162308493911</v>
      </c>
      <c r="V56" s="1">
        <v>155.89776272934225</v>
      </c>
    </row>
    <row r="57" spans="2:22" x14ac:dyDescent="0.3">
      <c r="B57">
        <v>1391</v>
      </c>
      <c r="C57" t="s">
        <v>1</v>
      </c>
      <c r="D57">
        <v>1400</v>
      </c>
      <c r="F57" s="1">
        <v>82.510051741900512</v>
      </c>
      <c r="G57" s="1">
        <f t="shared" si="0"/>
        <v>82.113368800833683</v>
      </c>
      <c r="T57" s="1">
        <v>82.510051741900512</v>
      </c>
      <c r="U57" s="99">
        <f t="shared" si="1"/>
        <v>82.113368800833683</v>
      </c>
      <c r="V57" s="1">
        <v>162.13367323851594</v>
      </c>
    </row>
    <row r="58" spans="2:22" x14ac:dyDescent="0.3">
      <c r="B58">
        <v>1401</v>
      </c>
      <c r="C58" t="s">
        <v>1</v>
      </c>
      <c r="D58">
        <v>1410</v>
      </c>
      <c r="F58" s="1">
        <v>85.810453811576537</v>
      </c>
      <c r="G58" s="1">
        <f t="shared" si="0"/>
        <v>85.397903552867035</v>
      </c>
      <c r="T58" s="1">
        <v>85.810453811576537</v>
      </c>
      <c r="U58" s="99">
        <f t="shared" si="1"/>
        <v>85.397903552867035</v>
      </c>
      <c r="V58" s="1">
        <v>168.61902016805658</v>
      </c>
    </row>
    <row r="59" spans="2:22" x14ac:dyDescent="0.3">
      <c r="B59">
        <v>1411</v>
      </c>
      <c r="C59" t="s">
        <v>1</v>
      </c>
      <c r="D59">
        <v>1420</v>
      </c>
      <c r="F59" s="1">
        <v>89.242871964039594</v>
      </c>
      <c r="G59" s="1">
        <f t="shared" si="0"/>
        <v>88.813819694981717</v>
      </c>
      <c r="T59" s="1">
        <v>89.242871964039594</v>
      </c>
      <c r="U59" s="99">
        <f t="shared" si="1"/>
        <v>88.813819694981717</v>
      </c>
      <c r="V59" s="1">
        <v>175.3637809747789</v>
      </c>
    </row>
    <row r="60" spans="2:22" x14ac:dyDescent="0.3">
      <c r="B60">
        <v>1421</v>
      </c>
      <c r="C60" t="s">
        <v>1</v>
      </c>
      <c r="D60">
        <v>1430</v>
      </c>
      <c r="F60" s="1">
        <v>92.812586842601178</v>
      </c>
      <c r="G60" s="1">
        <f t="shared" si="0"/>
        <v>92.366372482780974</v>
      </c>
      <c r="T60" s="1">
        <v>92.812586842601178</v>
      </c>
      <c r="U60" s="99">
        <f t="shared" si="1"/>
        <v>92.366372482780974</v>
      </c>
      <c r="V60" s="1">
        <v>182.37833221377002</v>
      </c>
    </row>
    <row r="61" spans="2:22" x14ac:dyDescent="0.3">
      <c r="B61">
        <v>1431</v>
      </c>
      <c r="C61" t="s">
        <v>1</v>
      </c>
      <c r="D61">
        <v>1440</v>
      </c>
      <c r="F61" s="1">
        <v>96.525090316305224</v>
      </c>
      <c r="G61" s="1">
        <f t="shared" si="0"/>
        <v>96.06102738209222</v>
      </c>
      <c r="T61" s="1">
        <v>96.525090316305224</v>
      </c>
      <c r="U61" s="99">
        <f t="shared" si="1"/>
        <v>96.06102738209222</v>
      </c>
      <c r="V61" s="1">
        <v>189.67346550232082</v>
      </c>
    </row>
    <row r="62" spans="2:22" x14ac:dyDescent="0.3">
      <c r="B62">
        <v>1441</v>
      </c>
      <c r="C62" t="s">
        <v>1</v>
      </c>
      <c r="D62">
        <v>1450</v>
      </c>
      <c r="F62" s="1">
        <v>100.38609392895744</v>
      </c>
      <c r="G62" s="1">
        <f t="shared" si="0"/>
        <v>99.90346847737591</v>
      </c>
      <c r="T62" s="1">
        <v>100.38609392895744</v>
      </c>
      <c r="U62" s="99">
        <f t="shared" si="1"/>
        <v>99.90346847737591</v>
      </c>
      <c r="V62" s="1">
        <v>197.26040412241363</v>
      </c>
    </row>
    <row r="63" spans="2:22" x14ac:dyDescent="0.3">
      <c r="B63">
        <v>1451</v>
      </c>
      <c r="C63" t="s">
        <v>1</v>
      </c>
      <c r="D63">
        <v>1460</v>
      </c>
      <c r="F63" s="1">
        <v>104.40153768611573</v>
      </c>
      <c r="G63" s="1">
        <f t="shared" si="0"/>
        <v>103.89960721647094</v>
      </c>
      <c r="T63" s="1">
        <v>104.40153768611573</v>
      </c>
      <c r="U63" s="99">
        <f t="shared" si="1"/>
        <v>103.89960721647094</v>
      </c>
      <c r="V63" s="1">
        <v>205.15082028731021</v>
      </c>
    </row>
    <row r="64" spans="2:22" x14ac:dyDescent="0.3">
      <c r="B64">
        <v>1461</v>
      </c>
      <c r="C64" t="s">
        <v>1</v>
      </c>
      <c r="D64">
        <v>1470</v>
      </c>
      <c r="F64" s="1">
        <v>108.57759919356036</v>
      </c>
      <c r="G64" s="1">
        <f t="shared" si="0"/>
        <v>108.05559150512978</v>
      </c>
      <c r="T64" s="1">
        <v>108.57759919356036</v>
      </c>
      <c r="U64" s="99">
        <f t="shared" si="1"/>
        <v>108.05559150512978</v>
      </c>
      <c r="V64" s="1">
        <v>213.35685309880262</v>
      </c>
    </row>
    <row r="65" spans="2:22" x14ac:dyDescent="0.3">
      <c r="B65">
        <v>1471</v>
      </c>
      <c r="C65" t="s">
        <v>1</v>
      </c>
      <c r="D65">
        <v>1480</v>
      </c>
      <c r="F65" s="1">
        <v>112.92070316130277</v>
      </c>
      <c r="G65" s="1">
        <f t="shared" si="0"/>
        <v>112.37781516533498</v>
      </c>
      <c r="T65" s="1">
        <v>112.92070316130277</v>
      </c>
      <c r="U65" s="99">
        <f>(T64*0.04)+T64</f>
        <v>112.92070316130277</v>
      </c>
      <c r="V65" s="1">
        <v>221.89112722275473</v>
      </c>
    </row>
    <row r="66" spans="2:22" x14ac:dyDescent="0.3">
      <c r="B66">
        <v>1481</v>
      </c>
      <c r="C66" t="s">
        <v>1</v>
      </c>
      <c r="D66">
        <v>1490</v>
      </c>
      <c r="F66" s="1">
        <v>117.43753128775488</v>
      </c>
      <c r="G66" s="1">
        <f t="shared" si="0"/>
        <v>116.87292777194837</v>
      </c>
      <c r="T66" s="1">
        <v>117.43753128775488</v>
      </c>
      <c r="U66" s="99">
        <f t="shared" ref="U66:U74" si="2">(T65*0.04)+T65</f>
        <v>117.43753128775488</v>
      </c>
      <c r="V66" s="1">
        <v>230.76677231166488</v>
      </c>
    </row>
    <row r="67" spans="2:22" x14ac:dyDescent="0.3">
      <c r="B67">
        <v>1491</v>
      </c>
      <c r="C67" t="s">
        <v>1</v>
      </c>
      <c r="D67">
        <v>1500</v>
      </c>
      <c r="F67" s="1">
        <v>122.13503253926507</v>
      </c>
      <c r="G67" s="1">
        <f t="shared" si="0"/>
        <v>121.5478448828263</v>
      </c>
      <c r="T67" s="1">
        <v>122.13503253926507</v>
      </c>
      <c r="U67" s="99">
        <f t="shared" si="2"/>
        <v>122.13503253926507</v>
      </c>
      <c r="V67" s="1">
        <v>239.99744320413146</v>
      </c>
    </row>
    <row r="68" spans="2:22" x14ac:dyDescent="0.3">
      <c r="B68">
        <v>1501</v>
      </c>
      <c r="C68" t="s">
        <v>1</v>
      </c>
      <c r="D68">
        <v>1510</v>
      </c>
      <c r="F68" s="1">
        <v>127.02043384083566</v>
      </c>
      <c r="G68" s="1">
        <f>(F67*0.04)+F67</f>
        <v>127.02043384083566</v>
      </c>
      <c r="T68" s="1">
        <v>127.02043384083566</v>
      </c>
      <c r="U68" s="99">
        <f t="shared" si="2"/>
        <v>127.02043384083566</v>
      </c>
      <c r="V68" s="1">
        <v>249.5973409322967</v>
      </c>
    </row>
    <row r="69" spans="2:22" x14ac:dyDescent="0.3">
      <c r="B69">
        <v>1511</v>
      </c>
      <c r="C69" t="s">
        <v>1</v>
      </c>
      <c r="D69">
        <v>1520</v>
      </c>
      <c r="F69" s="1">
        <v>132.10125119446909</v>
      </c>
      <c r="G69" s="1">
        <f t="shared" ref="G69:G78" si="3">(F68*0.04)+F68</f>
        <v>132.10125119446909</v>
      </c>
      <c r="T69" s="1">
        <v>131.46614902526491</v>
      </c>
      <c r="U69" s="99">
        <f t="shared" si="2"/>
        <v>132.10125119446909</v>
      </c>
      <c r="V69" s="1">
        <v>258.3332478649271</v>
      </c>
    </row>
    <row r="70" spans="2:22" x14ac:dyDescent="0.3">
      <c r="B70">
        <v>1521</v>
      </c>
      <c r="C70" t="s">
        <v>1</v>
      </c>
      <c r="D70">
        <v>1530</v>
      </c>
      <c r="F70" s="1">
        <v>137.38530124224786</v>
      </c>
      <c r="G70" s="1">
        <f t="shared" si="3"/>
        <v>137.38530124224786</v>
      </c>
      <c r="T70" s="1">
        <v>136.0674642411492</v>
      </c>
      <c r="U70" s="99">
        <f t="shared" si="2"/>
        <v>136.7247949862755</v>
      </c>
      <c r="V70" s="1">
        <v>267.37491154019961</v>
      </c>
    </row>
    <row r="71" spans="2:22" x14ac:dyDescent="0.3">
      <c r="B71">
        <v>1531</v>
      </c>
      <c r="C71" t="s">
        <v>1</v>
      </c>
      <c r="D71">
        <v>1540</v>
      </c>
      <c r="F71" s="1">
        <v>142.88071329193778</v>
      </c>
      <c r="G71" s="1">
        <f t="shared" si="3"/>
        <v>142.88071329193778</v>
      </c>
      <c r="T71" s="1">
        <v>140.82982548958941</v>
      </c>
      <c r="U71" s="99">
        <f t="shared" si="2"/>
        <v>141.51016281079515</v>
      </c>
      <c r="V71" s="1">
        <v>276.73303344410652</v>
      </c>
    </row>
    <row r="72" spans="2:22" x14ac:dyDescent="0.3">
      <c r="B72">
        <v>1541</v>
      </c>
      <c r="C72" t="s">
        <v>1</v>
      </c>
      <c r="D72">
        <v>1550</v>
      </c>
      <c r="F72" s="1">
        <v>148.59594182361531</v>
      </c>
      <c r="G72" s="1">
        <f t="shared" si="3"/>
        <v>148.59594182361531</v>
      </c>
      <c r="T72" s="1">
        <v>145.75886938172505</v>
      </c>
      <c r="U72" s="99">
        <f t="shared" si="2"/>
        <v>146.463018509173</v>
      </c>
      <c r="V72" s="1">
        <v>286.41868961465025</v>
      </c>
    </row>
    <row r="73" spans="2:22" x14ac:dyDescent="0.3">
      <c r="B73">
        <v>1551</v>
      </c>
      <c r="C73" t="s">
        <v>1</v>
      </c>
      <c r="D73">
        <v>1560</v>
      </c>
      <c r="F73" s="1">
        <v>154.53977949655993</v>
      </c>
      <c r="G73" s="1">
        <f t="shared" si="3"/>
        <v>154.53977949655993</v>
      </c>
      <c r="T73" s="1">
        <v>150.86042981008544</v>
      </c>
      <c r="U73" s="99">
        <f t="shared" si="2"/>
        <v>151.58922415699405</v>
      </c>
      <c r="V73" s="1">
        <v>296.44334375116307</v>
      </c>
    </row>
    <row r="74" spans="2:22" x14ac:dyDescent="0.3">
      <c r="B74">
        <v>1561</v>
      </c>
      <c r="C74" t="s">
        <v>1</v>
      </c>
      <c r="D74">
        <v>1570</v>
      </c>
      <c r="F74" s="1">
        <v>160.72137067642234</v>
      </c>
      <c r="G74" s="1">
        <f t="shared" si="3"/>
        <v>160.72137067642234</v>
      </c>
      <c r="T74" s="1">
        <v>156.14054485343843</v>
      </c>
      <c r="U74" s="99">
        <f t="shared" si="2"/>
        <v>156.89484700248886</v>
      </c>
      <c r="V74" s="1">
        <v>306.81886078245378</v>
      </c>
    </row>
    <row r="75" spans="2:22" x14ac:dyDescent="0.3">
      <c r="B75">
        <v>1571</v>
      </c>
      <c r="C75" t="s">
        <v>1</v>
      </c>
      <c r="D75">
        <v>1580</v>
      </c>
      <c r="F75" s="1">
        <v>167.15022550347922</v>
      </c>
      <c r="G75" s="1">
        <f t="shared" si="3"/>
        <v>167.15022550347922</v>
      </c>
      <c r="T75" s="1">
        <v>161.60546392330878</v>
      </c>
      <c r="U75" s="99">
        <f>(T74*0.04)+T74</f>
        <v>162.38616664757598</v>
      </c>
      <c r="V75" s="1">
        <v>317.55752090983964</v>
      </c>
    </row>
    <row r="76" spans="2:22" x14ac:dyDescent="0.3">
      <c r="B76">
        <v>1581</v>
      </c>
      <c r="C76" t="s">
        <v>1</v>
      </c>
      <c r="D76">
        <v>1590</v>
      </c>
      <c r="F76" s="1">
        <v>173.8362345236184</v>
      </c>
      <c r="G76" s="1">
        <f t="shared" si="3"/>
        <v>173.8362345236184</v>
      </c>
      <c r="T76" s="1">
        <v>167.26165516062457</v>
      </c>
      <c r="U76" s="99">
        <f>(T75*0.035)+T75</f>
        <v>167.26165516062457</v>
      </c>
      <c r="V76" s="1">
        <v>328.67203414168409</v>
      </c>
    </row>
    <row r="77" spans="2:22" x14ac:dyDescent="0.3">
      <c r="B77">
        <v>1591</v>
      </c>
      <c r="C77" t="s">
        <v>1</v>
      </c>
      <c r="D77">
        <v>1600</v>
      </c>
      <c r="F77" s="1">
        <v>180.78968390456313</v>
      </c>
      <c r="G77" s="1">
        <f t="shared" si="3"/>
        <v>180.78968390456313</v>
      </c>
      <c r="T77" s="1">
        <v>172.27950481544332</v>
      </c>
      <c r="U77" s="99">
        <f>(T76*0.03)+T76</f>
        <v>172.27950481544332</v>
      </c>
      <c r="V77" s="1">
        <v>338.53219516593452</v>
      </c>
    </row>
    <row r="78" spans="2:22" x14ac:dyDescent="0.3">
      <c r="B78">
        <v>1601</v>
      </c>
      <c r="C78" t="s">
        <v>1</v>
      </c>
      <c r="D78">
        <v>1610</v>
      </c>
      <c r="F78" s="1">
        <v>188.02127126074566</v>
      </c>
      <c r="G78" s="1">
        <f t="shared" si="3"/>
        <v>188.02127126074566</v>
      </c>
      <c r="T78" s="1">
        <v>177.4478899599066</v>
      </c>
      <c r="U78" s="99">
        <f t="shared" ref="U78:U83" si="4">(T77*0.03)+T77</f>
        <v>177.4478899599066</v>
      </c>
      <c r="V78" s="1">
        <v>348.68816102091262</v>
      </c>
    </row>
    <row r="79" spans="2:22" x14ac:dyDescent="0.3">
      <c r="B79">
        <v>1611</v>
      </c>
      <c r="C79" t="s">
        <v>1</v>
      </c>
      <c r="D79">
        <v>1620</v>
      </c>
      <c r="F79" s="1">
        <v>194.60201575487176</v>
      </c>
      <c r="G79" s="1">
        <f>(F78*0.035)+F78</f>
        <v>194.60201575487176</v>
      </c>
      <c r="T79" s="1">
        <v>182.7713266587038</v>
      </c>
      <c r="U79" s="99">
        <f t="shared" si="4"/>
        <v>182.7713266587038</v>
      </c>
      <c r="V79" s="1">
        <v>359.14880585153998</v>
      </c>
    </row>
    <row r="80" spans="2:22" x14ac:dyDescent="0.3">
      <c r="B80">
        <v>1621</v>
      </c>
      <c r="C80" t="s">
        <v>1</v>
      </c>
      <c r="D80">
        <v>1630</v>
      </c>
      <c r="F80" s="1">
        <v>201.41308630629226</v>
      </c>
      <c r="G80" s="1">
        <f t="shared" ref="G80:G88" si="5">(F79*0.035)+F79</f>
        <v>201.41308630629226</v>
      </c>
      <c r="T80" s="1">
        <v>188.25446645846492</v>
      </c>
      <c r="U80" s="99">
        <f t="shared" si="4"/>
        <v>188.25446645846492</v>
      </c>
      <c r="V80" s="1">
        <v>369.92327002708623</v>
      </c>
    </row>
    <row r="81" spans="2:22" x14ac:dyDescent="0.3">
      <c r="B81">
        <v>1631</v>
      </c>
      <c r="C81" t="s">
        <v>1</v>
      </c>
      <c r="D81">
        <v>1640</v>
      </c>
      <c r="F81" s="1">
        <v>208.46254432701249</v>
      </c>
      <c r="G81" s="1">
        <f t="shared" si="5"/>
        <v>208.46254432701249</v>
      </c>
      <c r="T81" s="1">
        <v>193.90210045221886</v>
      </c>
      <c r="U81" s="99">
        <f t="shared" si="4"/>
        <v>193.90210045221886</v>
      </c>
      <c r="V81" s="1">
        <v>381.0209681278987</v>
      </c>
    </row>
    <row r="82" spans="2:22" x14ac:dyDescent="0.3">
      <c r="B82">
        <v>1641</v>
      </c>
      <c r="C82" t="s">
        <v>1</v>
      </c>
      <c r="D82">
        <v>1650</v>
      </c>
      <c r="F82" s="1">
        <v>215.75873337845792</v>
      </c>
      <c r="G82" s="1">
        <f t="shared" si="5"/>
        <v>215.75873337845792</v>
      </c>
      <c r="T82" s="1">
        <v>199.71916346578541</v>
      </c>
      <c r="U82" s="99">
        <f t="shared" si="4"/>
        <v>199.71916346578541</v>
      </c>
      <c r="V82" s="1">
        <v>392.45159717173567</v>
      </c>
    </row>
    <row r="83" spans="2:22" x14ac:dyDescent="0.3">
      <c r="B83">
        <v>1651</v>
      </c>
      <c r="C83" t="s">
        <v>1</v>
      </c>
      <c r="D83">
        <v>1660</v>
      </c>
      <c r="F83" s="1">
        <v>223.31028904670396</v>
      </c>
      <c r="G83" s="1">
        <f t="shared" si="5"/>
        <v>223.31028904670396</v>
      </c>
      <c r="T83" s="1">
        <v>205.71073836975899</v>
      </c>
      <c r="U83" s="99">
        <f t="shared" si="4"/>
        <v>205.71073836975899</v>
      </c>
      <c r="V83" s="1">
        <v>404.22514508688778</v>
      </c>
    </row>
    <row r="84" spans="2:22" x14ac:dyDescent="0.3">
      <c r="B84">
        <v>1661</v>
      </c>
      <c r="C84" t="s">
        <v>1</v>
      </c>
      <c r="D84">
        <v>1670</v>
      </c>
      <c r="F84" s="1">
        <v>231.1261491633386</v>
      </c>
      <c r="G84" s="1">
        <f t="shared" si="5"/>
        <v>231.1261491633386</v>
      </c>
      <c r="T84" s="1">
        <v>210.85350682900295</v>
      </c>
      <c r="U84" s="99">
        <f>(T83*0.025)+T83</f>
        <v>210.85350682900295</v>
      </c>
      <c r="V84" s="1">
        <v>414.33077371405994</v>
      </c>
    </row>
    <row r="85" spans="2:22" x14ac:dyDescent="0.3">
      <c r="B85">
        <v>1671</v>
      </c>
      <c r="C85" t="s">
        <v>1</v>
      </c>
      <c r="D85">
        <v>1680</v>
      </c>
      <c r="F85" s="1">
        <v>239.21556438405545</v>
      </c>
      <c r="G85" s="1">
        <f t="shared" si="5"/>
        <v>239.21556438405545</v>
      </c>
      <c r="T85" s="1">
        <v>216.12484449972803</v>
      </c>
      <c r="U85" s="99">
        <f t="shared" ref="U85:U90" si="6">(T84*0.025)+T84</f>
        <v>216.12484449972803</v>
      </c>
      <c r="V85" s="1">
        <v>424.68904305691143</v>
      </c>
    </row>
    <row r="86" spans="2:22" x14ac:dyDescent="0.3">
      <c r="B86">
        <v>1681</v>
      </c>
      <c r="C86" t="s">
        <v>1</v>
      </c>
      <c r="D86">
        <v>1690</v>
      </c>
      <c r="F86" s="1">
        <v>247.58810913749738</v>
      </c>
      <c r="G86" s="1">
        <f t="shared" si="5"/>
        <v>247.58810913749738</v>
      </c>
      <c r="T86" s="1">
        <v>221.52796561222124</v>
      </c>
      <c r="U86" s="99">
        <f t="shared" si="6"/>
        <v>221.52796561222124</v>
      </c>
      <c r="V86" s="1">
        <v>435.3062691333343</v>
      </c>
    </row>
    <row r="87" spans="2:22" x14ac:dyDescent="0.3">
      <c r="B87">
        <v>1691</v>
      </c>
      <c r="C87" t="s">
        <v>1</v>
      </c>
      <c r="D87">
        <v>1700</v>
      </c>
      <c r="F87" s="1">
        <v>256.2536929573098</v>
      </c>
      <c r="G87" s="1">
        <f t="shared" si="5"/>
        <v>256.2536929573098</v>
      </c>
      <c r="T87" s="1">
        <v>227.06616475252676</v>
      </c>
      <c r="U87" s="99">
        <f t="shared" si="6"/>
        <v>227.06616475252676</v>
      </c>
      <c r="V87" s="1">
        <v>446.1889258616676</v>
      </c>
    </row>
    <row r="88" spans="2:22" x14ac:dyDescent="0.3">
      <c r="B88">
        <v>1701</v>
      </c>
      <c r="C88" t="s">
        <v>1</v>
      </c>
      <c r="D88">
        <v>1710</v>
      </c>
      <c r="F88" s="1">
        <v>265.22257221081566</v>
      </c>
      <c r="G88" s="1">
        <f t="shared" si="5"/>
        <v>265.22257221081566</v>
      </c>
      <c r="T88" s="1">
        <v>232.74281887133992</v>
      </c>
      <c r="U88" s="99">
        <f t="shared" si="6"/>
        <v>232.74281887133992</v>
      </c>
      <c r="V88" s="1">
        <v>457.34364900820924</v>
      </c>
    </row>
    <row r="89" spans="2:22" x14ac:dyDescent="0.3">
      <c r="B89">
        <v>1711</v>
      </c>
      <c r="C89" t="s">
        <v>1</v>
      </c>
      <c r="D89">
        <v>1720</v>
      </c>
      <c r="F89" s="1">
        <v>273.17924937714014</v>
      </c>
      <c r="G89" s="1">
        <f>(F88*0.03)+F88</f>
        <v>273.17924937714014</v>
      </c>
      <c r="T89" s="1">
        <v>238.56138934312341</v>
      </c>
      <c r="U89" s="99">
        <f t="shared" si="6"/>
        <v>238.56138934312341</v>
      </c>
      <c r="V89" s="1">
        <v>468.77724023341449</v>
      </c>
    </row>
    <row r="90" spans="2:22" x14ac:dyDescent="0.3">
      <c r="B90">
        <v>1721</v>
      </c>
      <c r="C90" t="s">
        <v>1</v>
      </c>
      <c r="D90">
        <v>1730</v>
      </c>
      <c r="F90" s="1">
        <v>281.37462685845435</v>
      </c>
      <c r="G90" s="1">
        <f t="shared" ref="G90:G96" si="7">(F89*0.03)+F89</f>
        <v>281.37462685845435</v>
      </c>
      <c r="T90" s="1">
        <v>244.52542407670148</v>
      </c>
      <c r="U90" s="99">
        <f t="shared" si="6"/>
        <v>244.52542407670148</v>
      </c>
      <c r="V90" s="1">
        <v>480.49667123924991</v>
      </c>
    </row>
    <row r="91" spans="2:22" x14ac:dyDescent="0.3">
      <c r="B91">
        <v>1731</v>
      </c>
      <c r="C91" t="s">
        <v>1</v>
      </c>
      <c r="D91">
        <v>1740</v>
      </c>
      <c r="F91" s="1">
        <v>289.81586566420799</v>
      </c>
      <c r="G91" s="1">
        <f t="shared" si="7"/>
        <v>289.81586566420799</v>
      </c>
      <c r="T91" s="1">
        <v>249.41593255823551</v>
      </c>
      <c r="U91" s="99">
        <f>(T90*0.02)+T90</f>
        <v>249.41593255823551</v>
      </c>
      <c r="V91" s="1">
        <v>490.10660466403476</v>
      </c>
    </row>
    <row r="92" spans="2:22" x14ac:dyDescent="0.3">
      <c r="B92">
        <v>1741</v>
      </c>
      <c r="C92" t="s">
        <v>1</v>
      </c>
      <c r="D92">
        <v>1750</v>
      </c>
      <c r="F92" s="1">
        <v>298.51034163413425</v>
      </c>
      <c r="G92" s="1">
        <f t="shared" si="7"/>
        <v>298.51034163413425</v>
      </c>
      <c r="T92" s="1">
        <v>254.40425120940023</v>
      </c>
      <c r="U92" s="99">
        <f t="shared" ref="U92:U105" si="8">(T91*0.02)+T91</f>
        <v>254.40425120940023</v>
      </c>
      <c r="V92" s="1">
        <v>499.90873675731547</v>
      </c>
    </row>
    <row r="93" spans="2:22" x14ac:dyDescent="0.3">
      <c r="B93">
        <v>1751</v>
      </c>
      <c r="C93" t="s">
        <v>1</v>
      </c>
      <c r="D93">
        <v>1760</v>
      </c>
      <c r="F93" s="1">
        <v>307.46565188315827</v>
      </c>
      <c r="G93" s="1">
        <f t="shared" si="7"/>
        <v>307.46565188315827</v>
      </c>
      <c r="T93" s="1">
        <v>259.49233623358822</v>
      </c>
      <c r="U93" s="99">
        <f t="shared" si="8"/>
        <v>259.49233623358822</v>
      </c>
      <c r="V93" s="1">
        <v>509.90691149246186</v>
      </c>
    </row>
    <row r="94" spans="2:22" x14ac:dyDescent="0.3">
      <c r="B94">
        <v>1761</v>
      </c>
      <c r="C94" t="s">
        <v>1</v>
      </c>
      <c r="D94">
        <v>1770</v>
      </c>
      <c r="F94" s="1">
        <v>316.68962143965302</v>
      </c>
      <c r="G94" s="1">
        <f t="shared" si="7"/>
        <v>316.68962143965302</v>
      </c>
      <c r="T94" s="1">
        <v>264.03345211767601</v>
      </c>
      <c r="U94" s="99">
        <f t="shared" si="8"/>
        <v>264.68218295826</v>
      </c>
      <c r="V94" s="1">
        <v>518.83028244357979</v>
      </c>
    </row>
    <row r="95" spans="2:22" x14ac:dyDescent="0.3">
      <c r="B95">
        <v>1771</v>
      </c>
      <c r="C95" t="s">
        <v>1</v>
      </c>
      <c r="D95">
        <v>1780</v>
      </c>
      <c r="F95" s="1">
        <v>326.19031008284264</v>
      </c>
      <c r="G95" s="1">
        <f t="shared" si="7"/>
        <v>326.19031008284264</v>
      </c>
      <c r="T95" s="1">
        <v>268.65403752973532</v>
      </c>
      <c r="U95" s="99">
        <f t="shared" si="8"/>
        <v>269.31412116002952</v>
      </c>
      <c r="V95" s="1">
        <v>527.90981238634242</v>
      </c>
    </row>
    <row r="96" spans="2:22" x14ac:dyDescent="0.3">
      <c r="B96">
        <v>1781</v>
      </c>
      <c r="C96" t="s">
        <v>1</v>
      </c>
      <c r="D96">
        <v>1790</v>
      </c>
      <c r="F96" s="1">
        <v>335.9760193853279</v>
      </c>
      <c r="G96" s="1">
        <f t="shared" si="7"/>
        <v>335.9760193853279</v>
      </c>
      <c r="T96" s="1">
        <v>273.35548318650569</v>
      </c>
      <c r="U96" s="99">
        <f t="shared" si="8"/>
        <v>274.02711828033</v>
      </c>
      <c r="V96" s="1">
        <v>537.1482341031035</v>
      </c>
    </row>
    <row r="97" spans="2:22" x14ac:dyDescent="0.3">
      <c r="B97">
        <v>1791</v>
      </c>
      <c r="C97" t="s">
        <v>1</v>
      </c>
      <c r="D97">
        <v>1800</v>
      </c>
      <c r="T97" s="1">
        <v>278.13920414226953</v>
      </c>
      <c r="U97" s="99">
        <f t="shared" si="8"/>
        <v>278.82259285023582</v>
      </c>
      <c r="V97" s="1">
        <v>546.54832819990781</v>
      </c>
    </row>
    <row r="98" spans="2:22" x14ac:dyDescent="0.3">
      <c r="B98">
        <v>1801</v>
      </c>
      <c r="C98" t="s">
        <v>1</v>
      </c>
      <c r="D98">
        <v>1810</v>
      </c>
      <c r="T98" s="1">
        <v>283.00664021475927</v>
      </c>
      <c r="U98" s="99">
        <f t="shared" si="8"/>
        <v>283.70198822511492</v>
      </c>
      <c r="V98" s="1">
        <v>556.11292394340614</v>
      </c>
    </row>
    <row r="99" spans="2:22" x14ac:dyDescent="0.3">
      <c r="B99">
        <v>1811</v>
      </c>
      <c r="C99" t="s">
        <v>1</v>
      </c>
      <c r="D99">
        <v>1820</v>
      </c>
      <c r="T99" s="1">
        <v>287.95925641851755</v>
      </c>
      <c r="U99" s="99">
        <f t="shared" si="8"/>
        <v>288.66677301905446</v>
      </c>
      <c r="V99" s="1">
        <v>565.84490011241587</v>
      </c>
    </row>
    <row r="100" spans="2:22" x14ac:dyDescent="0.3">
      <c r="B100">
        <v>1821</v>
      </c>
      <c r="C100" t="s">
        <v>1</v>
      </c>
      <c r="D100">
        <v>1830</v>
      </c>
      <c r="T100" s="1">
        <v>292.99854340584159</v>
      </c>
      <c r="U100" s="99">
        <f t="shared" si="8"/>
        <v>293.7184415468879</v>
      </c>
      <c r="V100" s="1">
        <v>575.74718586438303</v>
      </c>
    </row>
    <row r="101" spans="2:22" x14ac:dyDescent="0.3">
      <c r="B101">
        <v>1831</v>
      </c>
      <c r="C101" t="s">
        <v>1</v>
      </c>
      <c r="D101">
        <v>1840</v>
      </c>
      <c r="T101" s="1">
        <v>298.12601791544381</v>
      </c>
      <c r="U101" s="99">
        <f t="shared" si="8"/>
        <v>298.85851427395841</v>
      </c>
      <c r="V101" s="1">
        <v>585.82276161700975</v>
      </c>
    </row>
    <row r="102" spans="2:22" x14ac:dyDescent="0.3">
      <c r="B102">
        <v>1841</v>
      </c>
      <c r="C102" t="s">
        <v>1</v>
      </c>
      <c r="D102">
        <v>1850</v>
      </c>
      <c r="T102" s="1">
        <v>303.34322322896406</v>
      </c>
      <c r="U102" s="99">
        <f t="shared" si="8"/>
        <v>304.0885382737527</v>
      </c>
      <c r="V102" s="1">
        <v>596.07465994530742</v>
      </c>
    </row>
    <row r="103" spans="2:22" x14ac:dyDescent="0.3">
      <c r="B103">
        <v>1851</v>
      </c>
      <c r="C103" t="s">
        <v>1</v>
      </c>
      <c r="D103">
        <v>1860</v>
      </c>
      <c r="T103" s="1">
        <v>308.65172963547093</v>
      </c>
      <c r="U103" s="99">
        <f t="shared" si="8"/>
        <v>309.41008769354335</v>
      </c>
      <c r="V103" s="1">
        <v>606.5059664943501</v>
      </c>
    </row>
    <row r="104" spans="2:22" x14ac:dyDescent="0.3">
      <c r="B104">
        <v>1861</v>
      </c>
      <c r="C104" t="s">
        <v>1</v>
      </c>
      <c r="D104">
        <v>1870</v>
      </c>
      <c r="T104" s="1">
        <v>314.05313490409168</v>
      </c>
      <c r="U104" s="99">
        <f t="shared" si="8"/>
        <v>314.82476422818036</v>
      </c>
      <c r="V104" s="1">
        <v>617.11982090800143</v>
      </c>
    </row>
    <row r="105" spans="2:22" x14ac:dyDescent="0.3">
      <c r="B105">
        <v>1871</v>
      </c>
      <c r="C105" t="s">
        <v>1</v>
      </c>
      <c r="D105">
        <v>1880</v>
      </c>
      <c r="T105" s="1">
        <v>319.54906476491328</v>
      </c>
      <c r="U105" s="99">
        <f t="shared" si="8"/>
        <v>320.3341976021735</v>
      </c>
      <c r="V105" s="1">
        <v>627.91941777389138</v>
      </c>
    </row>
    <row r="106" spans="2:22" x14ac:dyDescent="0.3">
      <c r="B106">
        <v>1881</v>
      </c>
      <c r="C106" t="s">
        <v>1</v>
      </c>
      <c r="D106">
        <v>1890</v>
      </c>
      <c r="T106" s="1">
        <v>325.14117339829926</v>
      </c>
      <c r="U106" s="99">
        <f>(T105*0.0175)+T105</f>
        <v>325.14117339829926</v>
      </c>
      <c r="V106" s="1">
        <v>638.90800758493458</v>
      </c>
    </row>
    <row r="107" spans="2:22" x14ac:dyDescent="0.3">
      <c r="B107">
        <v>1891</v>
      </c>
      <c r="C107" t="s">
        <v>1</v>
      </c>
      <c r="D107">
        <v>1900</v>
      </c>
      <c r="T107" s="1">
        <v>330.83114393276952</v>
      </c>
      <c r="U107" s="99">
        <f t="shared" ref="U107:U115" si="9">(T106*0.0175)+T106</f>
        <v>330.83114393276952</v>
      </c>
      <c r="V107" s="1">
        <v>650.08889771767099</v>
      </c>
    </row>
    <row r="108" spans="2:22" x14ac:dyDescent="0.3">
      <c r="B108">
        <v>1901</v>
      </c>
      <c r="C108" t="s">
        <v>1</v>
      </c>
      <c r="D108">
        <v>1910</v>
      </c>
      <c r="T108" s="1">
        <v>336.62068895159297</v>
      </c>
      <c r="U108" s="99">
        <f t="shared" si="9"/>
        <v>336.62068895159297</v>
      </c>
      <c r="V108" s="1">
        <v>661.46545342773015</v>
      </c>
    </row>
    <row r="109" spans="2:22" x14ac:dyDescent="0.3">
      <c r="B109">
        <v>1911</v>
      </c>
      <c r="C109" t="s">
        <v>1</v>
      </c>
      <c r="D109">
        <v>1920</v>
      </c>
      <c r="T109" s="1">
        <v>342.51155100824582</v>
      </c>
      <c r="U109" s="99">
        <f t="shared" si="9"/>
        <v>342.51155100824582</v>
      </c>
      <c r="V109" s="1">
        <v>673.04109886271533</v>
      </c>
    </row>
    <row r="110" spans="2:22" x14ac:dyDescent="0.3">
      <c r="B110">
        <v>1921</v>
      </c>
      <c r="C110" t="s">
        <v>1</v>
      </c>
      <c r="D110">
        <v>1930</v>
      </c>
      <c r="T110" s="1">
        <v>348.50550315089009</v>
      </c>
      <c r="U110" s="99">
        <f t="shared" si="9"/>
        <v>348.50550315089009</v>
      </c>
      <c r="V110" s="1">
        <v>684.81931809281275</v>
      </c>
    </row>
    <row r="111" spans="2:22" x14ac:dyDescent="0.3">
      <c r="B111">
        <v>1931</v>
      </c>
      <c r="C111" t="s">
        <v>1</v>
      </c>
      <c r="D111">
        <v>1940</v>
      </c>
      <c r="T111" s="1">
        <v>354.60434945603066</v>
      </c>
      <c r="U111" s="99">
        <f t="shared" si="9"/>
        <v>354.60434945603066</v>
      </c>
      <c r="V111" s="1">
        <v>696.80365615943697</v>
      </c>
    </row>
    <row r="112" spans="2:22" x14ac:dyDescent="0.3">
      <c r="B112">
        <v>1941</v>
      </c>
      <c r="C112" t="s">
        <v>1</v>
      </c>
      <c r="D112">
        <v>1950</v>
      </c>
      <c r="T112" s="1">
        <v>360.8099255715112</v>
      </c>
      <c r="U112" s="99">
        <f t="shared" si="9"/>
        <v>360.8099255715112</v>
      </c>
      <c r="V112" s="1">
        <v>708.99772014222719</v>
      </c>
    </row>
    <row r="113" spans="2:22" x14ac:dyDescent="0.3">
      <c r="B113">
        <v>1951</v>
      </c>
      <c r="C113" t="s">
        <v>1</v>
      </c>
      <c r="D113">
        <v>1960</v>
      </c>
      <c r="T113" s="1">
        <v>367.12409926901267</v>
      </c>
      <c r="U113" s="99">
        <f t="shared" si="9"/>
        <v>367.12409926901267</v>
      </c>
      <c r="V113" s="1">
        <v>721.40518024471612</v>
      </c>
    </row>
    <row r="114" spans="2:22" x14ac:dyDescent="0.3">
      <c r="B114">
        <v>1961</v>
      </c>
      <c r="C114" t="s">
        <v>1</v>
      </c>
      <c r="D114">
        <v>1970</v>
      </c>
      <c r="T114" s="1">
        <v>373.54877100622042</v>
      </c>
      <c r="U114" s="99">
        <f t="shared" si="9"/>
        <v>373.54877100622042</v>
      </c>
      <c r="V114" s="1">
        <v>734.02977089899878</v>
      </c>
    </row>
    <row r="115" spans="2:22" x14ac:dyDescent="0.3">
      <c r="B115">
        <v>1971</v>
      </c>
      <c r="C115" t="s">
        <v>1</v>
      </c>
      <c r="D115">
        <v>1980</v>
      </c>
      <c r="U115" s="99">
        <f t="shared" si="9"/>
        <v>380.0858744988293</v>
      </c>
      <c r="V115" s="1">
        <v>747</v>
      </c>
    </row>
    <row r="116" spans="2:22" x14ac:dyDescent="0.3">
      <c r="B116">
        <v>1981</v>
      </c>
      <c r="C116" t="s">
        <v>1</v>
      </c>
      <c r="D116">
        <v>1990</v>
      </c>
      <c r="V116" s="1">
        <v>760</v>
      </c>
    </row>
    <row r="117" spans="2:22" x14ac:dyDescent="0.3">
      <c r="B117">
        <v>1991</v>
      </c>
      <c r="C117" t="s">
        <v>1</v>
      </c>
      <c r="D117">
        <v>2000</v>
      </c>
      <c r="V117" s="1">
        <v>773</v>
      </c>
    </row>
    <row r="118" spans="2:22" x14ac:dyDescent="0.3">
      <c r="B118">
        <v>2001</v>
      </c>
      <c r="C118" t="s">
        <v>1</v>
      </c>
      <c r="D118">
        <v>2050</v>
      </c>
      <c r="V118" s="1">
        <v>786</v>
      </c>
    </row>
    <row r="119" spans="2:22" x14ac:dyDescent="0.3">
      <c r="B119">
        <v>2051</v>
      </c>
      <c r="C119" t="s">
        <v>1</v>
      </c>
      <c r="D119">
        <v>2100</v>
      </c>
      <c r="V119" s="1">
        <v>812</v>
      </c>
    </row>
    <row r="120" spans="2:22" x14ac:dyDescent="0.3">
      <c r="B120">
        <v>2101</v>
      </c>
      <c r="C120" t="s">
        <v>1</v>
      </c>
      <c r="D120">
        <v>2150</v>
      </c>
      <c r="V120" s="1">
        <v>838</v>
      </c>
    </row>
    <row r="121" spans="2:22" x14ac:dyDescent="0.3">
      <c r="B121">
        <v>2151</v>
      </c>
      <c r="C121" t="s">
        <v>1</v>
      </c>
      <c r="D121">
        <v>2200</v>
      </c>
      <c r="V121" s="1">
        <v>865</v>
      </c>
    </row>
    <row r="122" spans="2:22" x14ac:dyDescent="0.3">
      <c r="B122">
        <v>2201</v>
      </c>
      <c r="C122" t="s">
        <v>1</v>
      </c>
      <c r="D122">
        <v>2250</v>
      </c>
      <c r="V122" s="1">
        <v>892</v>
      </c>
    </row>
    <row r="123" spans="2:22" x14ac:dyDescent="0.3">
      <c r="B123">
        <v>2251</v>
      </c>
      <c r="C123" t="s">
        <v>1</v>
      </c>
      <c r="D123">
        <v>2300</v>
      </c>
      <c r="V123" s="1">
        <v>919</v>
      </c>
    </row>
    <row r="124" spans="2:22" x14ac:dyDescent="0.3">
      <c r="B124">
        <v>2301</v>
      </c>
      <c r="C124" t="s">
        <v>1</v>
      </c>
      <c r="D124">
        <v>2350</v>
      </c>
      <c r="V124" s="1">
        <v>945</v>
      </c>
    </row>
    <row r="125" spans="2:22" x14ac:dyDescent="0.3">
      <c r="B125">
        <v>2351</v>
      </c>
      <c r="C125" t="s">
        <v>1</v>
      </c>
      <c r="D125">
        <v>2400</v>
      </c>
      <c r="V125" s="1">
        <v>973</v>
      </c>
    </row>
    <row r="126" spans="2:22" x14ac:dyDescent="0.3">
      <c r="B126">
        <v>2401</v>
      </c>
      <c r="C126" t="s">
        <v>1</v>
      </c>
      <c r="D126">
        <v>2450</v>
      </c>
      <c r="V126" s="1">
        <v>999</v>
      </c>
    </row>
    <row r="127" spans="2:22" x14ac:dyDescent="0.3">
      <c r="B127">
        <v>2451</v>
      </c>
      <c r="C127" t="s">
        <v>1</v>
      </c>
      <c r="D127">
        <v>2500</v>
      </c>
      <c r="V127" s="1">
        <v>1026</v>
      </c>
    </row>
    <row r="128" spans="2:22" x14ac:dyDescent="0.3">
      <c r="B128">
        <v>2501</v>
      </c>
      <c r="C128" t="s">
        <v>1</v>
      </c>
      <c r="D128">
        <v>2550</v>
      </c>
      <c r="V128" s="1">
        <v>1052</v>
      </c>
    </row>
    <row r="129" spans="2:22" x14ac:dyDescent="0.3">
      <c r="B129">
        <v>2551</v>
      </c>
      <c r="C129" t="s">
        <v>1</v>
      </c>
      <c r="D129">
        <v>2600</v>
      </c>
      <c r="V129" s="1">
        <v>1083</v>
      </c>
    </row>
    <row r="130" spans="2:22" x14ac:dyDescent="0.3">
      <c r="B130">
        <v>2601</v>
      </c>
      <c r="C130" t="s">
        <v>1</v>
      </c>
      <c r="D130">
        <v>2650</v>
      </c>
    </row>
    <row r="131" spans="2:22" x14ac:dyDescent="0.3">
      <c r="B131">
        <v>2651</v>
      </c>
      <c r="C131" t="s">
        <v>1</v>
      </c>
      <c r="D131">
        <v>2700</v>
      </c>
    </row>
    <row r="132" spans="2:22" x14ac:dyDescent="0.3">
      <c r="B132">
        <v>2701</v>
      </c>
      <c r="C132" t="s">
        <v>1</v>
      </c>
      <c r="D132">
        <v>2750</v>
      </c>
    </row>
    <row r="133" spans="2:22" x14ac:dyDescent="0.3">
      <c r="B133">
        <v>2751</v>
      </c>
      <c r="C133" t="s">
        <v>1</v>
      </c>
      <c r="D133">
        <v>2800</v>
      </c>
    </row>
    <row r="134" spans="2:22" x14ac:dyDescent="0.3">
      <c r="B134">
        <v>2801</v>
      </c>
      <c r="C134" t="s">
        <v>1</v>
      </c>
      <c r="D134">
        <v>2850</v>
      </c>
    </row>
    <row r="135" spans="2:22" x14ac:dyDescent="0.3">
      <c r="B135">
        <v>2851</v>
      </c>
      <c r="C135" t="s">
        <v>1</v>
      </c>
      <c r="D135">
        <v>2900</v>
      </c>
    </row>
    <row r="136" spans="2:22" x14ac:dyDescent="0.3">
      <c r="B136">
        <v>2901</v>
      </c>
      <c r="C136" t="s">
        <v>1</v>
      </c>
      <c r="D136">
        <v>2950</v>
      </c>
    </row>
    <row r="137" spans="2:22" x14ac:dyDescent="0.3">
      <c r="B137">
        <v>2951</v>
      </c>
      <c r="C137" t="s">
        <v>1</v>
      </c>
      <c r="D137">
        <v>3000</v>
      </c>
    </row>
    <row r="138" spans="2:22" x14ac:dyDescent="0.3">
      <c r="B138">
        <v>3001</v>
      </c>
      <c r="C138" t="s">
        <v>1</v>
      </c>
      <c r="D138">
        <v>3050</v>
      </c>
    </row>
    <row r="139" spans="2:22" x14ac:dyDescent="0.3">
      <c r="B139">
        <v>3051</v>
      </c>
      <c r="C139" t="s">
        <v>1</v>
      </c>
      <c r="D139">
        <v>3100</v>
      </c>
    </row>
    <row r="140" spans="2:22" x14ac:dyDescent="0.3">
      <c r="B140">
        <v>3101</v>
      </c>
      <c r="C140" t="s">
        <v>1</v>
      </c>
      <c r="D140">
        <v>3150</v>
      </c>
    </row>
    <row r="141" spans="2:22" x14ac:dyDescent="0.3">
      <c r="B141">
        <v>3151</v>
      </c>
      <c r="C141" t="s">
        <v>1</v>
      </c>
      <c r="D141">
        <v>3200</v>
      </c>
    </row>
    <row r="142" spans="2:22" x14ac:dyDescent="0.3">
      <c r="B142">
        <v>3201</v>
      </c>
      <c r="C142" t="s">
        <v>1</v>
      </c>
      <c r="D142">
        <v>3250</v>
      </c>
    </row>
    <row r="143" spans="2:22" x14ac:dyDescent="0.3">
      <c r="B143">
        <v>3251</v>
      </c>
      <c r="C143" t="s">
        <v>1</v>
      </c>
      <c r="D143">
        <v>3300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160"/>
  <sheetViews>
    <sheetView zoomScale="120" zoomScaleNormal="120" workbookViewId="0">
      <pane xSplit="3" ySplit="2" topLeftCell="D45" activePane="bottomRight" state="frozen"/>
      <selection pane="topRight" activeCell="D1" sqref="D1"/>
      <selection pane="bottomLeft" activeCell="A3" sqref="A3"/>
      <selection pane="bottomRight" activeCell="N35" sqref="N35"/>
    </sheetView>
  </sheetViews>
  <sheetFormatPr defaultRowHeight="14.4" x14ac:dyDescent="0.3"/>
  <cols>
    <col min="2" max="2" width="2.109375" bestFit="1" customWidth="1"/>
    <col min="8" max="8" width="10.44140625" customWidth="1"/>
    <col min="9" max="9" width="9.6640625" customWidth="1"/>
    <col min="11" max="11" width="9.6640625" customWidth="1"/>
  </cols>
  <sheetData>
    <row r="2" spans="1:14" ht="69" customHeight="1" x14ac:dyDescent="0.25">
      <c r="D2" s="2" t="s">
        <v>2</v>
      </c>
      <c r="E2" s="2" t="s">
        <v>3</v>
      </c>
      <c r="F2" s="2" t="s">
        <v>4</v>
      </c>
      <c r="G2" s="2" t="s">
        <v>6</v>
      </c>
      <c r="H2" s="2" t="s">
        <v>5</v>
      </c>
      <c r="I2" s="2" t="s">
        <v>7</v>
      </c>
      <c r="J2" s="2" t="s">
        <v>8</v>
      </c>
      <c r="K2" s="2" t="s">
        <v>9</v>
      </c>
      <c r="L2" s="2" t="s">
        <v>27</v>
      </c>
      <c r="M2" s="2" t="s">
        <v>28</v>
      </c>
      <c r="N2" s="2" t="s">
        <v>29</v>
      </c>
    </row>
    <row r="3" spans="1:14" ht="15" x14ac:dyDescent="0.25">
      <c r="A3">
        <v>0</v>
      </c>
      <c r="C3">
        <v>49</v>
      </c>
      <c r="D3">
        <v>30</v>
      </c>
      <c r="F3">
        <v>30</v>
      </c>
      <c r="G3">
        <v>30</v>
      </c>
      <c r="H3" s="1">
        <v>40</v>
      </c>
      <c r="I3">
        <v>43</v>
      </c>
      <c r="J3" s="1">
        <v>43</v>
      </c>
      <c r="K3" s="1">
        <v>43</v>
      </c>
      <c r="L3" s="1">
        <v>0</v>
      </c>
      <c r="M3" s="3">
        <f>'Master Data'!F3</f>
        <v>31</v>
      </c>
      <c r="N3" s="3">
        <v>31</v>
      </c>
    </row>
    <row r="4" spans="1:14" ht="15" x14ac:dyDescent="0.25">
      <c r="A4">
        <v>50</v>
      </c>
      <c r="C4">
        <v>99</v>
      </c>
      <c r="D4">
        <v>30</v>
      </c>
      <c r="F4">
        <v>30</v>
      </c>
      <c r="G4">
        <v>30</v>
      </c>
      <c r="H4" s="2">
        <v>40</v>
      </c>
      <c r="I4" s="2">
        <v>43</v>
      </c>
      <c r="J4" s="2">
        <v>43</v>
      </c>
      <c r="K4" s="2">
        <v>43</v>
      </c>
      <c r="L4" s="1">
        <v>1</v>
      </c>
      <c r="M4" s="3">
        <f>'Master Data'!F4</f>
        <v>31</v>
      </c>
      <c r="N4" s="3">
        <v>31</v>
      </c>
    </row>
    <row r="5" spans="1:14" ht="15" x14ac:dyDescent="0.25">
      <c r="A5">
        <v>100</v>
      </c>
      <c r="C5">
        <v>149</v>
      </c>
      <c r="D5">
        <v>30</v>
      </c>
      <c r="F5">
        <v>30</v>
      </c>
      <c r="G5">
        <v>30</v>
      </c>
      <c r="H5" s="1">
        <v>40</v>
      </c>
      <c r="I5">
        <v>43</v>
      </c>
      <c r="J5" s="1">
        <v>43</v>
      </c>
      <c r="K5" s="1">
        <v>43</v>
      </c>
      <c r="L5" s="1">
        <v>2</v>
      </c>
      <c r="M5" s="3">
        <f>'Master Data'!F5</f>
        <v>31</v>
      </c>
      <c r="N5" s="3">
        <v>31</v>
      </c>
    </row>
    <row r="6" spans="1:14" ht="15" x14ac:dyDescent="0.25">
      <c r="A6">
        <v>150</v>
      </c>
      <c r="C6">
        <v>199</v>
      </c>
      <c r="D6">
        <v>30</v>
      </c>
      <c r="F6">
        <v>30</v>
      </c>
      <c r="G6">
        <v>30</v>
      </c>
      <c r="H6" s="2">
        <v>40</v>
      </c>
      <c r="I6" s="2">
        <v>43</v>
      </c>
      <c r="J6" s="2">
        <v>43</v>
      </c>
      <c r="K6" s="2">
        <v>43</v>
      </c>
      <c r="L6" s="1">
        <v>3</v>
      </c>
      <c r="M6" s="3">
        <f>'Master Data'!F6</f>
        <v>31</v>
      </c>
      <c r="N6" s="3">
        <v>31</v>
      </c>
    </row>
    <row r="7" spans="1:14" ht="15" x14ac:dyDescent="0.25">
      <c r="A7">
        <v>200</v>
      </c>
      <c r="C7">
        <v>249</v>
      </c>
      <c r="D7">
        <v>30</v>
      </c>
      <c r="F7">
        <v>30</v>
      </c>
      <c r="G7">
        <v>30</v>
      </c>
      <c r="H7" s="1">
        <v>40</v>
      </c>
      <c r="I7">
        <v>43</v>
      </c>
      <c r="J7" s="1">
        <v>43</v>
      </c>
      <c r="K7" s="1">
        <v>43</v>
      </c>
      <c r="L7" s="1">
        <v>4</v>
      </c>
      <c r="M7" s="3">
        <f>'Master Data'!F7</f>
        <v>31</v>
      </c>
      <c r="N7" s="3">
        <v>31</v>
      </c>
    </row>
    <row r="8" spans="1:14" ht="15" x14ac:dyDescent="0.25">
      <c r="A8">
        <v>250</v>
      </c>
      <c r="C8">
        <v>299</v>
      </c>
      <c r="D8">
        <v>30</v>
      </c>
      <c r="F8">
        <v>30</v>
      </c>
      <c r="G8">
        <v>30</v>
      </c>
      <c r="H8" s="2">
        <v>40</v>
      </c>
      <c r="I8" s="2">
        <v>43</v>
      </c>
      <c r="J8" s="2">
        <v>43</v>
      </c>
      <c r="K8" s="2">
        <v>43</v>
      </c>
      <c r="L8" s="1">
        <v>7.5</v>
      </c>
      <c r="M8" s="3">
        <f>'Master Data'!F8</f>
        <v>31</v>
      </c>
      <c r="N8" s="3">
        <v>31</v>
      </c>
    </row>
    <row r="9" spans="1:14" ht="15" x14ac:dyDescent="0.25">
      <c r="A9">
        <v>300</v>
      </c>
      <c r="C9">
        <v>349</v>
      </c>
      <c r="D9">
        <v>30</v>
      </c>
      <c r="F9">
        <v>30</v>
      </c>
      <c r="G9">
        <v>30</v>
      </c>
      <c r="H9" s="1">
        <v>40</v>
      </c>
      <c r="I9">
        <v>43</v>
      </c>
      <c r="J9" s="1">
        <v>43</v>
      </c>
      <c r="K9" s="1">
        <v>43</v>
      </c>
      <c r="L9" s="1">
        <v>9</v>
      </c>
      <c r="M9" s="3">
        <f>'Master Data'!F9</f>
        <v>31</v>
      </c>
      <c r="N9" s="3">
        <v>31</v>
      </c>
    </row>
    <row r="10" spans="1:14" ht="15" x14ac:dyDescent="0.25">
      <c r="A10">
        <v>350</v>
      </c>
      <c r="C10">
        <v>399</v>
      </c>
      <c r="D10">
        <v>30</v>
      </c>
      <c r="F10">
        <v>30</v>
      </c>
      <c r="G10">
        <v>30</v>
      </c>
      <c r="H10" s="2">
        <v>40</v>
      </c>
      <c r="I10" s="2">
        <v>43</v>
      </c>
      <c r="J10" s="2">
        <v>43</v>
      </c>
      <c r="K10" s="2">
        <v>43</v>
      </c>
      <c r="L10" s="1">
        <v>10.5</v>
      </c>
      <c r="M10" s="3">
        <f>'Master Data'!F10</f>
        <v>31</v>
      </c>
      <c r="N10" s="3">
        <v>31</v>
      </c>
    </row>
    <row r="11" spans="1:14" ht="15" x14ac:dyDescent="0.25">
      <c r="A11">
        <v>400</v>
      </c>
      <c r="C11">
        <v>449</v>
      </c>
      <c r="D11">
        <v>30</v>
      </c>
      <c r="F11">
        <v>30</v>
      </c>
      <c r="G11">
        <v>30</v>
      </c>
      <c r="H11" s="1">
        <v>40</v>
      </c>
      <c r="I11">
        <v>43</v>
      </c>
      <c r="J11" s="1">
        <v>43</v>
      </c>
      <c r="K11" s="1">
        <v>43</v>
      </c>
      <c r="L11" s="1">
        <v>12</v>
      </c>
      <c r="M11" s="3">
        <f>'Master Data'!F11</f>
        <v>31</v>
      </c>
      <c r="N11" s="3">
        <v>31</v>
      </c>
    </row>
    <row r="12" spans="1:14" ht="15" x14ac:dyDescent="0.25">
      <c r="A12">
        <v>450</v>
      </c>
      <c r="C12">
        <v>499</v>
      </c>
      <c r="D12">
        <v>30</v>
      </c>
      <c r="F12">
        <v>30</v>
      </c>
      <c r="G12">
        <v>30</v>
      </c>
      <c r="H12" s="2">
        <v>40</v>
      </c>
      <c r="I12" s="2">
        <v>43</v>
      </c>
      <c r="J12" s="2">
        <v>43</v>
      </c>
      <c r="K12" s="2">
        <v>43</v>
      </c>
      <c r="L12" s="1">
        <v>13.5</v>
      </c>
      <c r="M12" s="3">
        <f>'Master Data'!F12</f>
        <v>31</v>
      </c>
      <c r="N12" s="3">
        <v>31</v>
      </c>
    </row>
    <row r="13" spans="1:14" ht="15" x14ac:dyDescent="0.25">
      <c r="A13">
        <v>500</v>
      </c>
      <c r="C13">
        <v>549</v>
      </c>
      <c r="D13">
        <v>30</v>
      </c>
      <c r="F13">
        <v>30</v>
      </c>
      <c r="G13">
        <v>30</v>
      </c>
      <c r="H13" s="1">
        <v>40</v>
      </c>
      <c r="I13">
        <v>43</v>
      </c>
      <c r="J13" s="1">
        <v>43</v>
      </c>
      <c r="K13" s="1">
        <v>43</v>
      </c>
      <c r="L13" s="1">
        <v>20</v>
      </c>
      <c r="M13" s="3">
        <f>'Master Data'!F13</f>
        <v>31</v>
      </c>
      <c r="N13" s="3">
        <v>31</v>
      </c>
    </row>
    <row r="14" spans="1:14" ht="15" x14ac:dyDescent="0.25">
      <c r="A14">
        <v>550</v>
      </c>
      <c r="C14">
        <v>599</v>
      </c>
      <c r="D14">
        <v>30</v>
      </c>
      <c r="F14">
        <v>30</v>
      </c>
      <c r="G14">
        <v>30</v>
      </c>
      <c r="H14" s="2">
        <v>40</v>
      </c>
      <c r="I14" s="2">
        <v>43</v>
      </c>
      <c r="J14" s="2">
        <v>43</v>
      </c>
      <c r="K14" s="2">
        <v>43</v>
      </c>
      <c r="L14" s="1">
        <v>22</v>
      </c>
      <c r="M14" s="3">
        <f>'Master Data'!F14</f>
        <v>31</v>
      </c>
      <c r="N14" s="3">
        <v>31</v>
      </c>
    </row>
    <row r="15" spans="1:14" ht="15" x14ac:dyDescent="0.25">
      <c r="A15">
        <v>600</v>
      </c>
      <c r="B15" t="s">
        <v>0</v>
      </c>
      <c r="C15">
        <v>649</v>
      </c>
      <c r="D15">
        <v>30</v>
      </c>
      <c r="F15">
        <v>30</v>
      </c>
      <c r="G15">
        <v>30</v>
      </c>
      <c r="H15" s="1">
        <v>40</v>
      </c>
      <c r="I15">
        <v>43</v>
      </c>
      <c r="J15" s="1">
        <v>43</v>
      </c>
      <c r="K15" s="1">
        <v>43</v>
      </c>
      <c r="L15" s="1">
        <v>24</v>
      </c>
      <c r="M15" s="3">
        <f>'Master Data'!F15</f>
        <v>31</v>
      </c>
      <c r="N15" s="3">
        <v>31</v>
      </c>
    </row>
    <row r="16" spans="1:14" ht="15" x14ac:dyDescent="0.25">
      <c r="A16">
        <v>650</v>
      </c>
      <c r="B16" t="s">
        <v>0</v>
      </c>
      <c r="C16">
        <v>675</v>
      </c>
      <c r="D16">
        <v>30</v>
      </c>
      <c r="F16">
        <v>30</v>
      </c>
      <c r="G16">
        <v>30</v>
      </c>
      <c r="H16" s="1">
        <v>67</v>
      </c>
      <c r="I16">
        <v>71</v>
      </c>
      <c r="J16" s="1">
        <v>71</v>
      </c>
      <c r="K16" s="1">
        <v>71</v>
      </c>
      <c r="L16" s="1">
        <v>26</v>
      </c>
      <c r="M16" s="3">
        <f>'Master Data'!F16</f>
        <v>31</v>
      </c>
      <c r="N16" s="3">
        <v>31</v>
      </c>
    </row>
    <row r="17" spans="1:14" ht="15" x14ac:dyDescent="0.25">
      <c r="A17">
        <v>676</v>
      </c>
      <c r="B17" t="s">
        <v>0</v>
      </c>
      <c r="C17">
        <v>700</v>
      </c>
      <c r="D17">
        <v>60</v>
      </c>
      <c r="F17">
        <v>30</v>
      </c>
      <c r="G17">
        <v>30</v>
      </c>
      <c r="H17" s="1">
        <v>67</v>
      </c>
      <c r="I17">
        <v>71</v>
      </c>
      <c r="J17" s="1">
        <v>71</v>
      </c>
      <c r="K17" s="1">
        <v>71</v>
      </c>
      <c r="L17" s="1">
        <v>27.04</v>
      </c>
      <c r="M17" s="3">
        <f>'Master Data'!F17</f>
        <v>31</v>
      </c>
      <c r="N17" s="3">
        <v>31</v>
      </c>
    </row>
    <row r="18" spans="1:14" ht="15" x14ac:dyDescent="0.25">
      <c r="A18">
        <v>701</v>
      </c>
      <c r="B18" t="s">
        <v>0</v>
      </c>
      <c r="C18">
        <v>725</v>
      </c>
      <c r="D18">
        <v>88</v>
      </c>
      <c r="F18">
        <v>30</v>
      </c>
      <c r="G18">
        <v>30</v>
      </c>
      <c r="H18" s="1">
        <v>67</v>
      </c>
      <c r="I18">
        <v>71</v>
      </c>
      <c r="J18" s="1">
        <v>71</v>
      </c>
      <c r="K18" s="1">
        <v>71</v>
      </c>
      <c r="L18" s="1">
        <v>28.04</v>
      </c>
      <c r="M18" s="3">
        <f>'Master Data'!F18</f>
        <v>31</v>
      </c>
      <c r="N18" s="3">
        <v>31</v>
      </c>
    </row>
    <row r="19" spans="1:14" ht="15" x14ac:dyDescent="0.25">
      <c r="A19">
        <v>726</v>
      </c>
      <c r="B19" t="s">
        <v>0</v>
      </c>
      <c r="C19">
        <v>750</v>
      </c>
      <c r="D19">
        <v>118</v>
      </c>
      <c r="E19">
        <v>245</v>
      </c>
      <c r="F19">
        <v>30</v>
      </c>
      <c r="G19">
        <v>30</v>
      </c>
      <c r="H19" s="1">
        <v>67</v>
      </c>
      <c r="I19">
        <v>71</v>
      </c>
      <c r="J19" s="1">
        <v>71</v>
      </c>
      <c r="K19" s="1">
        <v>71</v>
      </c>
      <c r="L19" s="1">
        <v>29.04</v>
      </c>
      <c r="M19" s="3">
        <f>'Master Data'!F19</f>
        <v>31</v>
      </c>
      <c r="N19" s="3">
        <v>31</v>
      </c>
    </row>
    <row r="20" spans="1:14" ht="15" x14ac:dyDescent="0.25">
      <c r="A20">
        <v>751</v>
      </c>
      <c r="B20" t="s">
        <v>0</v>
      </c>
      <c r="C20">
        <v>775</v>
      </c>
      <c r="D20">
        <v>148</v>
      </c>
      <c r="E20">
        <v>252</v>
      </c>
      <c r="F20">
        <v>30</v>
      </c>
      <c r="G20">
        <v>30</v>
      </c>
      <c r="H20" s="1">
        <v>67</v>
      </c>
      <c r="I20">
        <v>71</v>
      </c>
      <c r="J20" s="1">
        <v>71</v>
      </c>
      <c r="K20" s="1">
        <v>71</v>
      </c>
      <c r="L20" s="1">
        <v>37.550000000000004</v>
      </c>
      <c r="M20" s="3">
        <f>'Master Data'!F20</f>
        <v>51</v>
      </c>
      <c r="N20" s="3">
        <v>51</v>
      </c>
    </row>
    <row r="21" spans="1:14" ht="15" x14ac:dyDescent="0.25">
      <c r="A21">
        <v>776</v>
      </c>
      <c r="B21" t="s">
        <v>0</v>
      </c>
      <c r="C21">
        <v>800</v>
      </c>
      <c r="D21">
        <v>178</v>
      </c>
      <c r="E21">
        <v>259</v>
      </c>
      <c r="F21">
        <v>30</v>
      </c>
      <c r="G21">
        <v>30</v>
      </c>
      <c r="H21" s="1">
        <v>67</v>
      </c>
      <c r="I21">
        <v>71</v>
      </c>
      <c r="J21" s="1">
        <v>71</v>
      </c>
      <c r="K21" s="1">
        <v>71</v>
      </c>
      <c r="L21" s="1">
        <v>38.800000000000004</v>
      </c>
      <c r="M21" s="3">
        <f>'Master Data'!F21</f>
        <v>51</v>
      </c>
      <c r="N21" s="3">
        <v>51</v>
      </c>
    </row>
    <row r="22" spans="1:14" ht="15" x14ac:dyDescent="0.25">
      <c r="A22">
        <v>801</v>
      </c>
      <c r="B22" t="s">
        <v>0</v>
      </c>
      <c r="C22">
        <v>825</v>
      </c>
      <c r="D22">
        <v>207</v>
      </c>
      <c r="E22">
        <v>265</v>
      </c>
      <c r="F22">
        <v>30</v>
      </c>
      <c r="G22">
        <v>30</v>
      </c>
      <c r="H22" s="1">
        <v>67</v>
      </c>
      <c r="I22">
        <v>71</v>
      </c>
      <c r="J22" s="1">
        <v>71</v>
      </c>
      <c r="K22" s="1">
        <v>71</v>
      </c>
      <c r="L22" s="1">
        <v>40.050000000000004</v>
      </c>
      <c r="M22" s="3">
        <f>'Master Data'!F22</f>
        <v>51</v>
      </c>
      <c r="N22" s="3">
        <v>51</v>
      </c>
    </row>
    <row r="23" spans="1:14" ht="15" x14ac:dyDescent="0.25">
      <c r="A23">
        <v>826</v>
      </c>
      <c r="B23" t="s">
        <v>0</v>
      </c>
      <c r="C23">
        <v>850</v>
      </c>
      <c r="D23">
        <v>236</v>
      </c>
      <c r="E23">
        <v>272</v>
      </c>
      <c r="F23">
        <v>30</v>
      </c>
      <c r="G23">
        <v>30</v>
      </c>
      <c r="H23" s="1">
        <v>67</v>
      </c>
      <c r="I23">
        <v>71</v>
      </c>
      <c r="J23" s="1">
        <v>71</v>
      </c>
      <c r="K23" s="1">
        <v>71</v>
      </c>
      <c r="L23" s="1">
        <v>41.300000000000004</v>
      </c>
      <c r="M23" s="3">
        <f>'Master Data'!F23</f>
        <v>51</v>
      </c>
      <c r="N23" s="3">
        <v>51</v>
      </c>
    </row>
    <row r="24" spans="1:14" ht="15" x14ac:dyDescent="0.25">
      <c r="A24">
        <v>851</v>
      </c>
      <c r="B24" t="s">
        <v>0</v>
      </c>
      <c r="C24">
        <v>875</v>
      </c>
      <c r="D24">
        <v>266</v>
      </c>
      <c r="E24">
        <v>279</v>
      </c>
      <c r="F24">
        <v>30</v>
      </c>
      <c r="G24">
        <v>30</v>
      </c>
      <c r="H24" s="1">
        <v>67</v>
      </c>
      <c r="I24">
        <v>71</v>
      </c>
      <c r="J24" s="1">
        <v>71</v>
      </c>
      <c r="K24" s="1">
        <v>71</v>
      </c>
      <c r="L24" s="1">
        <v>42.550000000000004</v>
      </c>
      <c r="M24" s="3">
        <f>'Master Data'!F24</f>
        <v>51</v>
      </c>
      <c r="N24" s="3">
        <v>51</v>
      </c>
    </row>
    <row r="25" spans="1:14" ht="15" x14ac:dyDescent="0.25">
      <c r="A25">
        <v>876</v>
      </c>
      <c r="B25" t="s">
        <v>0</v>
      </c>
      <c r="C25">
        <v>900</v>
      </c>
      <c r="E25">
        <v>285</v>
      </c>
      <c r="F25">
        <v>30</v>
      </c>
      <c r="G25">
        <v>30</v>
      </c>
      <c r="H25" s="1">
        <v>67</v>
      </c>
      <c r="I25">
        <v>71</v>
      </c>
      <c r="J25" s="1">
        <v>71</v>
      </c>
      <c r="K25" s="1">
        <v>71</v>
      </c>
      <c r="L25" s="1">
        <v>43.800000000000004</v>
      </c>
      <c r="M25" s="3">
        <f>'Master Data'!F25</f>
        <v>51</v>
      </c>
      <c r="N25" s="3">
        <v>51</v>
      </c>
    </row>
    <row r="26" spans="1:14" ht="15" x14ac:dyDescent="0.25">
      <c r="A26">
        <v>901</v>
      </c>
      <c r="B26" t="s">
        <v>0</v>
      </c>
      <c r="C26">
        <v>925</v>
      </c>
      <c r="E26">
        <v>292</v>
      </c>
      <c r="F26">
        <v>30</v>
      </c>
      <c r="G26">
        <v>30</v>
      </c>
      <c r="H26" s="1">
        <v>67</v>
      </c>
      <c r="I26">
        <v>71</v>
      </c>
      <c r="J26" s="1">
        <v>71</v>
      </c>
      <c r="K26" s="1">
        <v>71</v>
      </c>
      <c r="L26" s="1">
        <v>45.050000000000004</v>
      </c>
      <c r="M26" s="3">
        <f>'Master Data'!F26</f>
        <v>51</v>
      </c>
      <c r="N26" s="3">
        <v>51</v>
      </c>
    </row>
    <row r="27" spans="1:14" ht="15" x14ac:dyDescent="0.25">
      <c r="A27">
        <v>926</v>
      </c>
      <c r="B27" t="s">
        <v>0</v>
      </c>
      <c r="C27">
        <v>950</v>
      </c>
      <c r="E27">
        <v>299</v>
      </c>
      <c r="F27">
        <v>30</v>
      </c>
      <c r="G27">
        <v>30</v>
      </c>
      <c r="H27" s="1">
        <v>67</v>
      </c>
      <c r="I27">
        <v>71</v>
      </c>
      <c r="J27" s="1">
        <v>71</v>
      </c>
      <c r="K27" s="1">
        <v>71</v>
      </c>
      <c r="L27" s="1">
        <v>46.300000000000004</v>
      </c>
      <c r="M27" s="3">
        <f>'Master Data'!F27</f>
        <v>51</v>
      </c>
      <c r="N27" s="3">
        <v>51</v>
      </c>
    </row>
    <row r="28" spans="1:14" ht="15" x14ac:dyDescent="0.25">
      <c r="A28">
        <v>951</v>
      </c>
      <c r="B28" t="s">
        <v>0</v>
      </c>
      <c r="C28">
        <v>975</v>
      </c>
      <c r="E28">
        <v>305</v>
      </c>
      <c r="F28">
        <v>30</v>
      </c>
      <c r="G28">
        <v>30</v>
      </c>
      <c r="H28" s="1">
        <v>67</v>
      </c>
      <c r="I28">
        <v>71</v>
      </c>
      <c r="J28" s="1">
        <v>71</v>
      </c>
      <c r="K28" s="1">
        <v>71</v>
      </c>
      <c r="L28" s="1">
        <v>47.550000000000004</v>
      </c>
      <c r="M28" s="3">
        <f>'Master Data'!F28</f>
        <v>51</v>
      </c>
      <c r="N28" s="3">
        <v>51</v>
      </c>
    </row>
    <row r="29" spans="1:14" ht="15" x14ac:dyDescent="0.25">
      <c r="A29">
        <v>976</v>
      </c>
      <c r="B29" t="s">
        <v>0</v>
      </c>
      <c r="C29">
        <v>1000</v>
      </c>
      <c r="E29">
        <v>312</v>
      </c>
      <c r="F29">
        <v>30</v>
      </c>
      <c r="G29">
        <v>30</v>
      </c>
      <c r="H29" s="1">
        <v>67</v>
      </c>
      <c r="I29">
        <v>71</v>
      </c>
      <c r="J29" s="1">
        <v>71</v>
      </c>
      <c r="K29" s="1">
        <v>71</v>
      </c>
      <c r="L29" s="1">
        <v>48.800000000000004</v>
      </c>
      <c r="M29" s="3">
        <f>'Master Data'!F29</f>
        <v>51</v>
      </c>
      <c r="N29" s="3">
        <v>51</v>
      </c>
    </row>
    <row r="30" spans="1:14" ht="15" x14ac:dyDescent="0.25">
      <c r="A30">
        <v>1001</v>
      </c>
      <c r="C30">
        <v>1010</v>
      </c>
      <c r="E30">
        <v>322</v>
      </c>
      <c r="F30">
        <v>30</v>
      </c>
      <c r="G30">
        <v>30</v>
      </c>
      <c r="H30" s="1">
        <v>67</v>
      </c>
      <c r="I30">
        <v>71</v>
      </c>
      <c r="J30" s="1">
        <v>71</v>
      </c>
      <c r="K30" s="1">
        <v>71</v>
      </c>
      <c r="L30" s="1">
        <v>60.059999999999995</v>
      </c>
      <c r="M30" s="3">
        <f>'Master Data'!F30</f>
        <v>51</v>
      </c>
      <c r="N30" s="3">
        <v>51</v>
      </c>
    </row>
    <row r="31" spans="1:14" ht="15" x14ac:dyDescent="0.25">
      <c r="A31">
        <v>1011</v>
      </c>
      <c r="C31">
        <v>1020</v>
      </c>
      <c r="E31">
        <v>322</v>
      </c>
      <c r="F31">
        <v>30</v>
      </c>
      <c r="G31">
        <v>30</v>
      </c>
      <c r="H31" s="1">
        <v>67</v>
      </c>
      <c r="I31">
        <v>71</v>
      </c>
      <c r="J31" s="1">
        <v>71</v>
      </c>
      <c r="K31" s="1">
        <v>71</v>
      </c>
      <c r="L31" s="1">
        <v>60.66</v>
      </c>
      <c r="M31" s="3">
        <f>'Master Data'!F31</f>
        <v>51</v>
      </c>
      <c r="N31" s="3">
        <v>51</v>
      </c>
    </row>
    <row r="32" spans="1:14" ht="15" x14ac:dyDescent="0.25">
      <c r="A32">
        <v>1021</v>
      </c>
      <c r="C32">
        <v>1030</v>
      </c>
      <c r="E32">
        <v>322</v>
      </c>
      <c r="F32">
        <v>30</v>
      </c>
      <c r="G32">
        <v>30</v>
      </c>
      <c r="H32" s="1">
        <v>67</v>
      </c>
      <c r="I32">
        <v>71</v>
      </c>
      <c r="J32" s="1">
        <v>71</v>
      </c>
      <c r="K32" s="1">
        <v>71</v>
      </c>
      <c r="L32" s="1">
        <v>61.26</v>
      </c>
      <c r="M32" s="3">
        <f>'Master Data'!F32</f>
        <v>51</v>
      </c>
      <c r="N32" s="3">
        <v>51</v>
      </c>
    </row>
    <row r="33" spans="1:14" ht="15" x14ac:dyDescent="0.25">
      <c r="A33">
        <v>1031</v>
      </c>
      <c r="C33">
        <v>1040</v>
      </c>
      <c r="E33">
        <v>322</v>
      </c>
      <c r="F33">
        <v>30</v>
      </c>
      <c r="G33">
        <v>30</v>
      </c>
      <c r="H33" s="1">
        <v>67</v>
      </c>
      <c r="I33">
        <v>71</v>
      </c>
      <c r="J33" s="1">
        <v>71</v>
      </c>
      <c r="K33" s="1">
        <v>71</v>
      </c>
      <c r="L33" s="1">
        <v>61.86</v>
      </c>
      <c r="M33" s="3">
        <f>'Master Data'!F33</f>
        <v>51</v>
      </c>
      <c r="N33" s="3">
        <v>51</v>
      </c>
    </row>
    <row r="34" spans="1:14" ht="15" x14ac:dyDescent="0.25">
      <c r="A34">
        <v>1041</v>
      </c>
      <c r="C34">
        <v>1050</v>
      </c>
      <c r="E34">
        <v>322</v>
      </c>
      <c r="F34">
        <v>31</v>
      </c>
      <c r="G34">
        <v>30</v>
      </c>
      <c r="H34" s="1">
        <v>67</v>
      </c>
      <c r="I34">
        <v>71</v>
      </c>
      <c r="J34" s="1">
        <v>71</v>
      </c>
      <c r="K34" s="1">
        <v>71</v>
      </c>
      <c r="L34" s="1">
        <v>62.46</v>
      </c>
      <c r="M34" s="3">
        <f>'Master Data'!F34</f>
        <v>51</v>
      </c>
      <c r="N34" s="3">
        <v>51</v>
      </c>
    </row>
    <row r="35" spans="1:14" ht="15" x14ac:dyDescent="0.25">
      <c r="A35">
        <v>1051</v>
      </c>
      <c r="C35">
        <v>1060</v>
      </c>
      <c r="E35">
        <v>335</v>
      </c>
      <c r="F35">
        <v>39</v>
      </c>
      <c r="G35">
        <v>30</v>
      </c>
      <c r="H35" s="1">
        <v>67</v>
      </c>
      <c r="I35">
        <v>71</v>
      </c>
      <c r="J35" s="1">
        <v>71</v>
      </c>
      <c r="K35" s="1">
        <v>71</v>
      </c>
      <c r="L35" s="1">
        <v>63.059999999999995</v>
      </c>
      <c r="M35" s="3">
        <f>'Master Data'!F35</f>
        <v>63.06</v>
      </c>
      <c r="N35" s="3">
        <v>105.10000000000001</v>
      </c>
    </row>
    <row r="36" spans="1:14" ht="15" x14ac:dyDescent="0.25">
      <c r="A36">
        <v>1061</v>
      </c>
      <c r="C36">
        <v>1070</v>
      </c>
      <c r="E36">
        <v>335</v>
      </c>
      <c r="F36">
        <v>49</v>
      </c>
      <c r="G36">
        <v>30</v>
      </c>
      <c r="H36" s="1">
        <v>67</v>
      </c>
      <c r="I36">
        <v>71</v>
      </c>
      <c r="J36" s="1">
        <v>71</v>
      </c>
      <c r="K36" s="1">
        <v>71</v>
      </c>
      <c r="L36" s="1">
        <v>63.66</v>
      </c>
      <c r="M36" s="3">
        <f>'Master Data'!F36</f>
        <v>63.660000000000004</v>
      </c>
      <c r="N36" s="3">
        <v>106.10000000000001</v>
      </c>
    </row>
    <row r="37" spans="1:14" ht="15" x14ac:dyDescent="0.25">
      <c r="A37">
        <v>1071</v>
      </c>
      <c r="C37">
        <v>1080</v>
      </c>
      <c r="E37">
        <v>335</v>
      </c>
      <c r="F37">
        <v>59</v>
      </c>
      <c r="G37">
        <v>30</v>
      </c>
      <c r="H37" s="1">
        <v>67</v>
      </c>
      <c r="I37">
        <v>71</v>
      </c>
      <c r="J37" s="1">
        <v>71</v>
      </c>
      <c r="K37" s="1">
        <v>71</v>
      </c>
      <c r="L37" s="1">
        <v>64.259999999999991</v>
      </c>
      <c r="M37" s="3">
        <f>'Master Data'!F37</f>
        <v>64.260000000000005</v>
      </c>
      <c r="N37" s="3">
        <v>107.10000000000001</v>
      </c>
    </row>
    <row r="38" spans="1:14" ht="15" x14ac:dyDescent="0.25">
      <c r="A38">
        <v>1081</v>
      </c>
      <c r="C38">
        <v>1090</v>
      </c>
      <c r="E38">
        <v>335</v>
      </c>
      <c r="F38">
        <v>69</v>
      </c>
      <c r="G38">
        <v>30</v>
      </c>
      <c r="H38" s="1">
        <v>67</v>
      </c>
      <c r="I38">
        <v>71</v>
      </c>
      <c r="J38" s="1">
        <v>71</v>
      </c>
      <c r="K38" s="1">
        <v>71</v>
      </c>
      <c r="L38" s="1">
        <v>64.86</v>
      </c>
      <c r="M38" s="3">
        <f>'Master Data'!F38</f>
        <v>64.86</v>
      </c>
      <c r="N38" s="3">
        <v>108.10000000000001</v>
      </c>
    </row>
    <row r="39" spans="1:14" ht="15" x14ac:dyDescent="0.25">
      <c r="A39">
        <v>1091</v>
      </c>
      <c r="C39">
        <v>1100</v>
      </c>
      <c r="E39">
        <v>335</v>
      </c>
      <c r="F39">
        <v>79</v>
      </c>
      <c r="G39">
        <v>30</v>
      </c>
      <c r="H39" s="1">
        <v>67</v>
      </c>
      <c r="I39">
        <v>71</v>
      </c>
      <c r="J39" s="1">
        <v>71</v>
      </c>
      <c r="K39" s="1">
        <v>71</v>
      </c>
      <c r="L39" s="1">
        <v>65.459999999999994</v>
      </c>
      <c r="M39" s="3">
        <f>'Master Data'!F39</f>
        <v>65.460000000000008</v>
      </c>
      <c r="N39" s="3">
        <v>109.10000000000001</v>
      </c>
    </row>
    <row r="40" spans="1:14" ht="15" x14ac:dyDescent="0.25">
      <c r="A40">
        <v>1101</v>
      </c>
      <c r="B40" t="s">
        <v>1</v>
      </c>
      <c r="C40">
        <v>1110</v>
      </c>
      <c r="E40">
        <v>348</v>
      </c>
      <c r="F40">
        <v>89</v>
      </c>
      <c r="G40">
        <v>30</v>
      </c>
      <c r="H40" s="1">
        <v>67</v>
      </c>
      <c r="I40">
        <v>71</v>
      </c>
      <c r="J40" s="1">
        <v>71</v>
      </c>
      <c r="K40" s="1">
        <v>71</v>
      </c>
      <c r="L40" s="1">
        <v>66.06</v>
      </c>
      <c r="M40" s="3">
        <f>'Master Data'!F40</f>
        <v>66.06</v>
      </c>
      <c r="N40" s="3">
        <v>110.10000000000001</v>
      </c>
    </row>
    <row r="41" spans="1:14" ht="15" x14ac:dyDescent="0.25">
      <c r="A41">
        <v>1111</v>
      </c>
      <c r="B41" t="s">
        <v>1</v>
      </c>
      <c r="C41">
        <v>1120</v>
      </c>
      <c r="E41">
        <v>348</v>
      </c>
      <c r="F41">
        <v>99</v>
      </c>
      <c r="G41">
        <v>30</v>
      </c>
      <c r="H41" s="1">
        <v>67</v>
      </c>
      <c r="I41">
        <v>71</v>
      </c>
      <c r="J41" s="1">
        <v>71</v>
      </c>
      <c r="K41" s="1">
        <v>71</v>
      </c>
      <c r="L41" s="1">
        <v>66.66</v>
      </c>
      <c r="M41" s="3">
        <f>'Master Data'!F41</f>
        <v>66.660000000000011</v>
      </c>
      <c r="N41" s="3">
        <v>111.10000000000001</v>
      </c>
    </row>
    <row r="42" spans="1:14" ht="15" x14ac:dyDescent="0.25">
      <c r="A42">
        <v>1121</v>
      </c>
      <c r="B42" t="s">
        <v>1</v>
      </c>
      <c r="C42">
        <v>1130</v>
      </c>
      <c r="E42">
        <v>348</v>
      </c>
      <c r="F42">
        <v>109</v>
      </c>
      <c r="G42">
        <v>30</v>
      </c>
      <c r="H42" s="1">
        <v>67</v>
      </c>
      <c r="I42">
        <v>71</v>
      </c>
      <c r="J42" s="1">
        <v>71</v>
      </c>
      <c r="K42" s="1">
        <v>71</v>
      </c>
      <c r="L42" s="1">
        <v>67.259999999999991</v>
      </c>
      <c r="M42" s="3">
        <f>'Master Data'!F42</f>
        <v>67.260000000000005</v>
      </c>
      <c r="N42" s="3">
        <v>112.10000000000001</v>
      </c>
    </row>
    <row r="43" spans="1:14" ht="15" x14ac:dyDescent="0.25">
      <c r="A43">
        <v>1131</v>
      </c>
      <c r="B43" t="s">
        <v>1</v>
      </c>
      <c r="C43">
        <v>1140</v>
      </c>
      <c r="E43">
        <v>348</v>
      </c>
      <c r="F43">
        <v>119</v>
      </c>
      <c r="G43">
        <v>30</v>
      </c>
      <c r="H43" s="1">
        <v>67</v>
      </c>
      <c r="I43">
        <v>71</v>
      </c>
      <c r="J43" s="1">
        <v>71</v>
      </c>
      <c r="K43" s="1">
        <v>71</v>
      </c>
      <c r="L43" s="1">
        <v>67.86</v>
      </c>
      <c r="M43" s="3">
        <f>'Master Data'!F43</f>
        <v>67.86</v>
      </c>
      <c r="N43" s="3">
        <v>113.10000000000001</v>
      </c>
    </row>
    <row r="44" spans="1:14" ht="15" x14ac:dyDescent="0.25">
      <c r="A44">
        <v>1141</v>
      </c>
      <c r="B44" t="s">
        <v>1</v>
      </c>
      <c r="C44">
        <v>1150</v>
      </c>
      <c r="E44">
        <v>348</v>
      </c>
      <c r="F44">
        <v>129</v>
      </c>
      <c r="G44">
        <v>30</v>
      </c>
      <c r="H44" s="1">
        <v>67</v>
      </c>
      <c r="I44">
        <v>71</v>
      </c>
      <c r="J44" s="1">
        <v>71</v>
      </c>
      <c r="K44" s="1">
        <v>71</v>
      </c>
      <c r="L44" s="1">
        <v>68.459999999999994</v>
      </c>
      <c r="M44" s="3">
        <f>'Master Data'!F44</f>
        <v>68.460000000000008</v>
      </c>
      <c r="N44" s="3">
        <v>114.10000000000001</v>
      </c>
    </row>
    <row r="45" spans="1:14" ht="15" x14ac:dyDescent="0.25">
      <c r="A45">
        <v>1151</v>
      </c>
      <c r="B45" t="s">
        <v>1</v>
      </c>
      <c r="C45">
        <v>1160</v>
      </c>
      <c r="E45">
        <v>362</v>
      </c>
      <c r="F45">
        <v>139</v>
      </c>
      <c r="G45">
        <v>30</v>
      </c>
      <c r="H45" s="1">
        <v>67</v>
      </c>
      <c r="I45">
        <v>71</v>
      </c>
      <c r="J45" s="1">
        <v>71</v>
      </c>
      <c r="K45" s="1">
        <v>71</v>
      </c>
      <c r="L45" s="1">
        <v>69.06</v>
      </c>
      <c r="M45" s="3">
        <f>'Master Data'!F45</f>
        <v>69.06</v>
      </c>
      <c r="N45" s="3">
        <v>115.10000000000001</v>
      </c>
    </row>
    <row r="46" spans="1:14" ht="15" x14ac:dyDescent="0.25">
      <c r="A46">
        <v>1161</v>
      </c>
      <c r="B46" t="s">
        <v>1</v>
      </c>
      <c r="C46">
        <v>1170</v>
      </c>
      <c r="E46">
        <v>362</v>
      </c>
      <c r="F46">
        <v>149</v>
      </c>
      <c r="G46">
        <v>30</v>
      </c>
      <c r="H46" s="1">
        <v>67</v>
      </c>
      <c r="I46">
        <v>71</v>
      </c>
      <c r="J46" s="1">
        <v>71</v>
      </c>
      <c r="K46" s="1">
        <v>71</v>
      </c>
      <c r="L46" s="1">
        <v>69.66</v>
      </c>
      <c r="M46" s="3">
        <f>'Master Data'!F46</f>
        <v>69.660000000000011</v>
      </c>
      <c r="N46" s="3">
        <v>116.10000000000001</v>
      </c>
    </row>
    <row r="47" spans="1:14" ht="15" x14ac:dyDescent="0.25">
      <c r="A47">
        <v>1171</v>
      </c>
      <c r="B47" t="s">
        <v>1</v>
      </c>
      <c r="C47">
        <v>1180</v>
      </c>
      <c r="E47">
        <v>362</v>
      </c>
      <c r="F47">
        <v>159</v>
      </c>
      <c r="G47">
        <v>30</v>
      </c>
      <c r="H47" s="1">
        <v>67</v>
      </c>
      <c r="I47">
        <v>71</v>
      </c>
      <c r="J47" s="1">
        <v>71</v>
      </c>
      <c r="K47" s="1">
        <v>71</v>
      </c>
      <c r="L47" s="1">
        <v>70.259999999999991</v>
      </c>
      <c r="M47" s="3">
        <f>'Master Data'!F47</f>
        <v>70.260000000000005</v>
      </c>
      <c r="N47" s="3">
        <v>117.10000000000001</v>
      </c>
    </row>
    <row r="48" spans="1:14" ht="15" x14ac:dyDescent="0.25">
      <c r="A48">
        <v>1181</v>
      </c>
      <c r="B48" t="s">
        <v>1</v>
      </c>
      <c r="C48">
        <v>1190</v>
      </c>
      <c r="E48">
        <v>362</v>
      </c>
      <c r="F48">
        <v>169</v>
      </c>
      <c r="G48">
        <v>30</v>
      </c>
      <c r="H48" s="1">
        <v>67</v>
      </c>
      <c r="I48">
        <v>71</v>
      </c>
      <c r="J48" s="1">
        <v>71</v>
      </c>
      <c r="K48" s="1">
        <v>71</v>
      </c>
      <c r="L48" s="1">
        <v>70.86</v>
      </c>
      <c r="M48" s="3">
        <f>'Master Data'!F48</f>
        <v>70.86</v>
      </c>
      <c r="N48" s="3">
        <v>118.10000000000001</v>
      </c>
    </row>
    <row r="49" spans="1:14" ht="15" x14ac:dyDescent="0.25">
      <c r="A49">
        <v>1191</v>
      </c>
      <c r="B49" t="s">
        <v>1</v>
      </c>
      <c r="C49">
        <v>1200</v>
      </c>
      <c r="E49">
        <v>362</v>
      </c>
      <c r="F49">
        <v>179</v>
      </c>
      <c r="G49">
        <v>30</v>
      </c>
      <c r="H49" s="1">
        <v>67</v>
      </c>
      <c r="I49">
        <v>71</v>
      </c>
      <c r="J49" s="1">
        <v>71</v>
      </c>
      <c r="K49" s="1">
        <v>71</v>
      </c>
      <c r="L49" s="1">
        <v>71.459999999999994</v>
      </c>
      <c r="M49" s="3">
        <f>'Master Data'!F49</f>
        <v>71.460000000000008</v>
      </c>
      <c r="N49" s="3">
        <v>119.10000000000001</v>
      </c>
    </row>
    <row r="50" spans="1:14" ht="15" x14ac:dyDescent="0.25">
      <c r="A50">
        <v>1201</v>
      </c>
      <c r="B50" t="s">
        <v>1</v>
      </c>
      <c r="C50">
        <v>1210</v>
      </c>
      <c r="E50">
        <v>375</v>
      </c>
      <c r="F50">
        <v>189</v>
      </c>
      <c r="G50">
        <v>30</v>
      </c>
      <c r="H50" s="1">
        <v>67</v>
      </c>
      <c r="I50">
        <v>71</v>
      </c>
      <c r="J50" s="1">
        <v>71</v>
      </c>
      <c r="K50" s="1">
        <v>71</v>
      </c>
      <c r="L50" s="1">
        <v>72.06</v>
      </c>
      <c r="M50" s="3">
        <f>'Master Data'!F50</f>
        <v>72.06</v>
      </c>
      <c r="N50" s="3">
        <v>120.10000000000001</v>
      </c>
    </row>
    <row r="51" spans="1:14" ht="15" x14ac:dyDescent="0.25">
      <c r="A51">
        <v>1211</v>
      </c>
      <c r="B51" t="s">
        <v>1</v>
      </c>
      <c r="C51">
        <v>1220</v>
      </c>
      <c r="E51">
        <v>375</v>
      </c>
      <c r="F51">
        <v>199</v>
      </c>
      <c r="G51">
        <v>30</v>
      </c>
      <c r="H51" s="1">
        <v>67</v>
      </c>
      <c r="I51">
        <v>71</v>
      </c>
      <c r="J51" s="1">
        <v>71</v>
      </c>
      <c r="K51" s="1">
        <v>71</v>
      </c>
      <c r="L51" s="1">
        <v>72.66</v>
      </c>
      <c r="M51" s="3">
        <f>'Master Data'!F51</f>
        <v>72.660000000000011</v>
      </c>
      <c r="N51" s="3">
        <v>121.10000000000001</v>
      </c>
    </row>
    <row r="52" spans="1:14" ht="15" x14ac:dyDescent="0.25">
      <c r="A52">
        <v>1221</v>
      </c>
      <c r="B52" t="s">
        <v>1</v>
      </c>
      <c r="C52">
        <v>1230</v>
      </c>
      <c r="E52">
        <v>375</v>
      </c>
      <c r="F52">
        <v>209</v>
      </c>
      <c r="G52">
        <v>30</v>
      </c>
      <c r="H52" s="1">
        <v>67</v>
      </c>
      <c r="I52">
        <v>71</v>
      </c>
      <c r="J52" s="1">
        <v>71</v>
      </c>
      <c r="K52" s="1">
        <v>71</v>
      </c>
      <c r="L52" s="1">
        <v>73.259999999999991</v>
      </c>
      <c r="M52" s="3">
        <f>'Master Data'!F52</f>
        <v>73.260000000000005</v>
      </c>
      <c r="N52" s="3">
        <v>122.10000000000001</v>
      </c>
    </row>
    <row r="53" spans="1:14" ht="15" x14ac:dyDescent="0.25">
      <c r="A53">
        <v>1231</v>
      </c>
      <c r="B53" t="s">
        <v>1</v>
      </c>
      <c r="C53">
        <v>1240</v>
      </c>
      <c r="E53">
        <v>375</v>
      </c>
      <c r="F53">
        <v>219</v>
      </c>
      <c r="G53">
        <v>30</v>
      </c>
      <c r="H53" s="1">
        <v>67</v>
      </c>
      <c r="I53">
        <v>71</v>
      </c>
      <c r="J53" s="1">
        <v>71</v>
      </c>
      <c r="K53" s="1">
        <v>71</v>
      </c>
      <c r="L53" s="1">
        <v>73.86</v>
      </c>
      <c r="M53" s="3">
        <f>'Master Data'!F53</f>
        <v>73.86</v>
      </c>
      <c r="N53" s="3">
        <v>123.10000000000001</v>
      </c>
    </row>
    <row r="54" spans="1:14" ht="15" x14ac:dyDescent="0.25">
      <c r="A54">
        <v>1241</v>
      </c>
      <c r="B54" t="s">
        <v>1</v>
      </c>
      <c r="C54">
        <v>1250</v>
      </c>
      <c r="E54">
        <v>375</v>
      </c>
      <c r="F54">
        <v>229</v>
      </c>
      <c r="G54">
        <v>30</v>
      </c>
      <c r="H54" s="1">
        <v>67</v>
      </c>
      <c r="I54">
        <v>71</v>
      </c>
      <c r="J54" s="1">
        <v>71</v>
      </c>
      <c r="K54" s="1">
        <v>71</v>
      </c>
      <c r="L54" s="1">
        <v>74.459999999999994</v>
      </c>
      <c r="M54" s="3">
        <f>'Master Data'!F54</f>
        <v>74.460000000000008</v>
      </c>
      <c r="N54" s="3">
        <v>124.10000000000001</v>
      </c>
    </row>
    <row r="55" spans="1:14" ht="15" x14ac:dyDescent="0.25">
      <c r="A55">
        <v>1251</v>
      </c>
      <c r="B55" t="s">
        <v>1</v>
      </c>
      <c r="C55">
        <v>1260</v>
      </c>
      <c r="E55">
        <v>388</v>
      </c>
      <c r="F55">
        <v>239</v>
      </c>
      <c r="G55">
        <v>30</v>
      </c>
      <c r="H55" s="1">
        <v>67</v>
      </c>
      <c r="I55">
        <v>71</v>
      </c>
      <c r="J55" s="1">
        <v>71</v>
      </c>
      <c r="K55" s="1">
        <v>71</v>
      </c>
      <c r="L55" s="1">
        <v>87.570000000000007</v>
      </c>
      <c r="M55" s="3">
        <f>'Master Data'!F55</f>
        <v>75.06</v>
      </c>
      <c r="N55" s="3">
        <v>125.10000000000001</v>
      </c>
    </row>
    <row r="56" spans="1:14" ht="15" x14ac:dyDescent="0.25">
      <c r="A56">
        <v>1261</v>
      </c>
      <c r="B56" t="s">
        <v>1</v>
      </c>
      <c r="C56">
        <v>1270</v>
      </c>
      <c r="E56">
        <v>388</v>
      </c>
      <c r="F56">
        <v>249</v>
      </c>
      <c r="G56">
        <v>30</v>
      </c>
      <c r="H56" s="3">
        <v>73.150000000000006</v>
      </c>
      <c r="I56" s="3">
        <v>76.325000000000003</v>
      </c>
      <c r="J56" s="1">
        <v>73.484999999999999</v>
      </c>
      <c r="K56" s="1">
        <v>73.484999999999999</v>
      </c>
      <c r="L56" s="1">
        <v>88.27000000000001</v>
      </c>
      <c r="M56" s="3">
        <f>'Master Data'!F56</f>
        <v>75.660000000000011</v>
      </c>
      <c r="N56" s="3">
        <v>126.10000000000001</v>
      </c>
    </row>
    <row r="57" spans="1:14" ht="15" x14ac:dyDescent="0.25">
      <c r="A57">
        <v>1271</v>
      </c>
      <c r="B57" t="s">
        <v>1</v>
      </c>
      <c r="C57">
        <v>1280</v>
      </c>
      <c r="E57">
        <v>388</v>
      </c>
      <c r="F57">
        <v>259</v>
      </c>
      <c r="G57">
        <v>30</v>
      </c>
      <c r="H57" s="3">
        <v>80.465000000000003</v>
      </c>
      <c r="I57" s="3">
        <v>82.049374999999998</v>
      </c>
      <c r="J57" s="1">
        <v>76.056974999999994</v>
      </c>
      <c r="K57" s="1">
        <v>76.056974999999994</v>
      </c>
      <c r="L57" s="1">
        <v>88.970000000000013</v>
      </c>
      <c r="M57" s="3">
        <f>'Master Data'!F57</f>
        <v>88.969999999999985</v>
      </c>
      <c r="N57" s="3">
        <v>139.81</v>
      </c>
    </row>
    <row r="58" spans="1:14" ht="15" x14ac:dyDescent="0.25">
      <c r="A58">
        <v>1281</v>
      </c>
      <c r="B58" t="s">
        <v>1</v>
      </c>
      <c r="C58">
        <v>1290</v>
      </c>
      <c r="E58">
        <v>388</v>
      </c>
      <c r="F58">
        <v>269</v>
      </c>
      <c r="G58">
        <v>30</v>
      </c>
      <c r="H58" s="3">
        <v>88.511499999999998</v>
      </c>
      <c r="I58" s="3">
        <v>88.20307812499999</v>
      </c>
      <c r="J58" s="1">
        <v>78.718969125000001</v>
      </c>
      <c r="K58" s="1">
        <v>78.718969125000001</v>
      </c>
      <c r="L58" s="1">
        <v>89.67</v>
      </c>
      <c r="M58" s="3">
        <f>'Master Data'!F58</f>
        <v>89.669999999999987</v>
      </c>
      <c r="N58" s="3">
        <v>140.91</v>
      </c>
    </row>
    <row r="59" spans="1:14" ht="15" x14ac:dyDescent="0.25">
      <c r="A59">
        <v>1291</v>
      </c>
      <c r="B59" t="s">
        <v>1</v>
      </c>
      <c r="C59">
        <v>1300</v>
      </c>
      <c r="E59">
        <v>388</v>
      </c>
      <c r="F59">
        <v>279</v>
      </c>
      <c r="G59">
        <v>30</v>
      </c>
      <c r="H59" s="3">
        <v>97.362650000000002</v>
      </c>
      <c r="I59" s="3">
        <v>94.818308984375008</v>
      </c>
      <c r="J59" s="1">
        <v>81.474133044374994</v>
      </c>
      <c r="K59" s="1">
        <v>81.474133044374994</v>
      </c>
      <c r="L59" s="1">
        <v>90.37</v>
      </c>
      <c r="M59" s="3">
        <f>'Master Data'!F59</f>
        <v>90.36999999999999</v>
      </c>
      <c r="N59" s="3">
        <v>142.01</v>
      </c>
    </row>
    <row r="60" spans="1:14" ht="15" x14ac:dyDescent="0.25">
      <c r="A60">
        <v>1301</v>
      </c>
      <c r="B60" t="s">
        <v>1</v>
      </c>
      <c r="C60">
        <v>1310</v>
      </c>
      <c r="E60">
        <v>401</v>
      </c>
      <c r="F60">
        <v>289</v>
      </c>
      <c r="G60">
        <v>30</v>
      </c>
      <c r="H60" s="3">
        <v>107.09891499999999</v>
      </c>
      <c r="I60" s="3">
        <v>101.92968215820312</v>
      </c>
      <c r="J60" s="1">
        <v>84.325727700928127</v>
      </c>
      <c r="K60" s="1">
        <v>84.325727700928127</v>
      </c>
      <c r="L60" s="1">
        <v>91.070000000000007</v>
      </c>
      <c r="M60" s="3">
        <f>'Master Data'!F60</f>
        <v>91.07</v>
      </c>
      <c r="N60" s="3">
        <v>143.11000000000001</v>
      </c>
    </row>
    <row r="61" spans="1:14" ht="15" x14ac:dyDescent="0.25">
      <c r="A61">
        <v>1311</v>
      </c>
      <c r="B61" t="s">
        <v>1</v>
      </c>
      <c r="C61">
        <v>1320</v>
      </c>
      <c r="E61">
        <v>401</v>
      </c>
      <c r="F61">
        <v>299</v>
      </c>
      <c r="G61">
        <v>30</v>
      </c>
      <c r="H61" s="3">
        <v>117.80880649999999</v>
      </c>
      <c r="I61" s="3">
        <v>109.57440832006836</v>
      </c>
      <c r="J61" s="1">
        <v>87.2771281704606</v>
      </c>
      <c r="K61" s="1">
        <v>87.2771281704606</v>
      </c>
      <c r="L61" s="1">
        <v>91.77000000000001</v>
      </c>
      <c r="M61" s="3">
        <f>'Master Data'!F61</f>
        <v>91.77</v>
      </c>
      <c r="N61" s="3">
        <v>144.21</v>
      </c>
    </row>
    <row r="62" spans="1:14" ht="15" x14ac:dyDescent="0.25">
      <c r="A62">
        <v>1321</v>
      </c>
      <c r="B62" t="s">
        <v>1</v>
      </c>
      <c r="C62">
        <v>1330</v>
      </c>
      <c r="E62">
        <v>401</v>
      </c>
      <c r="F62">
        <v>309</v>
      </c>
      <c r="G62">
        <v>30</v>
      </c>
      <c r="H62" s="3">
        <v>129.58968714999997</v>
      </c>
      <c r="I62" s="3">
        <v>117.79248894407348</v>
      </c>
      <c r="J62" s="1">
        <v>90.331827656426725</v>
      </c>
      <c r="K62" s="1">
        <v>90.331827656426725</v>
      </c>
      <c r="L62" s="1">
        <v>92.470000000000013</v>
      </c>
      <c r="M62" s="3">
        <f>'Master Data'!F62</f>
        <v>92.469999999999985</v>
      </c>
      <c r="N62" s="3">
        <v>145.31</v>
      </c>
    </row>
    <row r="63" spans="1:14" ht="15" x14ac:dyDescent="0.25">
      <c r="A63">
        <v>1331</v>
      </c>
      <c r="B63" t="s">
        <v>1</v>
      </c>
      <c r="C63">
        <v>1340</v>
      </c>
      <c r="E63">
        <v>401</v>
      </c>
      <c r="F63">
        <v>319</v>
      </c>
      <c r="G63">
        <v>30</v>
      </c>
      <c r="H63" s="3">
        <v>142.54865586499997</v>
      </c>
      <c r="I63" s="3">
        <v>126.62692561487899</v>
      </c>
      <c r="J63" s="1">
        <v>93.49344162440164</v>
      </c>
      <c r="K63" s="1">
        <v>93.49344162440164</v>
      </c>
      <c r="L63" s="1">
        <v>93.170000000000016</v>
      </c>
      <c r="M63" s="3">
        <f>'Master Data'!F63</f>
        <v>93.169999999999987</v>
      </c>
      <c r="N63" s="3">
        <v>146.41</v>
      </c>
    </row>
    <row r="64" spans="1:14" ht="15" x14ac:dyDescent="0.25">
      <c r="A64">
        <v>1341</v>
      </c>
      <c r="B64" t="s">
        <v>1</v>
      </c>
      <c r="C64">
        <v>1350</v>
      </c>
      <c r="E64">
        <v>401</v>
      </c>
      <c r="F64">
        <v>329</v>
      </c>
      <c r="G64">
        <v>49</v>
      </c>
      <c r="H64" s="3">
        <v>156.80352145149999</v>
      </c>
      <c r="I64" s="3">
        <v>136.12394503599492</v>
      </c>
      <c r="J64" s="1">
        <v>96.7657120812557</v>
      </c>
      <c r="K64" s="1">
        <v>96.7657120812557</v>
      </c>
      <c r="L64" s="1">
        <v>93.87</v>
      </c>
      <c r="M64" s="3">
        <f>'Master Data'!F64</f>
        <v>93.86999999999999</v>
      </c>
      <c r="N64" s="3">
        <v>147.51</v>
      </c>
    </row>
    <row r="65" spans="1:14" ht="15" x14ac:dyDescent="0.25">
      <c r="A65">
        <v>1351</v>
      </c>
      <c r="B65" t="s">
        <v>1</v>
      </c>
      <c r="C65">
        <v>1360</v>
      </c>
      <c r="E65">
        <v>414</v>
      </c>
      <c r="F65">
        <v>339</v>
      </c>
      <c r="G65">
        <v>59</v>
      </c>
      <c r="H65" s="3">
        <v>172.48387359664997</v>
      </c>
      <c r="I65" s="3">
        <v>146.33324091369457</v>
      </c>
      <c r="J65" s="1">
        <v>100.15251200409965</v>
      </c>
      <c r="K65" s="1">
        <v>100.15251200409965</v>
      </c>
      <c r="L65" s="1">
        <v>94.570000000000007</v>
      </c>
      <c r="M65" s="3">
        <f>'Master Data'!F65</f>
        <v>108.08</v>
      </c>
      <c r="N65" s="3">
        <v>162.12</v>
      </c>
    </row>
    <row r="66" spans="1:14" ht="15" x14ac:dyDescent="0.25">
      <c r="A66">
        <v>1361</v>
      </c>
      <c r="B66" t="s">
        <v>1</v>
      </c>
      <c r="C66">
        <v>1370</v>
      </c>
      <c r="E66">
        <v>414</v>
      </c>
      <c r="F66">
        <v>349</v>
      </c>
      <c r="G66">
        <v>69</v>
      </c>
      <c r="H66" s="3">
        <v>189.73226095631497</v>
      </c>
      <c r="I66" s="3">
        <v>153.64990295937929</v>
      </c>
      <c r="J66" s="1">
        <v>104.15861248426363</v>
      </c>
      <c r="K66" s="1">
        <v>104.15861248426363</v>
      </c>
      <c r="L66" s="1">
        <v>95.27000000000001</v>
      </c>
      <c r="M66" s="3">
        <f>'Master Data'!F66</f>
        <v>108.88</v>
      </c>
      <c r="N66" s="3">
        <v>163.32000000000002</v>
      </c>
    </row>
    <row r="67" spans="1:14" ht="15" x14ac:dyDescent="0.25">
      <c r="A67">
        <v>1371</v>
      </c>
      <c r="B67" t="s">
        <v>1</v>
      </c>
      <c r="C67">
        <v>1380</v>
      </c>
      <c r="E67">
        <v>414</v>
      </c>
      <c r="F67">
        <v>359</v>
      </c>
      <c r="G67">
        <v>79</v>
      </c>
      <c r="H67" s="3">
        <v>208.70548705194648</v>
      </c>
      <c r="I67" s="3">
        <v>161.33239810734824</v>
      </c>
      <c r="J67" s="1">
        <v>108.32495698363417</v>
      </c>
      <c r="K67" s="1">
        <v>108.32495698363417</v>
      </c>
      <c r="L67" s="1">
        <v>95.970000000000013</v>
      </c>
      <c r="M67" s="3">
        <f>'Master Data'!F67</f>
        <v>109.68</v>
      </c>
      <c r="N67" s="3">
        <v>164.52</v>
      </c>
    </row>
    <row r="68" spans="1:14" ht="15" x14ac:dyDescent="0.25">
      <c r="A68">
        <v>1381</v>
      </c>
      <c r="B68" t="s">
        <v>1</v>
      </c>
      <c r="C68">
        <v>1390</v>
      </c>
      <c r="E68">
        <v>414</v>
      </c>
      <c r="F68">
        <v>369</v>
      </c>
      <c r="G68">
        <v>89</v>
      </c>
      <c r="H68" s="3">
        <v>229.57603575714111</v>
      </c>
      <c r="I68" s="3">
        <v>169.39901801271566</v>
      </c>
      <c r="J68" s="1">
        <v>112.65795526297953</v>
      </c>
      <c r="K68" s="1">
        <v>112.65795526297953</v>
      </c>
      <c r="L68" s="1">
        <v>96.670000000000016</v>
      </c>
      <c r="M68" s="3">
        <f>'Master Data'!F68</f>
        <v>110.48</v>
      </c>
      <c r="N68" s="3">
        <v>165.72</v>
      </c>
    </row>
    <row r="69" spans="1:14" ht="15" x14ac:dyDescent="0.25">
      <c r="A69">
        <v>1391</v>
      </c>
      <c r="B69" t="s">
        <v>1</v>
      </c>
      <c r="C69">
        <v>1400</v>
      </c>
      <c r="E69">
        <v>414</v>
      </c>
      <c r="F69">
        <v>379</v>
      </c>
      <c r="G69">
        <v>99</v>
      </c>
      <c r="H69" s="3">
        <v>252.53363933285524</v>
      </c>
      <c r="I69" s="3">
        <v>177.86896891335144</v>
      </c>
      <c r="J69" s="1">
        <v>117.16427347349872</v>
      </c>
      <c r="K69" s="1">
        <v>117.16427347349872</v>
      </c>
      <c r="L69" s="1">
        <v>97.37</v>
      </c>
      <c r="M69" s="3">
        <f>'Master Data'!F69</f>
        <v>111.28</v>
      </c>
      <c r="N69" s="3">
        <v>166.92000000000002</v>
      </c>
    </row>
    <row r="70" spans="1:14" ht="15" x14ac:dyDescent="0.25">
      <c r="A70">
        <v>1401</v>
      </c>
      <c r="B70" t="s">
        <v>1</v>
      </c>
      <c r="C70">
        <v>1410</v>
      </c>
      <c r="E70">
        <v>426</v>
      </c>
      <c r="F70">
        <v>389</v>
      </c>
      <c r="G70">
        <v>109</v>
      </c>
      <c r="H70" s="3">
        <v>277.78700326614074</v>
      </c>
      <c r="I70" s="3">
        <v>186.762417359019</v>
      </c>
      <c r="J70" s="1">
        <v>121.85084441243868</v>
      </c>
      <c r="K70" s="1">
        <v>121.85084441243868</v>
      </c>
      <c r="L70" s="1">
        <v>98.070000000000007</v>
      </c>
      <c r="M70" s="3">
        <f>'Master Data'!F70</f>
        <v>112.08</v>
      </c>
      <c r="N70" s="3">
        <v>168.12</v>
      </c>
    </row>
    <row r="71" spans="1:14" ht="15" x14ac:dyDescent="0.25">
      <c r="A71">
        <v>1411</v>
      </c>
      <c r="B71" t="s">
        <v>1</v>
      </c>
      <c r="C71">
        <v>1420</v>
      </c>
      <c r="E71">
        <v>426</v>
      </c>
      <c r="F71">
        <v>399</v>
      </c>
      <c r="G71">
        <v>119</v>
      </c>
      <c r="H71" s="3">
        <v>305.56570359275486</v>
      </c>
      <c r="I71" s="3">
        <v>196.10053822696995</v>
      </c>
      <c r="J71" s="1">
        <v>126.72487818893623</v>
      </c>
      <c r="K71" s="1">
        <v>126.72487818893623</v>
      </c>
      <c r="L71" s="1">
        <v>98.77000000000001</v>
      </c>
      <c r="M71" s="3">
        <f>'Master Data'!F71</f>
        <v>126.99</v>
      </c>
      <c r="N71" s="3">
        <v>183.43</v>
      </c>
    </row>
    <row r="72" spans="1:14" ht="15" x14ac:dyDescent="0.25">
      <c r="A72">
        <v>1421</v>
      </c>
      <c r="B72" t="s">
        <v>1</v>
      </c>
      <c r="C72">
        <v>1430</v>
      </c>
      <c r="E72">
        <v>426</v>
      </c>
      <c r="F72">
        <v>409</v>
      </c>
      <c r="G72">
        <v>129</v>
      </c>
      <c r="H72" s="3">
        <v>336.12227395203035</v>
      </c>
      <c r="I72" s="3">
        <v>205.90556513831842</v>
      </c>
      <c r="J72" s="1">
        <v>131.79387331649366</v>
      </c>
      <c r="K72" s="1">
        <v>131.79387331649366</v>
      </c>
      <c r="L72" s="1">
        <v>99.470000000000013</v>
      </c>
      <c r="M72" s="3">
        <f>'Master Data'!F72</f>
        <v>127.89</v>
      </c>
      <c r="N72" s="3">
        <v>184.73000000000002</v>
      </c>
    </row>
    <row r="73" spans="1:14" ht="15" x14ac:dyDescent="0.25">
      <c r="A73">
        <v>1431</v>
      </c>
      <c r="B73" t="s">
        <v>1</v>
      </c>
      <c r="C73">
        <v>1440</v>
      </c>
      <c r="E73">
        <v>426</v>
      </c>
      <c r="F73">
        <v>419</v>
      </c>
      <c r="G73">
        <v>139</v>
      </c>
      <c r="H73" s="3">
        <v>369.73450134723333</v>
      </c>
      <c r="I73" s="3">
        <v>216.20084339523433</v>
      </c>
      <c r="J73" s="1">
        <v>137.06562824915341</v>
      </c>
      <c r="K73" s="1">
        <v>137.06562824915341</v>
      </c>
      <c r="L73" s="1">
        <v>100.17000000000002</v>
      </c>
      <c r="M73" s="3">
        <f>'Master Data'!F73</f>
        <v>128.79</v>
      </c>
      <c r="N73" s="3">
        <v>186.03</v>
      </c>
    </row>
    <row r="74" spans="1:14" ht="15" x14ac:dyDescent="0.25">
      <c r="A74">
        <v>1441</v>
      </c>
      <c r="B74" t="s">
        <v>1</v>
      </c>
      <c r="C74">
        <v>1450</v>
      </c>
      <c r="E74">
        <v>426</v>
      </c>
      <c r="G74">
        <v>149</v>
      </c>
      <c r="H74" s="3">
        <v>406.70795148195668</v>
      </c>
      <c r="I74" s="3">
        <v>227.01088556499604</v>
      </c>
      <c r="J74" s="1">
        <v>142.54825337911956</v>
      </c>
      <c r="K74" s="1">
        <v>142.54825337911956</v>
      </c>
      <c r="L74" s="1">
        <v>100.87</v>
      </c>
      <c r="M74" s="3">
        <f>'Master Data'!F74</f>
        <v>129.69</v>
      </c>
      <c r="N74" s="3">
        <v>187.33</v>
      </c>
    </row>
    <row r="75" spans="1:14" ht="15" x14ac:dyDescent="0.25">
      <c r="A75">
        <v>1451</v>
      </c>
      <c r="B75" t="s">
        <v>1</v>
      </c>
      <c r="C75">
        <v>1460</v>
      </c>
      <c r="E75">
        <v>438</v>
      </c>
      <c r="G75">
        <v>159</v>
      </c>
      <c r="H75" s="3">
        <v>447</v>
      </c>
      <c r="I75" s="3">
        <v>238.36142984324584</v>
      </c>
      <c r="J75" s="1">
        <v>148.25018351428434</v>
      </c>
      <c r="K75" s="1">
        <v>148.25018351428434</v>
      </c>
      <c r="L75" s="1">
        <v>101.57000000000001</v>
      </c>
      <c r="M75" s="3">
        <f>'Master Data'!F75</f>
        <v>130.59</v>
      </c>
      <c r="N75" s="3">
        <v>188.63</v>
      </c>
    </row>
    <row r="76" spans="1:14" ht="15" x14ac:dyDescent="0.25">
      <c r="A76">
        <v>1461</v>
      </c>
      <c r="B76" t="s">
        <v>1</v>
      </c>
      <c r="C76">
        <v>1470</v>
      </c>
      <c r="E76">
        <v>438</v>
      </c>
      <c r="G76">
        <v>169</v>
      </c>
      <c r="I76" s="3">
        <v>250.27950133540813</v>
      </c>
      <c r="J76" s="1">
        <v>154.18019085485571</v>
      </c>
      <c r="K76" s="1">
        <v>154.18019085485571</v>
      </c>
      <c r="L76" s="1">
        <v>102.27000000000001</v>
      </c>
      <c r="M76" s="3">
        <f>'Master Data'!F76</f>
        <v>146.1</v>
      </c>
      <c r="N76" s="3">
        <v>204.54000000000002</v>
      </c>
    </row>
    <row r="77" spans="1:14" ht="15" x14ac:dyDescent="0.25">
      <c r="A77">
        <v>1471</v>
      </c>
      <c r="B77" t="s">
        <v>1</v>
      </c>
      <c r="C77">
        <v>1480</v>
      </c>
      <c r="E77">
        <v>438</v>
      </c>
      <c r="G77">
        <v>179</v>
      </c>
      <c r="I77" s="3">
        <v>262.79347640217856</v>
      </c>
      <c r="J77" s="1">
        <v>160.34739848904994</v>
      </c>
      <c r="K77" s="1">
        <v>160.34739848904994</v>
      </c>
      <c r="L77" s="1">
        <v>102.97000000000001</v>
      </c>
      <c r="M77" s="3">
        <f>'Master Data'!F77</f>
        <v>147.1</v>
      </c>
      <c r="N77" s="3">
        <v>205.94000000000003</v>
      </c>
    </row>
    <row r="78" spans="1:14" ht="15" x14ac:dyDescent="0.25">
      <c r="A78">
        <v>1481</v>
      </c>
      <c r="B78" t="s">
        <v>1</v>
      </c>
      <c r="C78">
        <v>1490</v>
      </c>
      <c r="E78">
        <v>438</v>
      </c>
      <c r="G78">
        <v>189</v>
      </c>
      <c r="I78" s="3">
        <v>275.93315022228745</v>
      </c>
      <c r="J78" s="1">
        <v>166.76129442861193</v>
      </c>
      <c r="K78" s="1">
        <v>166.76129442861193</v>
      </c>
      <c r="L78" s="1">
        <v>103.67000000000002</v>
      </c>
      <c r="M78" s="3">
        <f>'Master Data'!F78</f>
        <v>148.1</v>
      </c>
      <c r="N78" s="3">
        <v>207.34000000000003</v>
      </c>
    </row>
    <row r="79" spans="1:14" x14ac:dyDescent="0.3">
      <c r="A79">
        <v>1491</v>
      </c>
      <c r="B79" t="s">
        <v>1</v>
      </c>
      <c r="C79">
        <v>1500</v>
      </c>
      <c r="E79">
        <v>438</v>
      </c>
      <c r="G79">
        <v>199</v>
      </c>
      <c r="I79" s="3">
        <v>289.7298077334018</v>
      </c>
      <c r="J79" s="1">
        <v>173.43174620575638</v>
      </c>
      <c r="K79" s="1">
        <v>173.43174620575638</v>
      </c>
      <c r="L79" s="1">
        <v>104.37</v>
      </c>
      <c r="M79" s="3">
        <f>'Master Data'!F79</f>
        <v>149.1</v>
      </c>
      <c r="N79" s="3">
        <v>208.74</v>
      </c>
    </row>
    <row r="80" spans="1:14" x14ac:dyDescent="0.3">
      <c r="A80">
        <v>1501</v>
      </c>
      <c r="B80" t="s">
        <v>1</v>
      </c>
      <c r="C80">
        <v>1510</v>
      </c>
      <c r="E80">
        <v>451</v>
      </c>
      <c r="G80">
        <v>209</v>
      </c>
      <c r="I80" s="3">
        <v>304</v>
      </c>
      <c r="J80" s="1">
        <v>180.36901605398663</v>
      </c>
      <c r="K80" s="1">
        <v>180.36901605398663</v>
      </c>
      <c r="L80" s="1">
        <v>105.07000000000001</v>
      </c>
      <c r="M80" s="3">
        <f>'Master Data'!F80</f>
        <v>150.1</v>
      </c>
      <c r="N80" s="3">
        <v>210.14000000000001</v>
      </c>
    </row>
    <row r="81" spans="1:14" x14ac:dyDescent="0.3">
      <c r="A81">
        <v>1511</v>
      </c>
      <c r="B81" t="s">
        <v>1</v>
      </c>
      <c r="C81">
        <v>1520</v>
      </c>
      <c r="E81">
        <v>451</v>
      </c>
      <c r="G81">
        <v>219</v>
      </c>
      <c r="I81" s="3">
        <v>304</v>
      </c>
      <c r="J81" s="1">
        <v>186.68193161587618</v>
      </c>
      <c r="K81" s="1">
        <v>187.58377669614612</v>
      </c>
      <c r="L81" s="1">
        <v>105.77000000000001</v>
      </c>
      <c r="M81" s="3">
        <f>'Master Data'!F81</f>
        <v>166.21</v>
      </c>
      <c r="N81" s="3">
        <v>226.65000000000003</v>
      </c>
    </row>
    <row r="82" spans="1:14" x14ac:dyDescent="0.3">
      <c r="A82">
        <v>1521</v>
      </c>
      <c r="B82" t="s">
        <v>1</v>
      </c>
      <c r="C82">
        <v>1530</v>
      </c>
      <c r="E82">
        <v>451</v>
      </c>
      <c r="G82">
        <v>229</v>
      </c>
      <c r="I82" s="3">
        <v>304</v>
      </c>
      <c r="J82" s="1">
        <v>193.21579922243185</v>
      </c>
      <c r="K82" s="1">
        <v>195.08712776399196</v>
      </c>
      <c r="L82" s="1">
        <v>106.47000000000001</v>
      </c>
      <c r="M82" s="3">
        <f>'Master Data'!F82</f>
        <v>167.31</v>
      </c>
      <c r="N82" s="3">
        <v>228.15000000000003</v>
      </c>
    </row>
    <row r="83" spans="1:14" x14ac:dyDescent="0.3">
      <c r="A83">
        <v>1531</v>
      </c>
      <c r="B83" t="s">
        <v>1</v>
      </c>
      <c r="C83">
        <v>1540</v>
      </c>
      <c r="E83">
        <v>451</v>
      </c>
      <c r="G83">
        <v>239</v>
      </c>
      <c r="I83" s="3">
        <v>304</v>
      </c>
      <c r="J83" s="1">
        <v>199.97835219521696</v>
      </c>
      <c r="K83" s="1">
        <v>202.89061287455166</v>
      </c>
      <c r="L83" s="1">
        <v>107.17000000000002</v>
      </c>
      <c r="M83" s="3">
        <f>'Master Data'!F83</f>
        <v>168.41</v>
      </c>
      <c r="N83" s="3">
        <v>229.65000000000003</v>
      </c>
    </row>
    <row r="84" spans="1:14" x14ac:dyDescent="0.3">
      <c r="A84">
        <v>1541</v>
      </c>
      <c r="B84" t="s">
        <v>1</v>
      </c>
      <c r="C84">
        <v>1550</v>
      </c>
      <c r="E84">
        <v>451</v>
      </c>
      <c r="G84">
        <v>249</v>
      </c>
      <c r="I84" s="3">
        <v>304</v>
      </c>
      <c r="J84" s="1">
        <v>206.97759452204957</v>
      </c>
      <c r="K84" s="1">
        <v>211.00623738953374</v>
      </c>
      <c r="L84" s="1">
        <v>107.87</v>
      </c>
      <c r="M84" s="3">
        <f>'Master Data'!F84</f>
        <v>169.51</v>
      </c>
      <c r="N84" s="3">
        <v>231.15000000000003</v>
      </c>
    </row>
    <row r="85" spans="1:14" x14ac:dyDescent="0.3">
      <c r="A85">
        <v>1551</v>
      </c>
      <c r="B85" t="s">
        <v>1</v>
      </c>
      <c r="C85">
        <v>1560</v>
      </c>
      <c r="E85">
        <v>463</v>
      </c>
      <c r="G85">
        <v>259</v>
      </c>
      <c r="I85" s="3">
        <v>319</v>
      </c>
      <c r="J85" s="1">
        <v>214.22181033032132</v>
      </c>
      <c r="K85" s="1">
        <v>219.44648688511509</v>
      </c>
      <c r="L85" s="1">
        <v>108.57000000000001</v>
      </c>
      <c r="M85" s="3">
        <f>'Master Data'!F85</f>
        <v>170.61</v>
      </c>
      <c r="N85" s="3">
        <v>232.65000000000003</v>
      </c>
    </row>
    <row r="86" spans="1:14" x14ac:dyDescent="0.3">
      <c r="A86">
        <v>1561</v>
      </c>
      <c r="B86" t="s">
        <v>1</v>
      </c>
      <c r="C86">
        <v>1570</v>
      </c>
      <c r="E86">
        <v>463</v>
      </c>
      <c r="G86">
        <v>269</v>
      </c>
      <c r="I86" s="3">
        <v>319</v>
      </c>
      <c r="J86" s="1">
        <v>221.71957369188254</v>
      </c>
      <c r="K86" s="1">
        <v>228.22434636051972</v>
      </c>
      <c r="L86" s="1">
        <v>109.27000000000001</v>
      </c>
      <c r="M86" s="3">
        <f>'Master Data'!F86</f>
        <v>187.32</v>
      </c>
      <c r="N86" s="3">
        <v>249.76000000000002</v>
      </c>
    </row>
    <row r="87" spans="1:14" x14ac:dyDescent="0.3">
      <c r="A87">
        <v>1571</v>
      </c>
      <c r="B87" t="s">
        <v>1</v>
      </c>
      <c r="C87">
        <v>1580</v>
      </c>
      <c r="E87">
        <v>463</v>
      </c>
      <c r="G87">
        <v>279</v>
      </c>
      <c r="I87" s="3">
        <v>319</v>
      </c>
      <c r="J87" s="1">
        <v>229.47975877109846</v>
      </c>
      <c r="K87" s="1">
        <v>237.35332021494048</v>
      </c>
      <c r="L87" s="1">
        <v>109.97000000000001</v>
      </c>
      <c r="M87" s="3">
        <f>'Master Data'!F87</f>
        <v>188.51999999999998</v>
      </c>
      <c r="N87" s="3">
        <v>251.36</v>
      </c>
    </row>
    <row r="88" spans="1:14" x14ac:dyDescent="0.3">
      <c r="A88">
        <v>1581</v>
      </c>
      <c r="B88" t="s">
        <v>1</v>
      </c>
      <c r="C88">
        <v>1590</v>
      </c>
      <c r="E88">
        <v>463</v>
      </c>
      <c r="G88">
        <v>289</v>
      </c>
      <c r="I88" s="3">
        <v>319.42711302607552</v>
      </c>
      <c r="J88" s="1">
        <v>237.51155032808688</v>
      </c>
      <c r="K88" s="1">
        <v>246.84745302353812</v>
      </c>
      <c r="L88" s="1">
        <v>110.67000000000002</v>
      </c>
      <c r="M88" s="3">
        <f>'Master Data'!F88</f>
        <v>189.72</v>
      </c>
      <c r="N88" s="3">
        <v>252.96</v>
      </c>
    </row>
    <row r="89" spans="1:14" x14ac:dyDescent="0.3">
      <c r="A89">
        <v>1591</v>
      </c>
      <c r="B89" t="s">
        <v>1</v>
      </c>
      <c r="C89">
        <v>1600</v>
      </c>
      <c r="E89">
        <v>463</v>
      </c>
      <c r="G89">
        <v>299</v>
      </c>
      <c r="I89" s="3">
        <v>319</v>
      </c>
      <c r="J89" s="1">
        <v>244.6368968379295</v>
      </c>
      <c r="K89" s="1">
        <v>256.72135114447963</v>
      </c>
      <c r="L89" s="1">
        <v>111.37</v>
      </c>
      <c r="M89" s="3">
        <f>'Master Data'!F89</f>
        <v>190.92</v>
      </c>
      <c r="N89" s="3">
        <v>254.56</v>
      </c>
    </row>
    <row r="90" spans="1:14" x14ac:dyDescent="0.3">
      <c r="A90">
        <v>1601</v>
      </c>
      <c r="B90" t="s">
        <v>1</v>
      </c>
      <c r="C90">
        <v>1610</v>
      </c>
      <c r="E90">
        <v>476</v>
      </c>
      <c r="G90">
        <v>309</v>
      </c>
      <c r="I90" s="3">
        <v>335</v>
      </c>
      <c r="J90" s="1">
        <v>251.97600374306739</v>
      </c>
      <c r="K90" s="1">
        <v>266.99020519025885</v>
      </c>
      <c r="L90" s="1">
        <v>128.08000000000001</v>
      </c>
      <c r="M90" s="3">
        <f>'Master Data'!F90</f>
        <v>192.12</v>
      </c>
      <c r="N90" s="3">
        <v>256.16000000000003</v>
      </c>
    </row>
    <row r="91" spans="1:14" x14ac:dyDescent="0.3">
      <c r="A91">
        <v>1611</v>
      </c>
      <c r="B91" t="s">
        <v>1</v>
      </c>
      <c r="C91">
        <v>1620</v>
      </c>
      <c r="E91">
        <v>476</v>
      </c>
      <c r="G91">
        <v>319</v>
      </c>
      <c r="I91" s="3">
        <v>335</v>
      </c>
      <c r="J91" s="1">
        <v>259.53528385535941</v>
      </c>
      <c r="K91" s="1">
        <v>276.33486237191789</v>
      </c>
      <c r="L91" s="1">
        <v>128.88</v>
      </c>
      <c r="M91" s="3">
        <f>'Master Data'!F91</f>
        <v>209.43</v>
      </c>
      <c r="N91" s="3">
        <v>273.86999999999995</v>
      </c>
    </row>
    <row r="92" spans="1:14" x14ac:dyDescent="0.3">
      <c r="A92">
        <v>1621</v>
      </c>
      <c r="B92" t="s">
        <v>1</v>
      </c>
      <c r="C92">
        <v>1630</v>
      </c>
      <c r="E92">
        <v>476</v>
      </c>
      <c r="G92">
        <v>329</v>
      </c>
      <c r="I92" s="3">
        <v>335</v>
      </c>
      <c r="J92" s="1">
        <v>267.32134237102019</v>
      </c>
      <c r="K92" s="1">
        <v>286.00658255493499</v>
      </c>
      <c r="L92" s="1">
        <v>129.68</v>
      </c>
      <c r="M92" s="3">
        <f>'Master Data'!F92</f>
        <v>210.73000000000002</v>
      </c>
      <c r="N92" s="3">
        <v>275.57</v>
      </c>
    </row>
    <row r="93" spans="1:14" x14ac:dyDescent="0.3">
      <c r="A93">
        <v>1631</v>
      </c>
      <c r="B93" t="s">
        <v>1</v>
      </c>
      <c r="C93">
        <v>1640</v>
      </c>
      <c r="E93">
        <v>476</v>
      </c>
      <c r="G93">
        <v>339</v>
      </c>
      <c r="I93" s="3">
        <v>335</v>
      </c>
      <c r="J93" s="1">
        <v>275.34098264215078</v>
      </c>
      <c r="K93" s="1">
        <v>296.01681294435775</v>
      </c>
      <c r="L93" s="1">
        <v>130.47999999999999</v>
      </c>
      <c r="M93" s="3">
        <f>'Master Data'!F93</f>
        <v>212.03</v>
      </c>
      <c r="N93" s="3">
        <v>277.27</v>
      </c>
    </row>
    <row r="94" spans="1:14" x14ac:dyDescent="0.3">
      <c r="A94">
        <v>1641</v>
      </c>
      <c r="B94" t="s">
        <v>1</v>
      </c>
      <c r="C94">
        <v>1650</v>
      </c>
      <c r="E94">
        <v>476</v>
      </c>
      <c r="G94">
        <v>349</v>
      </c>
      <c r="I94" s="3">
        <v>335</v>
      </c>
      <c r="J94" s="1">
        <v>283.6012121214153</v>
      </c>
      <c r="K94" s="1">
        <v>306.37740139741027</v>
      </c>
      <c r="L94" s="1">
        <v>131.28</v>
      </c>
      <c r="M94" s="3">
        <f>'Master Data'!F94</f>
        <v>213.33</v>
      </c>
      <c r="N94" s="3">
        <v>278.96999999999997</v>
      </c>
    </row>
    <row r="95" spans="1:14" x14ac:dyDescent="0.3">
      <c r="A95">
        <v>1651</v>
      </c>
      <c r="B95" t="s">
        <v>1</v>
      </c>
      <c r="C95">
        <v>1660</v>
      </c>
      <c r="E95">
        <v>488</v>
      </c>
      <c r="G95">
        <v>359</v>
      </c>
      <c r="I95" s="3">
        <v>352</v>
      </c>
      <c r="J95" s="1">
        <v>292.10924848505778</v>
      </c>
      <c r="K95" s="1">
        <v>317.10061044631959</v>
      </c>
      <c r="L95" s="1">
        <v>148.59</v>
      </c>
      <c r="M95" s="3">
        <f>'Master Data'!F95</f>
        <v>214.63</v>
      </c>
      <c r="N95" s="3">
        <v>280.66999999999996</v>
      </c>
    </row>
    <row r="96" spans="1:14" x14ac:dyDescent="0.3">
      <c r="A96">
        <v>1661</v>
      </c>
      <c r="B96" t="s">
        <v>1</v>
      </c>
      <c r="C96">
        <v>1670</v>
      </c>
      <c r="E96">
        <v>488</v>
      </c>
      <c r="G96">
        <v>369</v>
      </c>
      <c r="I96" s="3">
        <v>352</v>
      </c>
      <c r="J96" s="1">
        <v>299.41197969718417</v>
      </c>
      <c r="K96" s="1">
        <v>328.19913181194079</v>
      </c>
      <c r="L96" s="1">
        <v>149.48999999999998</v>
      </c>
      <c r="M96" s="3">
        <f>'Master Data'!F96</f>
        <v>232.54000000000002</v>
      </c>
      <c r="N96" s="3">
        <v>298.97999999999996</v>
      </c>
    </row>
    <row r="97" spans="1:14" x14ac:dyDescent="0.3">
      <c r="A97">
        <v>1671</v>
      </c>
      <c r="B97" t="s">
        <v>1</v>
      </c>
      <c r="C97">
        <v>1680</v>
      </c>
      <c r="E97">
        <v>488</v>
      </c>
      <c r="G97">
        <v>379</v>
      </c>
      <c r="I97" s="3">
        <v>352</v>
      </c>
      <c r="J97" s="1">
        <v>306.89727918961381</v>
      </c>
      <c r="K97" s="1">
        <v>339.68610142535874</v>
      </c>
      <c r="L97" s="1">
        <v>150.38999999999999</v>
      </c>
      <c r="M97" s="3">
        <f>'Master Data'!F97</f>
        <v>233.94000000000003</v>
      </c>
      <c r="N97" s="3">
        <v>300.77999999999997</v>
      </c>
    </row>
    <row r="98" spans="1:14" x14ac:dyDescent="0.3">
      <c r="A98">
        <v>1681</v>
      </c>
      <c r="B98" t="s">
        <v>1</v>
      </c>
      <c r="C98">
        <v>1690</v>
      </c>
      <c r="E98">
        <v>488</v>
      </c>
      <c r="G98">
        <v>389</v>
      </c>
      <c r="I98" s="3">
        <v>352</v>
      </c>
      <c r="J98" s="1">
        <v>314.56971116935415</v>
      </c>
      <c r="K98" s="1">
        <v>351.57511497524627</v>
      </c>
      <c r="L98" s="1">
        <v>151.29</v>
      </c>
      <c r="M98" s="3">
        <f>'Master Data'!F98</f>
        <v>235.34000000000003</v>
      </c>
      <c r="N98" s="3">
        <v>302.58</v>
      </c>
    </row>
    <row r="99" spans="1:14" x14ac:dyDescent="0.3">
      <c r="A99">
        <v>1691</v>
      </c>
      <c r="B99" t="s">
        <v>1</v>
      </c>
      <c r="C99">
        <v>1700</v>
      </c>
      <c r="E99">
        <v>488</v>
      </c>
      <c r="G99">
        <v>399</v>
      </c>
      <c r="I99" s="3">
        <v>352</v>
      </c>
      <c r="J99" s="1">
        <v>322.433953948588</v>
      </c>
      <c r="K99" s="1">
        <v>363.8802439993799</v>
      </c>
      <c r="L99" s="1">
        <v>152.19</v>
      </c>
      <c r="M99" s="3">
        <f>'Master Data'!F99</f>
        <v>236.74</v>
      </c>
      <c r="N99" s="3">
        <v>304.38</v>
      </c>
    </row>
    <row r="100" spans="1:14" x14ac:dyDescent="0.3">
      <c r="A100">
        <v>1701</v>
      </c>
      <c r="B100" t="s">
        <v>1</v>
      </c>
      <c r="C100">
        <v>1710</v>
      </c>
      <c r="E100">
        <v>500</v>
      </c>
      <c r="G100">
        <v>409</v>
      </c>
      <c r="I100" s="3">
        <v>370</v>
      </c>
      <c r="J100" s="1">
        <v>330.49480279730267</v>
      </c>
      <c r="K100" s="1">
        <v>376.61605253935824</v>
      </c>
      <c r="L100" s="1">
        <v>170.10000000000002</v>
      </c>
      <c r="M100" s="3">
        <f>'Master Data'!F100</f>
        <v>238.14000000000001</v>
      </c>
      <c r="N100" s="3">
        <v>306.18</v>
      </c>
    </row>
    <row r="101" spans="1:14" x14ac:dyDescent="0.3">
      <c r="A101">
        <v>1711</v>
      </c>
      <c r="B101" t="s">
        <v>1</v>
      </c>
      <c r="C101">
        <v>1720</v>
      </c>
      <c r="E101">
        <v>500</v>
      </c>
      <c r="G101">
        <v>419</v>
      </c>
      <c r="I101" s="3">
        <v>370</v>
      </c>
      <c r="J101" s="1">
        <v>338.75717286723523</v>
      </c>
      <c r="K101" s="1">
        <v>387.91453411553903</v>
      </c>
      <c r="L101" s="1">
        <v>171.10000000000002</v>
      </c>
      <c r="M101" s="3">
        <f>'Master Data'!F101</f>
        <v>256.65000000000003</v>
      </c>
      <c r="N101" s="3">
        <v>325.09000000000003</v>
      </c>
    </row>
    <row r="102" spans="1:14" x14ac:dyDescent="0.3">
      <c r="A102">
        <v>1721</v>
      </c>
      <c r="B102" t="s">
        <v>1</v>
      </c>
      <c r="C102">
        <v>1730</v>
      </c>
      <c r="E102">
        <v>500</v>
      </c>
      <c r="G102">
        <v>429</v>
      </c>
      <c r="I102" s="3">
        <v>370</v>
      </c>
      <c r="J102" s="1">
        <v>347.22610218891612</v>
      </c>
      <c r="K102" s="1">
        <v>399.55197013900516</v>
      </c>
      <c r="L102" s="1">
        <v>172.10000000000002</v>
      </c>
      <c r="M102" s="3">
        <f>'Master Data'!F102</f>
        <v>258.15000000000003</v>
      </c>
      <c r="N102" s="3">
        <v>326.99</v>
      </c>
    </row>
    <row r="103" spans="1:14" x14ac:dyDescent="0.3">
      <c r="A103">
        <v>1731</v>
      </c>
      <c r="B103" t="s">
        <v>1</v>
      </c>
      <c r="C103">
        <v>1740</v>
      </c>
      <c r="E103">
        <v>500</v>
      </c>
      <c r="G103">
        <v>439</v>
      </c>
      <c r="I103" s="3">
        <v>370</v>
      </c>
      <c r="J103" s="1">
        <v>354.17062423269442</v>
      </c>
      <c r="K103" s="1">
        <v>411.53852924317533</v>
      </c>
      <c r="L103" s="1">
        <v>173.10000000000002</v>
      </c>
      <c r="M103" s="3">
        <f>'Master Data'!F103</f>
        <v>259.65000000000003</v>
      </c>
      <c r="N103" s="3">
        <v>328.89</v>
      </c>
    </row>
    <row r="104" spans="1:14" x14ac:dyDescent="0.3">
      <c r="A104">
        <v>1741</v>
      </c>
      <c r="B104" t="s">
        <v>1</v>
      </c>
      <c r="C104">
        <v>1750</v>
      </c>
      <c r="E104">
        <v>500</v>
      </c>
      <c r="G104">
        <v>449</v>
      </c>
      <c r="I104" s="3">
        <v>370</v>
      </c>
      <c r="J104" s="1">
        <v>361.2540367173483</v>
      </c>
      <c r="K104" s="1">
        <v>423.88468512047064</v>
      </c>
      <c r="L104" s="1">
        <v>174.10000000000002</v>
      </c>
      <c r="M104" s="3">
        <f>'Master Data'!F104</f>
        <v>261.15000000000003</v>
      </c>
      <c r="N104" s="3">
        <v>330.79</v>
      </c>
    </row>
    <row r="105" spans="1:14" x14ac:dyDescent="0.3">
      <c r="A105">
        <v>1751</v>
      </c>
      <c r="B105" t="s">
        <v>1</v>
      </c>
      <c r="C105">
        <v>1760</v>
      </c>
      <c r="E105">
        <v>513</v>
      </c>
      <c r="G105">
        <v>459</v>
      </c>
      <c r="I105" s="3">
        <v>388</v>
      </c>
      <c r="J105" s="1">
        <v>368.47911745169529</v>
      </c>
      <c r="K105" s="1">
        <v>436.60122567408473</v>
      </c>
      <c r="L105" s="1">
        <v>192.61</v>
      </c>
      <c r="M105" s="3">
        <f>'Master Data'!F105</f>
        <v>262.65000000000003</v>
      </c>
      <c r="N105" s="3">
        <v>332.69</v>
      </c>
    </row>
    <row r="106" spans="1:14" x14ac:dyDescent="0.3">
      <c r="A106">
        <v>1761</v>
      </c>
      <c r="B106" t="s">
        <v>1</v>
      </c>
      <c r="C106">
        <v>1770</v>
      </c>
      <c r="E106">
        <v>513</v>
      </c>
      <c r="G106">
        <v>469</v>
      </c>
      <c r="I106" s="3">
        <v>388</v>
      </c>
      <c r="J106" s="1">
        <v>374.92750200709992</v>
      </c>
      <c r="K106" s="1">
        <v>449.69926244430729</v>
      </c>
      <c r="L106" s="1">
        <v>193.71</v>
      </c>
      <c r="M106" s="3">
        <f>'Master Data'!F106</f>
        <v>281.76</v>
      </c>
      <c r="N106" s="3">
        <v>352.20000000000005</v>
      </c>
    </row>
    <row r="107" spans="1:14" x14ac:dyDescent="0.3">
      <c r="A107">
        <v>1771</v>
      </c>
      <c r="B107" t="s">
        <v>1</v>
      </c>
      <c r="C107">
        <v>1780</v>
      </c>
      <c r="E107">
        <v>513</v>
      </c>
      <c r="G107">
        <v>479</v>
      </c>
      <c r="I107" s="3">
        <v>388.26565230265123</v>
      </c>
      <c r="J107" s="1">
        <v>381.48873329222414</v>
      </c>
      <c r="K107" s="1">
        <v>463.19024031763655</v>
      </c>
      <c r="L107" s="1">
        <v>194.81</v>
      </c>
      <c r="M107" s="3">
        <f>'Master Data'!F107</f>
        <v>283.36</v>
      </c>
      <c r="N107" s="3">
        <v>354.20000000000005</v>
      </c>
    </row>
    <row r="108" spans="1:14" x14ac:dyDescent="0.3">
      <c r="A108">
        <v>1781</v>
      </c>
      <c r="B108" t="s">
        <v>1</v>
      </c>
      <c r="C108">
        <v>1790</v>
      </c>
      <c r="E108">
        <v>513</v>
      </c>
      <c r="G108">
        <v>489</v>
      </c>
      <c r="I108" s="3">
        <v>388.354203070202</v>
      </c>
      <c r="J108" s="1">
        <v>388.16478612483809</v>
      </c>
      <c r="K108" s="1">
        <v>477.08594752716562</v>
      </c>
      <c r="L108" s="1">
        <v>195.91</v>
      </c>
      <c r="M108" s="3">
        <f>'Master Data'!F108</f>
        <v>284.95999999999998</v>
      </c>
      <c r="N108" s="3">
        <v>356.20000000000005</v>
      </c>
    </row>
    <row r="109" spans="1:14" x14ac:dyDescent="0.3">
      <c r="A109">
        <v>1791</v>
      </c>
      <c r="B109" t="s">
        <v>1</v>
      </c>
      <c r="C109">
        <v>1800</v>
      </c>
      <c r="E109">
        <v>513</v>
      </c>
      <c r="G109">
        <v>499</v>
      </c>
      <c r="I109" s="3">
        <v>388.487029221527</v>
      </c>
      <c r="J109" s="1">
        <v>394.95766988202274</v>
      </c>
      <c r="K109" s="1">
        <v>491</v>
      </c>
      <c r="L109" s="1">
        <v>197.01</v>
      </c>
      <c r="M109" s="3">
        <f>'Master Data'!F109</f>
        <v>286.56</v>
      </c>
      <c r="N109" s="3">
        <v>358.20000000000005</v>
      </c>
    </row>
    <row r="110" spans="1:14" x14ac:dyDescent="0.3">
      <c r="A110">
        <v>1801</v>
      </c>
      <c r="B110" t="s">
        <v>1</v>
      </c>
      <c r="C110">
        <v>1810</v>
      </c>
      <c r="E110">
        <v>525</v>
      </c>
      <c r="G110">
        <v>509</v>
      </c>
      <c r="I110" s="3">
        <v>408</v>
      </c>
      <c r="J110" s="1">
        <v>401.86942910495816</v>
      </c>
      <c r="K110" s="1">
        <v>505</v>
      </c>
      <c r="L110" s="1">
        <v>216.12</v>
      </c>
      <c r="M110" s="3">
        <f>'Master Data'!F110</f>
        <v>288.16000000000003</v>
      </c>
      <c r="N110" s="3">
        <v>360.20000000000005</v>
      </c>
    </row>
    <row r="111" spans="1:14" x14ac:dyDescent="0.3">
      <c r="A111">
        <v>1811</v>
      </c>
      <c r="B111" t="s">
        <v>1</v>
      </c>
      <c r="C111">
        <v>1820</v>
      </c>
      <c r="E111">
        <v>525</v>
      </c>
      <c r="G111">
        <v>519</v>
      </c>
      <c r="I111" s="3">
        <v>408</v>
      </c>
      <c r="J111" s="1">
        <v>408.90214411429491</v>
      </c>
      <c r="K111" s="1">
        <v>519</v>
      </c>
      <c r="L111" s="1">
        <v>217.32</v>
      </c>
      <c r="M111" s="3">
        <f>'Master Data'!F111</f>
        <v>307.87</v>
      </c>
      <c r="N111" s="3">
        <v>380.31000000000006</v>
      </c>
    </row>
    <row r="112" spans="1:14" x14ac:dyDescent="0.3">
      <c r="A112">
        <v>1821</v>
      </c>
      <c r="B112" t="s">
        <v>1</v>
      </c>
      <c r="C112">
        <v>1830</v>
      </c>
      <c r="E112">
        <v>525</v>
      </c>
      <c r="G112">
        <v>529</v>
      </c>
      <c r="I112" s="3">
        <v>408</v>
      </c>
      <c r="J112" s="1">
        <v>416.05793163629505</v>
      </c>
      <c r="K112" s="1">
        <v>533</v>
      </c>
      <c r="L112" s="1">
        <v>218.51999999999998</v>
      </c>
      <c r="M112" s="3">
        <f>'Master Data'!F112</f>
        <v>309.57000000000005</v>
      </c>
      <c r="N112" s="3">
        <v>382.41</v>
      </c>
    </row>
    <row r="113" spans="1:14" x14ac:dyDescent="0.3">
      <c r="A113">
        <v>1831</v>
      </c>
      <c r="B113" t="s">
        <v>1</v>
      </c>
      <c r="C113">
        <v>1840</v>
      </c>
      <c r="E113">
        <v>525</v>
      </c>
      <c r="G113">
        <v>539</v>
      </c>
      <c r="I113" s="3">
        <v>408</v>
      </c>
      <c r="J113" s="1">
        <v>423.33894543993017</v>
      </c>
      <c r="K113" s="1"/>
      <c r="L113" s="1">
        <v>219.72</v>
      </c>
      <c r="M113" s="3">
        <f>'Master Data'!F113</f>
        <v>311.27000000000004</v>
      </c>
      <c r="N113" s="3">
        <v>384.51000000000005</v>
      </c>
    </row>
    <row r="114" spans="1:14" x14ac:dyDescent="0.3">
      <c r="A114">
        <v>1841</v>
      </c>
      <c r="B114" t="s">
        <v>1</v>
      </c>
      <c r="C114">
        <v>1850</v>
      </c>
      <c r="E114">
        <v>525</v>
      </c>
      <c r="I114" s="3">
        <v>408</v>
      </c>
      <c r="J114" s="1">
        <v>430.74737698512899</v>
      </c>
      <c r="K114" s="1"/>
      <c r="L114" s="1">
        <v>220.92</v>
      </c>
      <c r="M114" s="3">
        <f>'Master Data'!F114</f>
        <v>312.97000000000003</v>
      </c>
      <c r="N114" s="3">
        <v>386.61</v>
      </c>
    </row>
    <row r="115" spans="1:14" x14ac:dyDescent="0.3">
      <c r="A115">
        <v>1851</v>
      </c>
      <c r="B115" t="s">
        <v>1</v>
      </c>
      <c r="C115">
        <v>1860</v>
      </c>
      <c r="E115">
        <v>538</v>
      </c>
      <c r="I115" s="3">
        <v>428</v>
      </c>
      <c r="J115" s="1">
        <v>438.28545608236868</v>
      </c>
      <c r="K115" s="1"/>
      <c r="L115" s="1">
        <v>240.63</v>
      </c>
      <c r="M115" s="3">
        <f>'Master Data'!F115</f>
        <v>314.67</v>
      </c>
      <c r="N115" s="3">
        <v>388.71000000000004</v>
      </c>
    </row>
    <row r="116" spans="1:14" x14ac:dyDescent="0.3">
      <c r="A116">
        <v>1861</v>
      </c>
      <c r="B116" t="s">
        <v>1</v>
      </c>
      <c r="C116">
        <v>1870</v>
      </c>
      <c r="E116">
        <v>538</v>
      </c>
      <c r="I116" s="3">
        <v>428</v>
      </c>
      <c r="J116" s="1">
        <v>445.95545156381019</v>
      </c>
      <c r="K116" s="1"/>
      <c r="L116" s="1">
        <v>241.93</v>
      </c>
      <c r="M116" s="3">
        <f>'Master Data'!F116</f>
        <v>334.98</v>
      </c>
      <c r="N116" s="3">
        <v>409.42000000000007</v>
      </c>
    </row>
    <row r="117" spans="1:14" x14ac:dyDescent="0.3">
      <c r="A117">
        <v>1871</v>
      </c>
      <c r="B117" t="s">
        <v>1</v>
      </c>
      <c r="C117">
        <v>1880</v>
      </c>
      <c r="E117">
        <v>538</v>
      </c>
      <c r="I117" s="3">
        <v>428</v>
      </c>
      <c r="J117" s="1">
        <v>453.75967196617682</v>
      </c>
      <c r="K117" s="1"/>
      <c r="L117" s="1">
        <v>243.23000000000002</v>
      </c>
      <c r="M117" s="3">
        <f>'Master Data'!F117</f>
        <v>336.78000000000003</v>
      </c>
      <c r="N117" s="3">
        <v>411.62000000000006</v>
      </c>
    </row>
    <row r="118" spans="1:14" x14ac:dyDescent="0.3">
      <c r="A118">
        <v>1881</v>
      </c>
      <c r="B118" t="s">
        <v>1</v>
      </c>
      <c r="C118">
        <v>1890</v>
      </c>
      <c r="E118">
        <v>538</v>
      </c>
      <c r="I118" s="3">
        <v>428</v>
      </c>
      <c r="J118" s="1">
        <v>461.70046622558493</v>
      </c>
      <c r="K118" s="1"/>
      <c r="L118" s="1">
        <v>244.53</v>
      </c>
      <c r="M118" s="3">
        <f>'Master Data'!F118</f>
        <v>338.58000000000004</v>
      </c>
      <c r="N118" s="3">
        <v>413.82000000000005</v>
      </c>
    </row>
    <row r="119" spans="1:14" x14ac:dyDescent="0.3">
      <c r="A119">
        <v>1891</v>
      </c>
      <c r="B119" t="s">
        <v>1</v>
      </c>
      <c r="C119">
        <v>1900</v>
      </c>
      <c r="E119">
        <v>538</v>
      </c>
      <c r="I119" s="3">
        <v>428</v>
      </c>
      <c r="J119" s="1">
        <v>469.78022438453274</v>
      </c>
      <c r="K119" s="1"/>
      <c r="L119" s="1">
        <v>245.83</v>
      </c>
      <c r="M119" s="3">
        <f>'Master Data'!F119</f>
        <v>340.38000000000005</v>
      </c>
      <c r="N119" s="3">
        <v>416.02000000000004</v>
      </c>
    </row>
    <row r="120" spans="1:14" x14ac:dyDescent="0.3">
      <c r="A120">
        <v>1901</v>
      </c>
      <c r="B120" t="s">
        <v>1</v>
      </c>
      <c r="C120">
        <v>1910</v>
      </c>
      <c r="E120">
        <v>550</v>
      </c>
      <c r="I120" s="3">
        <v>449</v>
      </c>
      <c r="J120" s="1">
        <v>478.00137831126199</v>
      </c>
      <c r="K120" s="1"/>
      <c r="L120" s="1">
        <v>266.14000000000004</v>
      </c>
      <c r="M120" s="3">
        <f>'Master Data'!F120</f>
        <v>342.18000000000006</v>
      </c>
      <c r="N120" s="3">
        <v>418.22</v>
      </c>
    </row>
    <row r="121" spans="1:14" x14ac:dyDescent="0.3">
      <c r="A121">
        <v>1911</v>
      </c>
      <c r="B121" t="s">
        <v>1</v>
      </c>
      <c r="C121">
        <v>1920</v>
      </c>
      <c r="E121">
        <v>550</v>
      </c>
      <c r="I121" s="3">
        <v>449</v>
      </c>
      <c r="J121" s="1">
        <v>486.36640243170905</v>
      </c>
      <c r="K121" s="1"/>
      <c r="L121" s="1">
        <v>267.54000000000002</v>
      </c>
      <c r="M121" s="3">
        <f>'Master Data'!F121</f>
        <v>363.09000000000003</v>
      </c>
      <c r="N121" s="3">
        <v>439.53</v>
      </c>
    </row>
    <row r="122" spans="1:14" x14ac:dyDescent="0.3">
      <c r="A122">
        <v>1921</v>
      </c>
      <c r="B122" t="s">
        <v>1</v>
      </c>
      <c r="C122">
        <v>1930</v>
      </c>
      <c r="E122">
        <v>550</v>
      </c>
      <c r="I122" s="3">
        <v>449</v>
      </c>
      <c r="J122" s="1">
        <v>494.87781447426391</v>
      </c>
      <c r="K122" s="1"/>
      <c r="L122" s="1">
        <v>268.94</v>
      </c>
      <c r="M122" s="3">
        <f>'Master Data'!F122</f>
        <v>364.99</v>
      </c>
      <c r="N122" s="3">
        <v>441.83</v>
      </c>
    </row>
    <row r="123" spans="1:14" x14ac:dyDescent="0.3">
      <c r="A123">
        <v>1931</v>
      </c>
      <c r="B123" t="s">
        <v>1</v>
      </c>
      <c r="C123">
        <v>1940</v>
      </c>
      <c r="E123">
        <v>550</v>
      </c>
      <c r="I123" s="3">
        <v>449</v>
      </c>
      <c r="J123" s="1">
        <v>503.53817622756355</v>
      </c>
      <c r="K123" s="1"/>
      <c r="L123" s="1">
        <v>270.34000000000003</v>
      </c>
      <c r="M123" s="3">
        <f>'Master Data'!F123</f>
        <v>366.89</v>
      </c>
      <c r="N123" s="3">
        <v>444.12999999999994</v>
      </c>
    </row>
    <row r="124" spans="1:14" x14ac:dyDescent="0.3">
      <c r="A124">
        <v>1941</v>
      </c>
      <c r="B124" t="s">
        <v>1</v>
      </c>
      <c r="C124">
        <v>1950</v>
      </c>
      <c r="E124">
        <v>550</v>
      </c>
      <c r="I124" s="3">
        <v>449</v>
      </c>
      <c r="J124" s="1">
        <v>512.35009431154594</v>
      </c>
      <c r="K124" s="1"/>
      <c r="L124" s="1">
        <v>271.74</v>
      </c>
      <c r="M124" s="3">
        <f>'Master Data'!F124</f>
        <v>368.79</v>
      </c>
      <c r="N124" s="3">
        <v>446.42999999999995</v>
      </c>
    </row>
    <row r="125" spans="1:14" x14ac:dyDescent="0.3">
      <c r="A125">
        <v>1951</v>
      </c>
      <c r="B125" t="s">
        <v>1</v>
      </c>
      <c r="C125">
        <v>1960</v>
      </c>
      <c r="E125">
        <v>562</v>
      </c>
      <c r="I125" s="3">
        <v>472</v>
      </c>
      <c r="J125" s="1">
        <v>521.31622096199794</v>
      </c>
      <c r="K125" s="1"/>
      <c r="L125" s="1">
        <v>292.64999999999998</v>
      </c>
      <c r="M125" s="3">
        <f>'Master Data'!F125</f>
        <v>370.69</v>
      </c>
      <c r="N125" s="3">
        <v>448.72999999999996</v>
      </c>
    </row>
    <row r="126" spans="1:14" x14ac:dyDescent="0.3">
      <c r="A126">
        <v>1961</v>
      </c>
      <c r="B126" t="s">
        <v>1</v>
      </c>
      <c r="C126">
        <v>1970</v>
      </c>
      <c r="E126">
        <v>562</v>
      </c>
      <c r="I126" s="3">
        <v>472</v>
      </c>
      <c r="J126" s="1">
        <v>530.43925482883299</v>
      </c>
      <c r="K126" s="1"/>
      <c r="L126" s="1">
        <v>294.14999999999998</v>
      </c>
      <c r="M126" s="3">
        <f>'Master Data'!F126</f>
        <v>392.20000000000005</v>
      </c>
      <c r="N126" s="3">
        <v>470.64</v>
      </c>
    </row>
    <row r="127" spans="1:14" x14ac:dyDescent="0.3">
      <c r="A127">
        <v>1971</v>
      </c>
      <c r="B127" t="s">
        <v>1</v>
      </c>
      <c r="C127">
        <v>1980</v>
      </c>
      <c r="E127">
        <v>562</v>
      </c>
      <c r="I127" s="3">
        <v>472</v>
      </c>
      <c r="J127" s="1">
        <v>539</v>
      </c>
      <c r="K127" s="1"/>
      <c r="L127" s="1">
        <v>295.64999999999998</v>
      </c>
      <c r="M127" s="3">
        <f>'Master Data'!F127</f>
        <v>394.20000000000005</v>
      </c>
      <c r="N127" s="3">
        <v>473.03999999999996</v>
      </c>
    </row>
    <row r="128" spans="1:14" x14ac:dyDescent="0.3">
      <c r="A128">
        <v>1981</v>
      </c>
      <c r="B128" t="s">
        <v>1</v>
      </c>
      <c r="C128">
        <v>1990</v>
      </c>
      <c r="E128">
        <v>562</v>
      </c>
      <c r="I128" s="3">
        <v>472</v>
      </c>
      <c r="J128" s="1">
        <v>549</v>
      </c>
      <c r="K128" s="1"/>
      <c r="L128" s="1">
        <v>297.14999999999998</v>
      </c>
      <c r="M128" s="3">
        <f>'Master Data'!F128</f>
        <v>396.20000000000005</v>
      </c>
      <c r="N128" s="3">
        <v>475.44</v>
      </c>
    </row>
    <row r="129" spans="1:14" x14ac:dyDescent="0.3">
      <c r="A129">
        <v>1991</v>
      </c>
      <c r="B129" t="s">
        <v>1</v>
      </c>
      <c r="C129">
        <v>2000</v>
      </c>
      <c r="E129">
        <v>562</v>
      </c>
      <c r="I129" s="3">
        <v>472</v>
      </c>
      <c r="J129" s="1">
        <v>561</v>
      </c>
      <c r="K129" s="1"/>
      <c r="L129" s="1">
        <v>298.64999999999998</v>
      </c>
      <c r="M129" s="3">
        <f>'Master Data'!F129</f>
        <v>398.20000000000005</v>
      </c>
      <c r="N129" s="3">
        <v>477.84</v>
      </c>
    </row>
    <row r="130" spans="1:14" x14ac:dyDescent="0.3">
      <c r="A130">
        <v>2001</v>
      </c>
      <c r="B130" t="s">
        <v>1</v>
      </c>
      <c r="C130">
        <v>2050</v>
      </c>
      <c r="E130">
        <v>580</v>
      </c>
      <c r="I130" s="3">
        <v>496</v>
      </c>
      <c r="J130" s="1">
        <v>572</v>
      </c>
      <c r="K130" s="1"/>
      <c r="L130" s="1">
        <v>320.16000000000003</v>
      </c>
      <c r="M130" s="3">
        <f>'Master Data'!F130</f>
        <v>400.20000000000005</v>
      </c>
      <c r="N130" s="3">
        <v>480.24</v>
      </c>
    </row>
    <row r="131" spans="1:14" x14ac:dyDescent="0.3">
      <c r="A131">
        <v>2051</v>
      </c>
      <c r="B131" t="s">
        <v>1</v>
      </c>
      <c r="C131">
        <v>2100</v>
      </c>
      <c r="E131">
        <v>580</v>
      </c>
      <c r="I131" s="3">
        <v>495.53629338590957</v>
      </c>
      <c r="J131" s="1">
        <v>586</v>
      </c>
      <c r="K131" s="1"/>
      <c r="L131" s="1">
        <v>348.67</v>
      </c>
      <c r="M131" s="3">
        <f>'Master Data'!F131</f>
        <v>430.71000000000004</v>
      </c>
      <c r="N131" s="3">
        <v>512.75</v>
      </c>
    </row>
    <row r="132" spans="1:14" x14ac:dyDescent="0.3">
      <c r="A132">
        <v>2101</v>
      </c>
      <c r="B132" t="s">
        <v>1</v>
      </c>
      <c r="C132">
        <v>2150</v>
      </c>
      <c r="E132">
        <v>604</v>
      </c>
      <c r="I132" s="3">
        <v>520.31310805520502</v>
      </c>
      <c r="J132" s="1"/>
      <c r="K132" s="1"/>
      <c r="L132" s="1">
        <v>378.18</v>
      </c>
      <c r="M132" s="3">
        <f>'Master Data'!F132</f>
        <v>462.22</v>
      </c>
      <c r="N132" s="3">
        <v>546.26</v>
      </c>
    </row>
    <row r="133" spans="1:14" x14ac:dyDescent="0.3">
      <c r="A133">
        <v>2151</v>
      </c>
      <c r="B133" t="s">
        <v>1</v>
      </c>
      <c r="C133">
        <v>2200</v>
      </c>
      <c r="E133">
        <v>604</v>
      </c>
      <c r="I133" s="3">
        <v>520</v>
      </c>
      <c r="J133" s="1"/>
      <c r="K133" s="1"/>
      <c r="L133" s="1">
        <v>408.69</v>
      </c>
      <c r="M133" s="3">
        <f>'Master Data'!F133</f>
        <v>494.73</v>
      </c>
      <c r="N133" s="3">
        <v>580.77</v>
      </c>
    </row>
    <row r="134" spans="1:14" x14ac:dyDescent="0.3">
      <c r="A134">
        <v>2201</v>
      </c>
      <c r="B134" t="s">
        <v>1</v>
      </c>
      <c r="C134">
        <v>2250</v>
      </c>
      <c r="E134">
        <v>628</v>
      </c>
      <c r="I134" s="3">
        <v>546</v>
      </c>
      <c r="J134" s="1"/>
      <c r="K134" s="1"/>
      <c r="L134" s="1">
        <v>440.20000000000005</v>
      </c>
      <c r="M134" s="3">
        <f>'Master Data'!F134</f>
        <v>528.24</v>
      </c>
      <c r="N134" s="3">
        <v>616.28000000000009</v>
      </c>
    </row>
    <row r="135" spans="1:14" x14ac:dyDescent="0.3">
      <c r="A135">
        <v>2251</v>
      </c>
      <c r="B135" t="s">
        <v>1</v>
      </c>
      <c r="C135">
        <v>2300</v>
      </c>
      <c r="E135">
        <v>628</v>
      </c>
      <c r="I135" s="3">
        <v>546</v>
      </c>
      <c r="J135" s="1"/>
      <c r="K135" s="1"/>
      <c r="L135" s="100">
        <v>472.71</v>
      </c>
      <c r="M135" s="3">
        <f>'Master Data'!F135</f>
        <v>562.75</v>
      </c>
    </row>
    <row r="136" spans="1:14" x14ac:dyDescent="0.3">
      <c r="A136">
        <v>2301</v>
      </c>
      <c r="B136" t="s">
        <v>1</v>
      </c>
      <c r="C136">
        <v>2350</v>
      </c>
      <c r="E136">
        <v>652</v>
      </c>
      <c r="I136" s="3">
        <v>574</v>
      </c>
      <c r="J136" s="1"/>
      <c r="K136" s="1"/>
      <c r="L136" s="100">
        <v>506.22</v>
      </c>
      <c r="M136" s="3">
        <f>'Master Data'!F136</f>
        <v>598.26</v>
      </c>
    </row>
    <row r="137" spans="1:14" x14ac:dyDescent="0.3">
      <c r="A137">
        <v>2351</v>
      </c>
      <c r="B137" t="s">
        <v>1</v>
      </c>
      <c r="C137">
        <v>2400</v>
      </c>
      <c r="E137">
        <v>652</v>
      </c>
      <c r="I137" s="3">
        <v>574</v>
      </c>
      <c r="J137" s="1"/>
      <c r="K137" s="1"/>
      <c r="L137" s="100">
        <v>540.73</v>
      </c>
      <c r="M137" s="3">
        <f>'Master Data'!F137</f>
        <v>634.7700000000001</v>
      </c>
    </row>
    <row r="138" spans="1:14" x14ac:dyDescent="0.3">
      <c r="A138">
        <v>2401</v>
      </c>
      <c r="B138" t="s">
        <v>1</v>
      </c>
      <c r="C138">
        <v>2450</v>
      </c>
      <c r="E138">
        <v>676</v>
      </c>
      <c r="I138" s="3">
        <v>602</v>
      </c>
      <c r="J138" s="1"/>
      <c r="K138" s="1"/>
      <c r="L138" s="100">
        <v>576.24</v>
      </c>
      <c r="M138" s="3">
        <f>'Master Data'!F138</f>
        <v>672.28000000000009</v>
      </c>
    </row>
    <row r="139" spans="1:14" x14ac:dyDescent="0.3">
      <c r="A139">
        <v>2451</v>
      </c>
      <c r="B139" t="s">
        <v>1</v>
      </c>
      <c r="C139">
        <v>2500</v>
      </c>
      <c r="E139">
        <v>676</v>
      </c>
      <c r="I139" s="3">
        <v>602</v>
      </c>
      <c r="J139" s="1"/>
      <c r="K139" s="1"/>
      <c r="L139" s="100">
        <v>612.75</v>
      </c>
      <c r="M139" s="3">
        <f>'Master Data'!F139</f>
        <v>710.79000000000008</v>
      </c>
    </row>
    <row r="140" spans="1:14" x14ac:dyDescent="0.3">
      <c r="A140">
        <v>2501</v>
      </c>
      <c r="B140" t="s">
        <v>1</v>
      </c>
      <c r="C140">
        <v>2550</v>
      </c>
      <c r="E140">
        <v>700</v>
      </c>
      <c r="I140" s="3">
        <v>632</v>
      </c>
      <c r="J140" s="1"/>
      <c r="K140" s="1"/>
      <c r="L140" s="100">
        <v>650.26</v>
      </c>
      <c r="M140" s="3"/>
    </row>
    <row r="141" spans="1:14" x14ac:dyDescent="0.3">
      <c r="A141">
        <v>2551</v>
      </c>
      <c r="B141" t="s">
        <v>1</v>
      </c>
      <c r="C141">
        <v>2600</v>
      </c>
      <c r="E141">
        <v>700</v>
      </c>
      <c r="I141" s="3">
        <v>632</v>
      </c>
      <c r="J141" s="1"/>
      <c r="K141" s="1"/>
      <c r="L141" s="100">
        <v>688.7700000000001</v>
      </c>
      <c r="M141" s="3"/>
    </row>
    <row r="142" spans="1:14" x14ac:dyDescent="0.3">
      <c r="A142">
        <v>2601</v>
      </c>
      <c r="B142" t="s">
        <v>1</v>
      </c>
      <c r="C142">
        <v>2650</v>
      </c>
      <c r="E142">
        <v>723</v>
      </c>
      <c r="I142" s="3">
        <v>664</v>
      </c>
      <c r="J142" s="1"/>
      <c r="K142" s="1"/>
      <c r="L142" s="100">
        <v>728.28000000000009</v>
      </c>
      <c r="M142" s="3"/>
    </row>
    <row r="143" spans="1:14" x14ac:dyDescent="0.3">
      <c r="A143">
        <v>2651</v>
      </c>
      <c r="B143" t="s">
        <v>1</v>
      </c>
      <c r="C143">
        <v>2700</v>
      </c>
      <c r="E143">
        <v>723</v>
      </c>
      <c r="I143" s="3">
        <v>664</v>
      </c>
      <c r="J143" s="1"/>
      <c r="K143" s="1"/>
      <c r="L143" s="100"/>
    </row>
    <row r="144" spans="1:14" x14ac:dyDescent="0.3">
      <c r="A144">
        <v>2701</v>
      </c>
      <c r="B144" t="s">
        <v>1</v>
      </c>
      <c r="C144">
        <v>2750</v>
      </c>
      <c r="E144">
        <v>747</v>
      </c>
      <c r="I144" s="3">
        <v>697</v>
      </c>
      <c r="J144" s="1"/>
      <c r="L144" s="100"/>
    </row>
    <row r="145" spans="1:12" x14ac:dyDescent="0.3">
      <c r="A145">
        <v>2751</v>
      </c>
      <c r="B145" t="s">
        <v>1</v>
      </c>
      <c r="C145">
        <v>2800</v>
      </c>
      <c r="E145">
        <v>747</v>
      </c>
      <c r="I145" s="3">
        <v>697</v>
      </c>
      <c r="J145" s="1"/>
      <c r="L145" s="100"/>
    </row>
    <row r="146" spans="1:12" x14ac:dyDescent="0.3">
      <c r="A146">
        <v>2801</v>
      </c>
      <c r="B146" t="s">
        <v>1</v>
      </c>
      <c r="C146">
        <v>2850</v>
      </c>
      <c r="E146">
        <v>770</v>
      </c>
      <c r="I146" s="3">
        <v>732</v>
      </c>
      <c r="J146" s="1"/>
      <c r="L146" s="100"/>
    </row>
    <row r="147" spans="1:12" x14ac:dyDescent="0.3">
      <c r="A147">
        <v>2851</v>
      </c>
      <c r="B147" t="s">
        <v>1</v>
      </c>
      <c r="C147">
        <v>2900</v>
      </c>
      <c r="E147">
        <v>770</v>
      </c>
      <c r="I147" s="3">
        <v>732</v>
      </c>
      <c r="J147" s="1"/>
      <c r="L147" s="100"/>
    </row>
    <row r="148" spans="1:12" x14ac:dyDescent="0.3">
      <c r="A148">
        <v>2901</v>
      </c>
      <c r="B148" t="s">
        <v>1</v>
      </c>
      <c r="C148">
        <v>2950</v>
      </c>
      <c r="E148">
        <v>794</v>
      </c>
      <c r="I148" s="3">
        <v>769</v>
      </c>
      <c r="J148" s="1"/>
      <c r="L148" s="100"/>
    </row>
    <row r="149" spans="1:12" x14ac:dyDescent="0.3">
      <c r="A149">
        <v>2951</v>
      </c>
      <c r="B149" t="s">
        <v>1</v>
      </c>
      <c r="C149">
        <v>3000</v>
      </c>
      <c r="E149">
        <v>794</v>
      </c>
      <c r="I149" s="3">
        <v>768.73943397096934</v>
      </c>
      <c r="J149" s="1"/>
      <c r="L149" s="1"/>
    </row>
    <row r="150" spans="1:12" x14ac:dyDescent="0.3">
      <c r="A150">
        <v>3001</v>
      </c>
      <c r="B150" t="s">
        <v>1</v>
      </c>
      <c r="C150">
        <v>3050</v>
      </c>
      <c r="E150">
        <v>817</v>
      </c>
      <c r="I150" s="3">
        <v>807.17640566951786</v>
      </c>
      <c r="J150" s="1"/>
      <c r="L150" s="1"/>
    </row>
    <row r="151" spans="1:12" x14ac:dyDescent="0.3">
      <c r="A151">
        <v>3051</v>
      </c>
      <c r="B151" t="s">
        <v>1</v>
      </c>
      <c r="C151">
        <v>3100</v>
      </c>
      <c r="E151">
        <v>817</v>
      </c>
      <c r="I151" s="3">
        <v>807</v>
      </c>
      <c r="L151" s="1"/>
    </row>
    <row r="152" spans="1:12" x14ac:dyDescent="0.3">
      <c r="A152">
        <v>3101</v>
      </c>
      <c r="B152" t="s">
        <v>1</v>
      </c>
      <c r="C152">
        <v>3150</v>
      </c>
      <c r="E152">
        <v>838</v>
      </c>
      <c r="L152" s="1"/>
    </row>
    <row r="153" spans="1:12" x14ac:dyDescent="0.3">
      <c r="A153">
        <v>3151</v>
      </c>
      <c r="B153" t="s">
        <v>1</v>
      </c>
      <c r="C153">
        <v>3200</v>
      </c>
      <c r="E153">
        <v>838</v>
      </c>
      <c r="L153" s="1"/>
    </row>
    <row r="154" spans="1:12" x14ac:dyDescent="0.3">
      <c r="L154" s="1"/>
    </row>
    <row r="155" spans="1:12" x14ac:dyDescent="0.3">
      <c r="L155" s="1"/>
    </row>
    <row r="156" spans="1:12" x14ac:dyDescent="0.3">
      <c r="L156" s="1"/>
    </row>
    <row r="157" spans="1:12" x14ac:dyDescent="0.3">
      <c r="L157" s="1"/>
    </row>
    <row r="158" spans="1:12" x14ac:dyDescent="0.3">
      <c r="L158" s="1"/>
    </row>
    <row r="159" spans="1:12" x14ac:dyDescent="0.3">
      <c r="L159" s="1"/>
    </row>
    <row r="160" spans="1:12" x14ac:dyDescent="0.3">
      <c r="L160" s="1"/>
    </row>
  </sheetData>
  <sheetProtection algorithmName="SHA-512" hashValue="vTwpI2gcVYNMmQDy73SUDdDmbU+saIQnqDB4bI0mlXNTkTE3ljWmxkmdSa83HeuN5ZoJF3kqDtaElZ64m6jdZw==" saltValue="MusKEQRgiXs2uZuy1+bm6Q==" spinCount="100000" sheet="1" objects="1" scenarios="1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49"/>
  <sheetViews>
    <sheetView topLeftCell="A112" workbookViewId="0">
      <selection activeCell="K144" sqref="K144"/>
    </sheetView>
  </sheetViews>
  <sheetFormatPr defaultRowHeight="14.4" x14ac:dyDescent="0.3"/>
  <sheetData>
    <row r="1" spans="2:8" x14ac:dyDescent="0.25">
      <c r="C1" s="111" t="s">
        <v>26</v>
      </c>
      <c r="D1" s="111"/>
      <c r="E1" s="111"/>
    </row>
    <row r="2" spans="2:8" x14ac:dyDescent="0.25">
      <c r="C2" s="2" t="s">
        <v>11</v>
      </c>
      <c r="D2" s="2" t="s">
        <v>12</v>
      </c>
      <c r="E2" s="2" t="s">
        <v>13</v>
      </c>
      <c r="F2" s="2" t="s">
        <v>14</v>
      </c>
      <c r="G2" s="2" t="s">
        <v>15</v>
      </c>
      <c r="H2" s="2" t="s">
        <v>16</v>
      </c>
    </row>
    <row r="3" spans="2:8" x14ac:dyDescent="0.25">
      <c r="B3">
        <v>0</v>
      </c>
      <c r="C3" s="1">
        <v>0</v>
      </c>
      <c r="D3" s="1">
        <v>0</v>
      </c>
      <c r="E3" s="55">
        <v>0</v>
      </c>
      <c r="F3" s="101">
        <v>0</v>
      </c>
      <c r="G3" s="101">
        <v>0</v>
      </c>
      <c r="H3" s="101">
        <v>0</v>
      </c>
    </row>
    <row r="4" spans="2:8" x14ac:dyDescent="0.25">
      <c r="B4">
        <v>50</v>
      </c>
      <c r="C4" s="1">
        <v>0.5</v>
      </c>
      <c r="D4" s="1">
        <v>1</v>
      </c>
      <c r="E4" s="55">
        <v>1.5</v>
      </c>
      <c r="F4" s="101">
        <v>2</v>
      </c>
      <c r="G4" s="101">
        <v>2.5</v>
      </c>
      <c r="H4" s="101">
        <v>3</v>
      </c>
    </row>
    <row r="5" spans="2:8" x14ac:dyDescent="0.25">
      <c r="B5">
        <v>100</v>
      </c>
      <c r="C5" s="1">
        <v>1</v>
      </c>
      <c r="D5" s="1">
        <v>2</v>
      </c>
      <c r="E5" s="55">
        <v>3</v>
      </c>
      <c r="F5" s="101">
        <v>4</v>
      </c>
      <c r="G5" s="101">
        <v>5</v>
      </c>
      <c r="H5" s="101">
        <v>6</v>
      </c>
    </row>
    <row r="6" spans="2:8" x14ac:dyDescent="0.25">
      <c r="B6">
        <v>150</v>
      </c>
      <c r="C6" s="1">
        <v>1.5</v>
      </c>
      <c r="D6" s="1">
        <v>3</v>
      </c>
      <c r="E6" s="55">
        <v>4.5</v>
      </c>
      <c r="F6" s="101">
        <v>6</v>
      </c>
      <c r="G6" s="101">
        <v>7.5</v>
      </c>
      <c r="H6" s="101">
        <v>9</v>
      </c>
    </row>
    <row r="7" spans="2:8" x14ac:dyDescent="0.25">
      <c r="B7">
        <v>200</v>
      </c>
      <c r="C7" s="1">
        <v>2</v>
      </c>
      <c r="D7" s="1">
        <v>4</v>
      </c>
      <c r="E7" s="55">
        <v>6</v>
      </c>
      <c r="F7" s="101">
        <v>8</v>
      </c>
      <c r="G7" s="101">
        <v>10</v>
      </c>
      <c r="H7" s="101">
        <v>12</v>
      </c>
    </row>
    <row r="8" spans="2:8" x14ac:dyDescent="0.25">
      <c r="B8">
        <v>250</v>
      </c>
      <c r="C8" s="1">
        <v>5</v>
      </c>
      <c r="D8" s="1">
        <v>7.5</v>
      </c>
      <c r="E8" s="55">
        <v>10</v>
      </c>
      <c r="F8" s="101">
        <v>12.5</v>
      </c>
      <c r="G8" s="101">
        <v>15</v>
      </c>
      <c r="H8" s="101">
        <v>17.5</v>
      </c>
    </row>
    <row r="9" spans="2:8" x14ac:dyDescent="0.25">
      <c r="B9">
        <v>300</v>
      </c>
      <c r="C9" s="1">
        <v>6</v>
      </c>
      <c r="D9" s="1">
        <v>9</v>
      </c>
      <c r="E9" s="55">
        <v>12</v>
      </c>
      <c r="F9" s="101">
        <v>15</v>
      </c>
      <c r="G9" s="101">
        <v>18</v>
      </c>
      <c r="H9" s="101">
        <v>21.000000000000004</v>
      </c>
    </row>
    <row r="10" spans="2:8" x14ac:dyDescent="0.25">
      <c r="B10">
        <v>350</v>
      </c>
      <c r="C10" s="1">
        <v>7</v>
      </c>
      <c r="D10" s="1">
        <v>10.5</v>
      </c>
      <c r="E10" s="55">
        <v>14</v>
      </c>
      <c r="F10" s="101">
        <v>17.5</v>
      </c>
      <c r="G10" s="101">
        <v>21</v>
      </c>
      <c r="H10" s="101">
        <v>24.500000000000004</v>
      </c>
    </row>
    <row r="11" spans="2:8" x14ac:dyDescent="0.25">
      <c r="B11">
        <v>400</v>
      </c>
      <c r="C11" s="1">
        <v>8</v>
      </c>
      <c r="D11" s="1">
        <v>12</v>
      </c>
      <c r="E11" s="55">
        <v>16</v>
      </c>
      <c r="F11" s="101">
        <v>20</v>
      </c>
      <c r="G11" s="101">
        <v>24</v>
      </c>
      <c r="H11" s="101">
        <v>28.000000000000004</v>
      </c>
    </row>
    <row r="12" spans="2:8" x14ac:dyDescent="0.25">
      <c r="B12">
        <v>450</v>
      </c>
      <c r="C12" s="1">
        <v>9</v>
      </c>
      <c r="D12" s="1">
        <v>13.5</v>
      </c>
      <c r="E12" s="55">
        <v>18</v>
      </c>
      <c r="F12" s="101">
        <v>22.5</v>
      </c>
      <c r="G12" s="101">
        <v>27</v>
      </c>
      <c r="H12" s="101">
        <v>31.500000000000004</v>
      </c>
    </row>
    <row r="13" spans="2:8" x14ac:dyDescent="0.25">
      <c r="B13">
        <v>500</v>
      </c>
      <c r="C13" s="1">
        <v>15</v>
      </c>
      <c r="D13" s="1">
        <v>20</v>
      </c>
      <c r="E13" s="55">
        <v>25</v>
      </c>
      <c r="F13" s="101">
        <v>30</v>
      </c>
      <c r="G13" s="101">
        <v>35</v>
      </c>
      <c r="H13" s="101">
        <v>40</v>
      </c>
    </row>
    <row r="14" spans="2:8" x14ac:dyDescent="0.25">
      <c r="B14">
        <v>550</v>
      </c>
      <c r="C14" s="1">
        <v>16.5</v>
      </c>
      <c r="D14" s="1">
        <v>22</v>
      </c>
      <c r="E14" s="55">
        <v>27.5</v>
      </c>
      <c r="F14" s="101">
        <v>33</v>
      </c>
      <c r="G14" s="101">
        <v>38.500000000000007</v>
      </c>
      <c r="H14" s="101">
        <v>44</v>
      </c>
    </row>
    <row r="15" spans="2:8" x14ac:dyDescent="0.25">
      <c r="B15">
        <v>600</v>
      </c>
      <c r="C15" s="1">
        <v>18</v>
      </c>
      <c r="D15" s="1">
        <v>24</v>
      </c>
      <c r="E15" s="1">
        <v>30</v>
      </c>
      <c r="F15" s="102">
        <v>36</v>
      </c>
      <c r="G15" s="102">
        <v>42.000000000000007</v>
      </c>
      <c r="H15" s="102">
        <v>48</v>
      </c>
    </row>
    <row r="16" spans="2:8" x14ac:dyDescent="0.25">
      <c r="B16">
        <v>650</v>
      </c>
      <c r="C16" s="1">
        <v>19.5</v>
      </c>
      <c r="D16" s="1">
        <v>26</v>
      </c>
      <c r="E16" s="1">
        <v>32.5</v>
      </c>
      <c r="F16" s="102">
        <v>39</v>
      </c>
      <c r="G16" s="102">
        <v>45.500000000000007</v>
      </c>
      <c r="H16" s="102">
        <v>52</v>
      </c>
    </row>
    <row r="17" spans="2:8" x14ac:dyDescent="0.25">
      <c r="B17">
        <v>676</v>
      </c>
      <c r="C17" s="1">
        <v>20.279999999999998</v>
      </c>
      <c r="D17" s="1">
        <v>27.04</v>
      </c>
      <c r="E17" s="1">
        <v>33.800000000000004</v>
      </c>
      <c r="F17" s="101">
        <v>39</v>
      </c>
      <c r="G17" s="101">
        <v>46</v>
      </c>
      <c r="H17" s="101">
        <v>52</v>
      </c>
    </row>
    <row r="18" spans="2:8" x14ac:dyDescent="0.25">
      <c r="B18">
        <v>701</v>
      </c>
      <c r="C18" s="1">
        <v>21</v>
      </c>
      <c r="D18" s="1">
        <v>28.04</v>
      </c>
      <c r="E18" s="1">
        <v>35.050000000000004</v>
      </c>
      <c r="F18" s="102">
        <v>42</v>
      </c>
      <c r="G18" s="102">
        <v>49.000000000000007</v>
      </c>
      <c r="H18" s="102">
        <v>56</v>
      </c>
    </row>
    <row r="19" spans="2:8" x14ac:dyDescent="0.25">
      <c r="B19">
        <v>726</v>
      </c>
      <c r="C19" s="1">
        <v>22</v>
      </c>
      <c r="D19" s="1">
        <v>29.04</v>
      </c>
      <c r="E19" s="1">
        <v>36.300000000000004</v>
      </c>
      <c r="F19" s="102">
        <v>42</v>
      </c>
      <c r="G19" s="102">
        <v>49</v>
      </c>
      <c r="H19" s="102">
        <v>56</v>
      </c>
    </row>
    <row r="20" spans="2:8" x14ac:dyDescent="0.25">
      <c r="B20">
        <v>751</v>
      </c>
      <c r="C20" s="1">
        <v>30.04</v>
      </c>
      <c r="D20" s="1">
        <v>37.550000000000004</v>
      </c>
      <c r="E20" s="1">
        <v>45.059999999999995</v>
      </c>
      <c r="F20" s="102">
        <v>52.500000000000007</v>
      </c>
      <c r="G20" s="102">
        <v>60</v>
      </c>
      <c r="H20" s="102">
        <v>67.5</v>
      </c>
    </row>
    <row r="21" spans="2:8" x14ac:dyDescent="0.25">
      <c r="B21">
        <v>776</v>
      </c>
      <c r="C21" s="1">
        <v>31.04</v>
      </c>
      <c r="D21" s="1">
        <v>38.800000000000004</v>
      </c>
      <c r="E21" s="1">
        <v>46.559999999999995</v>
      </c>
      <c r="F21" s="102">
        <v>54.320000000000007</v>
      </c>
      <c r="G21" s="102">
        <v>62.08</v>
      </c>
      <c r="H21" s="102">
        <v>69.84</v>
      </c>
    </row>
    <row r="22" spans="2:8" x14ac:dyDescent="0.25">
      <c r="B22">
        <v>801</v>
      </c>
      <c r="C22" s="1">
        <v>32.04</v>
      </c>
      <c r="D22" s="1">
        <v>40.050000000000004</v>
      </c>
      <c r="E22" s="1">
        <v>48.059999999999995</v>
      </c>
      <c r="F22" s="102">
        <v>56.070000000000007</v>
      </c>
      <c r="G22" s="102">
        <v>64.08</v>
      </c>
      <c r="H22" s="102">
        <v>72.09</v>
      </c>
    </row>
    <row r="23" spans="2:8" x14ac:dyDescent="0.25">
      <c r="B23">
        <v>826</v>
      </c>
      <c r="C23" s="1">
        <v>33.04</v>
      </c>
      <c r="D23" s="1">
        <v>41.300000000000004</v>
      </c>
      <c r="E23" s="1">
        <v>49.559999999999995</v>
      </c>
      <c r="F23" s="102">
        <v>57.820000000000007</v>
      </c>
      <c r="G23" s="102">
        <v>66.08</v>
      </c>
      <c r="H23" s="102">
        <v>74.34</v>
      </c>
    </row>
    <row r="24" spans="2:8" x14ac:dyDescent="0.25">
      <c r="B24">
        <v>851</v>
      </c>
      <c r="C24" s="1">
        <v>34.04</v>
      </c>
      <c r="D24" s="1">
        <v>42.550000000000004</v>
      </c>
      <c r="E24" s="1">
        <v>51.059999999999995</v>
      </c>
      <c r="F24" s="102">
        <v>59.570000000000007</v>
      </c>
      <c r="G24" s="102">
        <v>68.08</v>
      </c>
      <c r="H24" s="102">
        <v>76.59</v>
      </c>
    </row>
    <row r="25" spans="2:8" x14ac:dyDescent="0.25">
      <c r="B25">
        <v>876</v>
      </c>
      <c r="C25" s="1">
        <v>35.04</v>
      </c>
      <c r="D25" s="1">
        <v>43.800000000000004</v>
      </c>
      <c r="E25" s="1">
        <v>52.559999999999995</v>
      </c>
      <c r="F25" s="102">
        <v>61.320000000000007</v>
      </c>
      <c r="G25" s="102">
        <v>70.08</v>
      </c>
      <c r="H25" s="102">
        <v>78.84</v>
      </c>
    </row>
    <row r="26" spans="2:8" x14ac:dyDescent="0.25">
      <c r="B26">
        <v>901</v>
      </c>
      <c r="C26" s="1">
        <v>36.04</v>
      </c>
      <c r="D26" s="1">
        <v>45.050000000000004</v>
      </c>
      <c r="E26" s="1">
        <v>54.059999999999995</v>
      </c>
      <c r="F26" s="102">
        <v>63.070000000000007</v>
      </c>
      <c r="G26" s="102">
        <v>72.08</v>
      </c>
      <c r="H26" s="102">
        <v>81.09</v>
      </c>
    </row>
    <row r="27" spans="2:8" x14ac:dyDescent="0.25">
      <c r="B27">
        <v>926</v>
      </c>
      <c r="C27" s="1">
        <v>37.04</v>
      </c>
      <c r="D27" s="1">
        <v>46.300000000000004</v>
      </c>
      <c r="E27" s="1">
        <v>55.559999999999995</v>
      </c>
      <c r="F27" s="102">
        <v>64.820000000000007</v>
      </c>
      <c r="G27" s="102">
        <v>74.08</v>
      </c>
      <c r="H27" s="102">
        <v>83.34</v>
      </c>
    </row>
    <row r="28" spans="2:8" x14ac:dyDescent="0.25">
      <c r="B28">
        <v>951</v>
      </c>
      <c r="C28" s="1">
        <v>38.04</v>
      </c>
      <c r="D28" s="1">
        <v>47.550000000000004</v>
      </c>
      <c r="E28" s="1">
        <v>57.059999999999995</v>
      </c>
      <c r="F28" s="102">
        <v>66.570000000000007</v>
      </c>
      <c r="G28" s="102">
        <v>76.08</v>
      </c>
      <c r="H28" s="102">
        <v>85.59</v>
      </c>
    </row>
    <row r="29" spans="2:8" x14ac:dyDescent="0.25">
      <c r="B29">
        <v>976</v>
      </c>
      <c r="C29" s="1">
        <v>39.04</v>
      </c>
      <c r="D29" s="1">
        <v>48.800000000000004</v>
      </c>
      <c r="E29" s="1">
        <v>58.559999999999995</v>
      </c>
      <c r="F29" s="102">
        <v>68.320000000000007</v>
      </c>
      <c r="G29" s="102">
        <v>78.08</v>
      </c>
      <c r="H29" s="102">
        <v>87.84</v>
      </c>
    </row>
    <row r="30" spans="2:8" x14ac:dyDescent="0.25">
      <c r="B30">
        <v>1001</v>
      </c>
      <c r="C30" s="1">
        <v>50.050000000000004</v>
      </c>
      <c r="D30" s="1">
        <v>60.059999999999995</v>
      </c>
      <c r="E30" s="1">
        <v>70.070000000000007</v>
      </c>
      <c r="F30" s="102">
        <v>80.08</v>
      </c>
      <c r="G30" s="102">
        <v>90.09</v>
      </c>
      <c r="H30" s="102">
        <v>100.10000000000001</v>
      </c>
    </row>
    <row r="31" spans="2:8" x14ac:dyDescent="0.25">
      <c r="B31">
        <v>1011</v>
      </c>
      <c r="C31" s="1">
        <v>50.550000000000004</v>
      </c>
      <c r="D31" s="1">
        <v>60.66</v>
      </c>
      <c r="E31" s="1">
        <v>70.77000000000001</v>
      </c>
      <c r="F31" s="102">
        <v>80.88</v>
      </c>
      <c r="G31" s="102">
        <v>90.99</v>
      </c>
      <c r="H31" s="102">
        <v>101.10000000000001</v>
      </c>
    </row>
    <row r="32" spans="2:8" x14ac:dyDescent="0.25">
      <c r="B32">
        <v>1021</v>
      </c>
      <c r="C32" s="1">
        <v>51.050000000000004</v>
      </c>
      <c r="D32" s="1">
        <v>61.26</v>
      </c>
      <c r="E32" s="1">
        <v>71.470000000000013</v>
      </c>
      <c r="F32" s="102">
        <v>81.680000000000007</v>
      </c>
      <c r="G32" s="102">
        <v>91.89</v>
      </c>
      <c r="H32" s="102">
        <v>102.10000000000001</v>
      </c>
    </row>
    <row r="33" spans="2:8" x14ac:dyDescent="0.25">
      <c r="B33">
        <v>1031</v>
      </c>
      <c r="C33" s="1">
        <v>51.550000000000004</v>
      </c>
      <c r="D33" s="1">
        <v>61.86</v>
      </c>
      <c r="E33" s="1">
        <v>72.17</v>
      </c>
      <c r="F33" s="102">
        <v>82.48</v>
      </c>
      <c r="G33" s="102">
        <v>92.789999999999992</v>
      </c>
      <c r="H33" s="102">
        <v>103.10000000000001</v>
      </c>
    </row>
    <row r="34" spans="2:8" x14ac:dyDescent="0.25">
      <c r="B34">
        <v>1041</v>
      </c>
      <c r="C34" s="1">
        <v>52.050000000000004</v>
      </c>
      <c r="D34" s="1">
        <v>62.46</v>
      </c>
      <c r="E34" s="1">
        <v>72.87</v>
      </c>
      <c r="F34" s="102">
        <v>83.28</v>
      </c>
      <c r="G34" s="102">
        <v>93.69</v>
      </c>
      <c r="H34" s="102">
        <v>104.10000000000001</v>
      </c>
    </row>
    <row r="35" spans="2:8" x14ac:dyDescent="0.25">
      <c r="B35">
        <v>1051</v>
      </c>
      <c r="C35" s="1">
        <v>52.550000000000004</v>
      </c>
      <c r="D35" s="1">
        <v>63.059999999999995</v>
      </c>
      <c r="E35" s="1">
        <v>73.570000000000007</v>
      </c>
      <c r="F35" s="102">
        <v>84.08</v>
      </c>
      <c r="G35" s="102">
        <v>94.59</v>
      </c>
      <c r="H35" s="102">
        <v>105.10000000000001</v>
      </c>
    </row>
    <row r="36" spans="2:8" x14ac:dyDescent="0.25">
      <c r="B36">
        <v>1061</v>
      </c>
      <c r="C36" s="1">
        <v>53.050000000000004</v>
      </c>
      <c r="D36" s="1">
        <v>63.66</v>
      </c>
      <c r="E36" s="1">
        <v>74.27000000000001</v>
      </c>
      <c r="F36" s="102">
        <v>84.88</v>
      </c>
      <c r="G36" s="102">
        <v>95.49</v>
      </c>
      <c r="H36" s="102">
        <v>106.10000000000001</v>
      </c>
    </row>
    <row r="37" spans="2:8" x14ac:dyDescent="0.25">
      <c r="B37">
        <v>1071</v>
      </c>
      <c r="C37" s="1">
        <v>53.550000000000004</v>
      </c>
      <c r="D37" s="1">
        <v>64.259999999999991</v>
      </c>
      <c r="E37" s="1">
        <v>74.970000000000013</v>
      </c>
      <c r="F37" s="102">
        <v>85.68</v>
      </c>
      <c r="G37" s="102">
        <v>96.39</v>
      </c>
      <c r="H37" s="102">
        <v>107.10000000000001</v>
      </c>
    </row>
    <row r="38" spans="2:8" x14ac:dyDescent="0.25">
      <c r="B38">
        <v>1081</v>
      </c>
      <c r="C38" s="1">
        <v>54.050000000000004</v>
      </c>
      <c r="D38" s="1">
        <v>64.86</v>
      </c>
      <c r="E38" s="1">
        <v>75.67</v>
      </c>
      <c r="F38" s="102">
        <v>86.48</v>
      </c>
      <c r="G38" s="102">
        <v>97.289999999999992</v>
      </c>
      <c r="H38" s="102">
        <v>108.10000000000001</v>
      </c>
    </row>
    <row r="39" spans="2:8" x14ac:dyDescent="0.25">
      <c r="B39">
        <v>1091</v>
      </c>
      <c r="C39" s="1">
        <v>54.550000000000004</v>
      </c>
      <c r="D39" s="1">
        <v>65.459999999999994</v>
      </c>
      <c r="E39" s="1">
        <v>76.37</v>
      </c>
      <c r="F39" s="102">
        <v>87.28</v>
      </c>
      <c r="G39" s="102">
        <v>98.19</v>
      </c>
      <c r="H39" s="102">
        <v>109.10000000000001</v>
      </c>
    </row>
    <row r="40" spans="2:8" x14ac:dyDescent="0.25">
      <c r="B40">
        <v>1101</v>
      </c>
      <c r="C40" s="1">
        <v>55.050000000000004</v>
      </c>
      <c r="D40" s="1">
        <v>66.06</v>
      </c>
      <c r="E40" s="1">
        <v>77.070000000000007</v>
      </c>
      <c r="F40" s="102">
        <v>88.08</v>
      </c>
      <c r="G40" s="102">
        <v>99.09</v>
      </c>
      <c r="H40" s="102">
        <v>110.10000000000001</v>
      </c>
    </row>
    <row r="41" spans="2:8" x14ac:dyDescent="0.25">
      <c r="B41">
        <v>1111</v>
      </c>
      <c r="C41" s="1">
        <v>55.550000000000004</v>
      </c>
      <c r="D41" s="1">
        <v>66.66</v>
      </c>
      <c r="E41" s="1">
        <v>77.77000000000001</v>
      </c>
      <c r="F41" s="102">
        <v>88.88</v>
      </c>
      <c r="G41" s="102">
        <v>99.99</v>
      </c>
      <c r="H41" s="102">
        <v>111.10000000000001</v>
      </c>
    </row>
    <row r="42" spans="2:8" x14ac:dyDescent="0.25">
      <c r="B42">
        <v>1121</v>
      </c>
      <c r="C42" s="1">
        <v>56.050000000000004</v>
      </c>
      <c r="D42" s="1">
        <v>67.259999999999991</v>
      </c>
      <c r="E42" s="1">
        <v>78.470000000000013</v>
      </c>
      <c r="F42" s="102">
        <v>89.68</v>
      </c>
      <c r="G42" s="102">
        <v>100.89</v>
      </c>
      <c r="H42" s="102">
        <v>112.10000000000001</v>
      </c>
    </row>
    <row r="43" spans="2:8" x14ac:dyDescent="0.25">
      <c r="B43">
        <v>1131</v>
      </c>
      <c r="C43" s="1">
        <v>56.550000000000004</v>
      </c>
      <c r="D43" s="1">
        <v>67.86</v>
      </c>
      <c r="E43" s="1">
        <v>79.17</v>
      </c>
      <c r="F43" s="102">
        <v>90.48</v>
      </c>
      <c r="G43" s="102">
        <v>101.78999999999999</v>
      </c>
      <c r="H43" s="102">
        <v>113.10000000000001</v>
      </c>
    </row>
    <row r="44" spans="2:8" x14ac:dyDescent="0.25">
      <c r="B44">
        <v>1141</v>
      </c>
      <c r="C44" s="1">
        <v>57.050000000000004</v>
      </c>
      <c r="D44" s="1">
        <v>68.459999999999994</v>
      </c>
      <c r="E44" s="1">
        <v>79.87</v>
      </c>
      <c r="F44" s="102">
        <v>91.28</v>
      </c>
      <c r="G44" s="102">
        <v>102.69</v>
      </c>
      <c r="H44" s="102">
        <v>114.10000000000001</v>
      </c>
    </row>
    <row r="45" spans="2:8" x14ac:dyDescent="0.25">
      <c r="B45">
        <v>1151</v>
      </c>
      <c r="C45" s="1">
        <v>57.550000000000004</v>
      </c>
      <c r="D45" s="1">
        <v>69.06</v>
      </c>
      <c r="E45" s="1">
        <v>80.570000000000007</v>
      </c>
      <c r="F45" s="102">
        <v>92.08</v>
      </c>
      <c r="G45" s="102">
        <v>103.58999999999999</v>
      </c>
      <c r="H45" s="102">
        <v>115.10000000000001</v>
      </c>
    </row>
    <row r="46" spans="2:8" x14ac:dyDescent="0.25">
      <c r="B46">
        <v>1161</v>
      </c>
      <c r="C46" s="1">
        <v>58.050000000000004</v>
      </c>
      <c r="D46" s="1">
        <v>69.66</v>
      </c>
      <c r="E46" s="1">
        <v>81.27000000000001</v>
      </c>
      <c r="F46" s="102">
        <v>92.88</v>
      </c>
      <c r="G46" s="102">
        <v>104.49</v>
      </c>
      <c r="H46" s="102">
        <v>116.10000000000001</v>
      </c>
    </row>
    <row r="47" spans="2:8" x14ac:dyDescent="0.25">
      <c r="B47">
        <v>1171</v>
      </c>
      <c r="C47" s="1">
        <v>58.550000000000004</v>
      </c>
      <c r="D47" s="1">
        <v>70.259999999999991</v>
      </c>
      <c r="E47" s="1">
        <v>81.970000000000013</v>
      </c>
      <c r="F47" s="102">
        <v>93.68</v>
      </c>
      <c r="G47" s="102">
        <v>105.39</v>
      </c>
      <c r="H47" s="102">
        <v>117.10000000000001</v>
      </c>
    </row>
    <row r="48" spans="2:8" x14ac:dyDescent="0.25">
      <c r="B48">
        <v>1181</v>
      </c>
      <c r="C48" s="1">
        <v>59.050000000000004</v>
      </c>
      <c r="D48" s="1">
        <v>70.86</v>
      </c>
      <c r="E48" s="1">
        <v>82.67</v>
      </c>
      <c r="F48" s="102">
        <v>94.48</v>
      </c>
      <c r="G48" s="102">
        <v>106.28999999999999</v>
      </c>
      <c r="H48" s="102">
        <v>118.10000000000001</v>
      </c>
    </row>
    <row r="49" spans="2:8" x14ac:dyDescent="0.25">
      <c r="B49">
        <v>1191</v>
      </c>
      <c r="C49" s="1">
        <v>59.550000000000004</v>
      </c>
      <c r="D49" s="1">
        <v>71.459999999999994</v>
      </c>
      <c r="E49" s="1">
        <v>83.37</v>
      </c>
      <c r="F49" s="102">
        <v>95.28</v>
      </c>
      <c r="G49" s="102">
        <v>107.19</v>
      </c>
      <c r="H49" s="102">
        <v>119.10000000000001</v>
      </c>
    </row>
    <row r="50" spans="2:8" x14ac:dyDescent="0.25">
      <c r="B50">
        <v>1201</v>
      </c>
      <c r="C50" s="1">
        <v>60</v>
      </c>
      <c r="D50" s="1">
        <v>72.06</v>
      </c>
      <c r="E50" s="1">
        <v>84.070000000000007</v>
      </c>
      <c r="F50" s="102">
        <v>96.08</v>
      </c>
      <c r="G50" s="102">
        <v>108.08999999999999</v>
      </c>
      <c r="H50" s="102">
        <v>120.10000000000001</v>
      </c>
    </row>
    <row r="51" spans="2:8" x14ac:dyDescent="0.25">
      <c r="B51">
        <v>1211</v>
      </c>
      <c r="C51" s="1">
        <v>61</v>
      </c>
      <c r="D51" s="1">
        <v>72.66</v>
      </c>
      <c r="E51" s="1">
        <v>84.77000000000001</v>
      </c>
      <c r="F51" s="102">
        <v>96.88</v>
      </c>
      <c r="G51" s="102">
        <v>108.99</v>
      </c>
      <c r="H51" s="102">
        <v>121.10000000000001</v>
      </c>
    </row>
    <row r="52" spans="2:8" x14ac:dyDescent="0.25">
      <c r="B52">
        <v>1221</v>
      </c>
      <c r="C52" s="1">
        <v>61</v>
      </c>
      <c r="D52" s="1">
        <v>73.259999999999991</v>
      </c>
      <c r="E52" s="1">
        <v>85.470000000000013</v>
      </c>
      <c r="F52" s="102">
        <v>97.68</v>
      </c>
      <c r="G52" s="102">
        <v>109.89</v>
      </c>
      <c r="H52" s="102">
        <v>122.10000000000001</v>
      </c>
    </row>
    <row r="53" spans="2:8" x14ac:dyDescent="0.25">
      <c r="B53">
        <v>1231</v>
      </c>
      <c r="C53" s="1">
        <v>62</v>
      </c>
      <c r="D53" s="1">
        <v>73.86</v>
      </c>
      <c r="E53" s="1">
        <v>86.17</v>
      </c>
      <c r="F53" s="102">
        <v>98.48</v>
      </c>
      <c r="G53" s="102">
        <v>110.78999999999999</v>
      </c>
      <c r="H53" s="102">
        <v>123.10000000000001</v>
      </c>
    </row>
    <row r="54" spans="2:8" x14ac:dyDescent="0.25">
      <c r="B54">
        <v>1241</v>
      </c>
      <c r="C54" s="1">
        <v>62</v>
      </c>
      <c r="D54" s="1">
        <v>74.459999999999994</v>
      </c>
      <c r="E54" s="1">
        <v>86.87</v>
      </c>
      <c r="F54" s="102">
        <v>99.28</v>
      </c>
      <c r="G54" s="102">
        <v>111.69</v>
      </c>
      <c r="H54" s="102">
        <v>124.10000000000001</v>
      </c>
    </row>
    <row r="55" spans="2:8" x14ac:dyDescent="0.25">
      <c r="B55">
        <v>1251</v>
      </c>
      <c r="C55" s="1">
        <v>75.06</v>
      </c>
      <c r="D55" s="1">
        <v>87.570000000000007</v>
      </c>
      <c r="E55" s="1">
        <v>100.08</v>
      </c>
      <c r="F55" s="102">
        <v>112.58999999999999</v>
      </c>
      <c r="G55" s="102">
        <v>125.10000000000001</v>
      </c>
      <c r="H55" s="102">
        <v>137.61000000000001</v>
      </c>
    </row>
    <row r="56" spans="2:8" x14ac:dyDescent="0.25">
      <c r="B56">
        <v>1261</v>
      </c>
      <c r="C56" s="1">
        <v>75.66</v>
      </c>
      <c r="D56" s="1">
        <v>88.27000000000001</v>
      </c>
      <c r="E56" s="1">
        <v>100.88</v>
      </c>
      <c r="F56" s="102">
        <v>113.49</v>
      </c>
      <c r="G56" s="102">
        <v>126.10000000000001</v>
      </c>
      <c r="H56" s="102">
        <v>138.71</v>
      </c>
    </row>
    <row r="57" spans="2:8" x14ac:dyDescent="0.25">
      <c r="B57">
        <v>1271</v>
      </c>
      <c r="C57" s="1">
        <v>76.259999999999991</v>
      </c>
      <c r="D57" s="1">
        <v>88.970000000000013</v>
      </c>
      <c r="E57" s="1">
        <v>101.68</v>
      </c>
      <c r="F57" s="102">
        <v>114.39</v>
      </c>
      <c r="G57" s="102">
        <v>127.10000000000001</v>
      </c>
      <c r="H57" s="102">
        <v>139.81</v>
      </c>
    </row>
    <row r="58" spans="2:8" x14ac:dyDescent="0.25">
      <c r="B58">
        <v>1281</v>
      </c>
      <c r="C58" s="1">
        <v>76.86</v>
      </c>
      <c r="D58" s="1">
        <v>89.67</v>
      </c>
      <c r="E58" s="1">
        <v>102.48</v>
      </c>
      <c r="F58" s="102">
        <v>115.28999999999999</v>
      </c>
      <c r="G58" s="102">
        <v>128.1</v>
      </c>
      <c r="H58" s="102">
        <v>140.91</v>
      </c>
    </row>
    <row r="59" spans="2:8" x14ac:dyDescent="0.25">
      <c r="B59">
        <v>1291</v>
      </c>
      <c r="C59" s="1">
        <v>77.459999999999994</v>
      </c>
      <c r="D59" s="1">
        <v>90.37</v>
      </c>
      <c r="E59" s="1">
        <v>103.28</v>
      </c>
      <c r="F59" s="102">
        <v>116.19</v>
      </c>
      <c r="G59" s="102">
        <v>129.1</v>
      </c>
      <c r="H59" s="102">
        <v>142.01</v>
      </c>
    </row>
    <row r="60" spans="2:8" x14ac:dyDescent="0.25">
      <c r="B60">
        <v>1301</v>
      </c>
      <c r="C60" s="1">
        <v>78.06</v>
      </c>
      <c r="D60" s="1">
        <v>91.070000000000007</v>
      </c>
      <c r="E60" s="1">
        <v>104.08</v>
      </c>
      <c r="F60" s="102">
        <v>117.08999999999999</v>
      </c>
      <c r="G60" s="102">
        <v>130.1</v>
      </c>
      <c r="H60" s="102">
        <v>143.11000000000001</v>
      </c>
    </row>
    <row r="61" spans="2:8" x14ac:dyDescent="0.25">
      <c r="B61">
        <v>1311</v>
      </c>
      <c r="C61" s="1">
        <v>78.66</v>
      </c>
      <c r="D61" s="1">
        <v>91.77000000000001</v>
      </c>
      <c r="E61" s="1">
        <v>104.88</v>
      </c>
      <c r="F61" s="102">
        <v>117.99</v>
      </c>
      <c r="G61" s="102">
        <v>131.1</v>
      </c>
      <c r="H61" s="102">
        <v>144.21</v>
      </c>
    </row>
    <row r="62" spans="2:8" x14ac:dyDescent="0.25">
      <c r="B62">
        <v>1321</v>
      </c>
      <c r="C62" s="1">
        <v>79.259999999999991</v>
      </c>
      <c r="D62" s="1">
        <v>92.470000000000013</v>
      </c>
      <c r="E62" s="1">
        <v>105.68</v>
      </c>
      <c r="F62" s="102">
        <v>118.89</v>
      </c>
      <c r="G62" s="102">
        <v>132.1</v>
      </c>
      <c r="H62" s="102">
        <v>145.31</v>
      </c>
    </row>
    <row r="63" spans="2:8" x14ac:dyDescent="0.25">
      <c r="B63">
        <v>1331</v>
      </c>
      <c r="C63" s="1">
        <v>79.86</v>
      </c>
      <c r="D63" s="1">
        <v>93.170000000000016</v>
      </c>
      <c r="E63" s="1">
        <v>106.48</v>
      </c>
      <c r="F63" s="102">
        <v>119.78999999999999</v>
      </c>
      <c r="G63" s="102">
        <v>133.1</v>
      </c>
      <c r="H63" s="102">
        <v>146.41</v>
      </c>
    </row>
    <row r="64" spans="2:8" x14ac:dyDescent="0.25">
      <c r="B64">
        <v>1341</v>
      </c>
      <c r="C64" s="1">
        <v>80.459999999999994</v>
      </c>
      <c r="D64" s="1">
        <v>93.87</v>
      </c>
      <c r="E64" s="1">
        <v>107.28</v>
      </c>
      <c r="F64" s="102">
        <v>120.69</v>
      </c>
      <c r="G64" s="102">
        <v>134.1</v>
      </c>
      <c r="H64" s="102">
        <v>147.51</v>
      </c>
    </row>
    <row r="65" spans="2:8" x14ac:dyDescent="0.25">
      <c r="B65">
        <v>1351</v>
      </c>
      <c r="C65" s="1">
        <v>81.06</v>
      </c>
      <c r="D65" s="1">
        <v>94.570000000000007</v>
      </c>
      <c r="E65" s="1">
        <v>108.08</v>
      </c>
      <c r="F65" s="102">
        <v>121.58999999999999</v>
      </c>
      <c r="G65" s="102">
        <v>135.1</v>
      </c>
      <c r="H65" s="102">
        <v>148.61000000000001</v>
      </c>
    </row>
    <row r="66" spans="2:8" x14ac:dyDescent="0.25">
      <c r="B66">
        <v>1361</v>
      </c>
      <c r="C66" s="1">
        <v>81.66</v>
      </c>
      <c r="D66" s="1">
        <v>95.27000000000001</v>
      </c>
      <c r="E66" s="1">
        <v>108.88</v>
      </c>
      <c r="F66" s="102">
        <v>122.49</v>
      </c>
      <c r="G66" s="102">
        <v>136.1</v>
      </c>
      <c r="H66" s="102">
        <v>149.71</v>
      </c>
    </row>
    <row r="67" spans="2:8" x14ac:dyDescent="0.25">
      <c r="B67">
        <v>1371</v>
      </c>
      <c r="C67" s="1">
        <v>82.259999999999991</v>
      </c>
      <c r="D67" s="1">
        <v>95.970000000000013</v>
      </c>
      <c r="E67" s="1">
        <v>109.68</v>
      </c>
      <c r="F67" s="102">
        <v>123.39</v>
      </c>
      <c r="G67" s="102">
        <v>137.1</v>
      </c>
      <c r="H67" s="102">
        <v>150.81</v>
      </c>
    </row>
    <row r="68" spans="2:8" x14ac:dyDescent="0.25">
      <c r="B68">
        <v>1381</v>
      </c>
      <c r="C68" s="1">
        <v>82.86</v>
      </c>
      <c r="D68" s="1">
        <v>96.670000000000016</v>
      </c>
      <c r="E68" s="1">
        <v>110.48</v>
      </c>
      <c r="F68" s="102">
        <v>124.28999999999999</v>
      </c>
      <c r="G68" s="102">
        <v>138.1</v>
      </c>
      <c r="H68" s="102">
        <v>151.91</v>
      </c>
    </row>
    <row r="69" spans="2:8" x14ac:dyDescent="0.25">
      <c r="B69">
        <v>1391</v>
      </c>
      <c r="C69" s="1">
        <v>83.46</v>
      </c>
      <c r="D69" s="1">
        <v>97.37</v>
      </c>
      <c r="E69" s="1">
        <v>111.28</v>
      </c>
      <c r="F69" s="102">
        <v>125.19</v>
      </c>
      <c r="G69" s="102">
        <v>139.1</v>
      </c>
      <c r="H69" s="102">
        <v>153.01</v>
      </c>
    </row>
    <row r="70" spans="2:8" x14ac:dyDescent="0.25">
      <c r="B70">
        <v>1401</v>
      </c>
      <c r="C70" s="1">
        <v>84.06</v>
      </c>
      <c r="D70" s="1">
        <v>98.070000000000007</v>
      </c>
      <c r="E70" s="1">
        <v>112.08</v>
      </c>
      <c r="F70" s="102">
        <v>126.08999999999999</v>
      </c>
      <c r="G70" s="102">
        <v>140.1</v>
      </c>
      <c r="H70" s="102">
        <v>154.11000000000001</v>
      </c>
    </row>
    <row r="71" spans="2:8" x14ac:dyDescent="0.25">
      <c r="B71">
        <v>1411</v>
      </c>
      <c r="C71" s="1">
        <v>84.66</v>
      </c>
      <c r="D71" s="1">
        <v>98.77000000000001</v>
      </c>
      <c r="E71" s="1">
        <v>112.88</v>
      </c>
      <c r="F71" s="102">
        <v>126.99</v>
      </c>
      <c r="G71" s="102">
        <v>141.1</v>
      </c>
      <c r="H71" s="102">
        <v>155.21</v>
      </c>
    </row>
    <row r="72" spans="2:8" x14ac:dyDescent="0.25">
      <c r="B72">
        <v>1421</v>
      </c>
      <c r="C72" s="1">
        <v>85.259999999999991</v>
      </c>
      <c r="D72" s="1">
        <v>99.470000000000013</v>
      </c>
      <c r="E72" s="1">
        <v>113.68</v>
      </c>
      <c r="F72" s="102">
        <v>127.89</v>
      </c>
      <c r="G72" s="102">
        <v>142.1</v>
      </c>
      <c r="H72" s="102">
        <v>156.31</v>
      </c>
    </row>
    <row r="73" spans="2:8" x14ac:dyDescent="0.25">
      <c r="B73">
        <v>1431</v>
      </c>
      <c r="C73" s="1">
        <v>85.86</v>
      </c>
      <c r="D73" s="1">
        <v>100.17000000000002</v>
      </c>
      <c r="E73" s="1">
        <v>114.48</v>
      </c>
      <c r="F73" s="102">
        <v>128.79</v>
      </c>
      <c r="G73" s="102">
        <v>143.1</v>
      </c>
      <c r="H73" s="102">
        <v>157.41</v>
      </c>
    </row>
    <row r="74" spans="2:8" x14ac:dyDescent="0.25">
      <c r="B74">
        <v>1441</v>
      </c>
      <c r="C74" s="1">
        <v>86.46</v>
      </c>
      <c r="D74" s="1">
        <v>100.87</v>
      </c>
      <c r="E74" s="1">
        <v>115.28</v>
      </c>
      <c r="F74" s="102">
        <v>129.69</v>
      </c>
      <c r="G74" s="102">
        <v>144.1</v>
      </c>
      <c r="H74" s="102">
        <v>158.51</v>
      </c>
    </row>
    <row r="75" spans="2:8" x14ac:dyDescent="0.25">
      <c r="B75">
        <v>1451</v>
      </c>
      <c r="C75" s="1">
        <v>87.06</v>
      </c>
      <c r="D75" s="1">
        <v>101.57000000000001</v>
      </c>
      <c r="E75" s="1">
        <v>116.08</v>
      </c>
      <c r="F75" s="102">
        <v>130.59</v>
      </c>
      <c r="G75" s="102">
        <v>145.1</v>
      </c>
      <c r="H75" s="102">
        <v>159.61000000000001</v>
      </c>
    </row>
    <row r="76" spans="2:8" x14ac:dyDescent="0.25">
      <c r="B76">
        <v>1461</v>
      </c>
      <c r="C76" s="1">
        <v>87.66</v>
      </c>
      <c r="D76" s="1">
        <v>102.27000000000001</v>
      </c>
      <c r="E76" s="1">
        <v>116.88</v>
      </c>
      <c r="F76" s="102">
        <v>131.49</v>
      </c>
      <c r="G76" s="102">
        <v>146.1</v>
      </c>
      <c r="H76" s="102">
        <v>160.71</v>
      </c>
    </row>
    <row r="77" spans="2:8" x14ac:dyDescent="0.25">
      <c r="B77">
        <v>1471</v>
      </c>
      <c r="C77" s="1">
        <v>88.259999999999991</v>
      </c>
      <c r="D77" s="1">
        <v>102.97000000000001</v>
      </c>
      <c r="E77" s="1">
        <v>117.68</v>
      </c>
      <c r="F77" s="102">
        <v>132.38999999999999</v>
      </c>
      <c r="G77" s="102">
        <v>147.1</v>
      </c>
      <c r="H77" s="102">
        <v>161.81</v>
      </c>
    </row>
    <row r="78" spans="2:8" x14ac:dyDescent="0.25">
      <c r="B78">
        <v>1481</v>
      </c>
      <c r="C78" s="1">
        <v>88.86</v>
      </c>
      <c r="D78" s="1">
        <v>103.67000000000002</v>
      </c>
      <c r="E78" s="1">
        <v>118.48</v>
      </c>
      <c r="F78" s="102">
        <v>133.29</v>
      </c>
      <c r="G78" s="102">
        <v>148.1</v>
      </c>
      <c r="H78" s="102">
        <v>162.91</v>
      </c>
    </row>
    <row r="79" spans="2:8" x14ac:dyDescent="0.25">
      <c r="B79">
        <v>1491</v>
      </c>
      <c r="C79" s="1">
        <v>89.46</v>
      </c>
      <c r="D79" s="1">
        <v>104.37</v>
      </c>
      <c r="E79" s="1">
        <v>119.28</v>
      </c>
      <c r="F79" s="102">
        <v>134.19</v>
      </c>
      <c r="G79" s="102">
        <v>149.1</v>
      </c>
      <c r="H79" s="102">
        <v>164.01</v>
      </c>
    </row>
    <row r="80" spans="2:8" x14ac:dyDescent="0.25">
      <c r="B80">
        <v>1501</v>
      </c>
      <c r="C80" s="1">
        <v>90.06</v>
      </c>
      <c r="D80" s="1">
        <v>105.07000000000001</v>
      </c>
      <c r="E80" s="1">
        <v>120.08</v>
      </c>
      <c r="F80" s="102">
        <v>135.09</v>
      </c>
      <c r="G80" s="102">
        <v>150.1</v>
      </c>
      <c r="H80" s="102">
        <v>165.11</v>
      </c>
    </row>
    <row r="81" spans="2:8" x14ac:dyDescent="0.25">
      <c r="B81">
        <v>1511</v>
      </c>
      <c r="C81" s="1">
        <v>90.66</v>
      </c>
      <c r="D81" s="1">
        <v>105.77000000000001</v>
      </c>
      <c r="E81" s="1">
        <v>120.88</v>
      </c>
      <c r="F81" s="102">
        <v>135.99</v>
      </c>
      <c r="G81" s="102">
        <v>151.1</v>
      </c>
      <c r="H81" s="102">
        <v>166.21</v>
      </c>
    </row>
    <row r="82" spans="2:8" x14ac:dyDescent="0.25">
      <c r="B82">
        <v>1521</v>
      </c>
      <c r="C82" s="1">
        <v>91.259999999999991</v>
      </c>
      <c r="D82" s="1">
        <v>106.47000000000001</v>
      </c>
      <c r="E82" s="1">
        <v>121.68</v>
      </c>
      <c r="F82" s="102">
        <v>136.88999999999999</v>
      </c>
      <c r="G82" s="102">
        <v>152.1</v>
      </c>
      <c r="H82" s="102">
        <v>167.31</v>
      </c>
    </row>
    <row r="83" spans="2:8" x14ac:dyDescent="0.25">
      <c r="B83">
        <v>1531</v>
      </c>
      <c r="C83" s="1">
        <v>91.86</v>
      </c>
      <c r="D83" s="1">
        <v>107.17000000000002</v>
      </c>
      <c r="E83" s="1">
        <v>122.48</v>
      </c>
      <c r="F83" s="102">
        <v>137.79</v>
      </c>
      <c r="G83" s="102">
        <v>153.1</v>
      </c>
      <c r="H83" s="102">
        <v>168.41</v>
      </c>
    </row>
    <row r="84" spans="2:8" x14ac:dyDescent="0.25">
      <c r="B84">
        <v>1541</v>
      </c>
      <c r="C84" s="1">
        <v>92.46</v>
      </c>
      <c r="D84" s="1">
        <v>107.87</v>
      </c>
      <c r="E84" s="1">
        <v>123.28</v>
      </c>
      <c r="F84" s="102">
        <v>138.69</v>
      </c>
      <c r="G84" s="102">
        <v>154.10000000000002</v>
      </c>
      <c r="H84" s="102">
        <v>169.51</v>
      </c>
    </row>
    <row r="85" spans="2:8" x14ac:dyDescent="0.25">
      <c r="B85">
        <v>1551</v>
      </c>
      <c r="C85" s="1">
        <v>93.06</v>
      </c>
      <c r="D85" s="1">
        <v>108.57000000000001</v>
      </c>
      <c r="E85" s="1">
        <v>124.08</v>
      </c>
      <c r="F85" s="102">
        <v>139.59</v>
      </c>
      <c r="G85" s="102">
        <v>155.10000000000002</v>
      </c>
      <c r="H85" s="102">
        <v>170.61</v>
      </c>
    </row>
    <row r="86" spans="2:8" x14ac:dyDescent="0.25">
      <c r="B86">
        <v>1561</v>
      </c>
      <c r="C86" s="1">
        <v>93.66</v>
      </c>
      <c r="D86" s="1">
        <v>109.27000000000001</v>
      </c>
      <c r="E86" s="1">
        <v>124.88000000000001</v>
      </c>
      <c r="F86" s="102">
        <v>140.48999999999998</v>
      </c>
      <c r="G86" s="102">
        <v>156.10000000000002</v>
      </c>
      <c r="H86" s="102">
        <v>171.71</v>
      </c>
    </row>
    <row r="87" spans="2:8" x14ac:dyDescent="0.25">
      <c r="B87">
        <v>1571</v>
      </c>
      <c r="C87" s="1">
        <v>94.259999999999991</v>
      </c>
      <c r="D87" s="1">
        <v>109.97000000000001</v>
      </c>
      <c r="E87" s="1">
        <v>125.68</v>
      </c>
      <c r="F87" s="102">
        <v>141.38999999999999</v>
      </c>
      <c r="G87" s="102">
        <v>157.10000000000002</v>
      </c>
      <c r="H87" s="102">
        <v>172.81</v>
      </c>
    </row>
    <row r="88" spans="2:8" x14ac:dyDescent="0.25">
      <c r="B88">
        <v>1581</v>
      </c>
      <c r="C88" s="1">
        <v>94.86</v>
      </c>
      <c r="D88" s="1">
        <v>110.67000000000002</v>
      </c>
      <c r="E88" s="1">
        <v>126.48</v>
      </c>
      <c r="F88" s="102">
        <v>142.29</v>
      </c>
      <c r="G88" s="102">
        <v>158.10000000000002</v>
      </c>
      <c r="H88" s="102">
        <v>173.91</v>
      </c>
    </row>
    <row r="89" spans="2:8" x14ac:dyDescent="0.25">
      <c r="B89">
        <v>1591</v>
      </c>
      <c r="C89" s="1">
        <v>95.46</v>
      </c>
      <c r="D89" s="1">
        <v>111.37</v>
      </c>
      <c r="E89" s="1">
        <v>127.28</v>
      </c>
      <c r="F89" s="102">
        <v>143.19</v>
      </c>
      <c r="G89" s="102">
        <v>159.10000000000002</v>
      </c>
      <c r="H89" s="102">
        <v>175.01</v>
      </c>
    </row>
    <row r="90" spans="2:8" x14ac:dyDescent="0.25">
      <c r="B90">
        <v>1601</v>
      </c>
      <c r="C90" s="1">
        <v>112.07000000000001</v>
      </c>
      <c r="D90" s="1">
        <v>128.08000000000001</v>
      </c>
      <c r="E90" s="1">
        <v>144.09</v>
      </c>
      <c r="F90" s="102">
        <v>160.10000000000002</v>
      </c>
      <c r="G90" s="102">
        <v>176.11</v>
      </c>
      <c r="H90" s="102">
        <v>192.12</v>
      </c>
    </row>
    <row r="91" spans="2:8" x14ac:dyDescent="0.25">
      <c r="B91">
        <v>1611</v>
      </c>
      <c r="C91" s="1">
        <v>112.77000000000001</v>
      </c>
      <c r="D91" s="1">
        <v>128.88</v>
      </c>
      <c r="E91" s="1">
        <v>144.98999999999998</v>
      </c>
      <c r="F91" s="102">
        <v>161.10000000000002</v>
      </c>
      <c r="G91" s="102">
        <v>177.21</v>
      </c>
      <c r="H91" s="102">
        <v>193.32</v>
      </c>
    </row>
    <row r="92" spans="2:8" x14ac:dyDescent="0.25">
      <c r="B92">
        <v>1621</v>
      </c>
      <c r="C92" s="1">
        <v>113.47000000000001</v>
      </c>
      <c r="D92" s="1">
        <v>129.68</v>
      </c>
      <c r="E92" s="1">
        <v>145.88999999999999</v>
      </c>
      <c r="F92" s="102">
        <v>162.10000000000002</v>
      </c>
      <c r="G92" s="102">
        <v>178.31</v>
      </c>
      <c r="H92" s="102">
        <v>194.51999999999998</v>
      </c>
    </row>
    <row r="93" spans="2:8" x14ac:dyDescent="0.25">
      <c r="B93">
        <v>1631</v>
      </c>
      <c r="C93" s="1">
        <v>114.17000000000002</v>
      </c>
      <c r="D93" s="1">
        <v>130.47999999999999</v>
      </c>
      <c r="E93" s="1">
        <v>146.79</v>
      </c>
      <c r="F93" s="102">
        <v>163.10000000000002</v>
      </c>
      <c r="G93" s="102">
        <v>179.41</v>
      </c>
      <c r="H93" s="102">
        <v>195.72</v>
      </c>
    </row>
    <row r="94" spans="2:8" x14ac:dyDescent="0.25">
      <c r="B94">
        <v>1641</v>
      </c>
      <c r="C94" s="1">
        <v>114.87</v>
      </c>
      <c r="D94" s="1">
        <v>131.28</v>
      </c>
      <c r="E94" s="1">
        <v>147.69</v>
      </c>
      <c r="F94" s="102">
        <v>164.10000000000002</v>
      </c>
      <c r="G94" s="102">
        <v>180.51</v>
      </c>
      <c r="H94" s="102">
        <v>196.92</v>
      </c>
    </row>
    <row r="95" spans="2:8" x14ac:dyDescent="0.25">
      <c r="B95">
        <v>1651</v>
      </c>
      <c r="C95" s="1">
        <v>132.08000000000001</v>
      </c>
      <c r="D95" s="1">
        <v>148.59</v>
      </c>
      <c r="E95" s="1">
        <v>165.10000000000002</v>
      </c>
      <c r="F95" s="102">
        <v>181.61</v>
      </c>
      <c r="G95" s="102">
        <v>198.12</v>
      </c>
      <c r="H95" s="102">
        <v>214.63</v>
      </c>
    </row>
    <row r="96" spans="2:8" x14ac:dyDescent="0.25">
      <c r="B96">
        <v>1661</v>
      </c>
      <c r="C96" s="1">
        <v>132.88</v>
      </c>
      <c r="D96" s="1">
        <v>149.48999999999998</v>
      </c>
      <c r="E96" s="1">
        <v>166.10000000000002</v>
      </c>
      <c r="F96" s="102">
        <v>182.71</v>
      </c>
      <c r="G96" s="102">
        <v>199.32</v>
      </c>
      <c r="H96" s="102">
        <v>215.93</v>
      </c>
    </row>
    <row r="97" spans="2:8" x14ac:dyDescent="0.25">
      <c r="B97">
        <v>1671</v>
      </c>
      <c r="C97" s="1">
        <v>133.68</v>
      </c>
      <c r="D97" s="1">
        <v>150.38999999999999</v>
      </c>
      <c r="E97" s="1">
        <v>167.10000000000002</v>
      </c>
      <c r="F97" s="102">
        <v>183.81</v>
      </c>
      <c r="G97" s="102">
        <v>200.51999999999998</v>
      </c>
      <c r="H97" s="102">
        <v>217.23000000000002</v>
      </c>
    </row>
    <row r="98" spans="2:8" x14ac:dyDescent="0.25">
      <c r="B98">
        <v>1681</v>
      </c>
      <c r="C98" s="1">
        <v>134.47999999999999</v>
      </c>
      <c r="D98" s="1">
        <v>151.29</v>
      </c>
      <c r="E98" s="1">
        <v>168.10000000000002</v>
      </c>
      <c r="F98" s="102">
        <v>184.91</v>
      </c>
      <c r="G98" s="102">
        <v>201.72</v>
      </c>
      <c r="H98" s="102">
        <v>218.53</v>
      </c>
    </row>
    <row r="99" spans="2:8" x14ac:dyDescent="0.25">
      <c r="B99">
        <v>1691</v>
      </c>
      <c r="C99" s="1">
        <v>135.28</v>
      </c>
      <c r="D99" s="1">
        <v>152.19</v>
      </c>
      <c r="E99" s="1">
        <v>169.10000000000002</v>
      </c>
      <c r="F99" s="102">
        <v>186.01</v>
      </c>
      <c r="G99" s="102">
        <v>202.92</v>
      </c>
      <c r="H99" s="102">
        <v>219.83</v>
      </c>
    </row>
    <row r="100" spans="2:8" x14ac:dyDescent="0.25">
      <c r="B100">
        <v>1701</v>
      </c>
      <c r="C100" s="1">
        <v>153.09</v>
      </c>
      <c r="D100" s="1">
        <v>170.10000000000002</v>
      </c>
      <c r="E100" s="1">
        <v>187.11</v>
      </c>
      <c r="F100" s="102">
        <v>204.12</v>
      </c>
      <c r="G100" s="102">
        <v>221.13</v>
      </c>
      <c r="H100" s="102">
        <v>238.14000000000001</v>
      </c>
    </row>
    <row r="101" spans="2:8" x14ac:dyDescent="0.25">
      <c r="B101">
        <v>1711</v>
      </c>
      <c r="C101" s="1">
        <v>153.98999999999998</v>
      </c>
      <c r="D101" s="1">
        <v>171.10000000000002</v>
      </c>
      <c r="E101" s="1">
        <v>188.21</v>
      </c>
      <c r="F101" s="102">
        <v>205.32</v>
      </c>
      <c r="G101" s="102">
        <v>222.43</v>
      </c>
      <c r="H101" s="102">
        <v>239.54000000000002</v>
      </c>
    </row>
    <row r="102" spans="2:8" x14ac:dyDescent="0.25">
      <c r="B102">
        <v>1721</v>
      </c>
      <c r="C102" s="1">
        <v>154.88999999999999</v>
      </c>
      <c r="D102" s="1">
        <v>172.10000000000002</v>
      </c>
      <c r="E102" s="1">
        <v>189.31</v>
      </c>
      <c r="F102" s="102">
        <v>206.51999999999998</v>
      </c>
      <c r="G102" s="102">
        <v>223.73000000000002</v>
      </c>
      <c r="H102" s="102">
        <v>240.94000000000003</v>
      </c>
    </row>
    <row r="103" spans="2:8" x14ac:dyDescent="0.25">
      <c r="B103">
        <v>1731</v>
      </c>
      <c r="C103" s="1">
        <v>155.79</v>
      </c>
      <c r="D103" s="1">
        <v>173.10000000000002</v>
      </c>
      <c r="E103" s="1">
        <v>190.41</v>
      </c>
      <c r="F103" s="102">
        <v>207.72</v>
      </c>
      <c r="G103" s="102">
        <v>225.03</v>
      </c>
      <c r="H103" s="102">
        <v>242.34000000000003</v>
      </c>
    </row>
    <row r="104" spans="2:8" x14ac:dyDescent="0.25">
      <c r="B104">
        <v>1741</v>
      </c>
      <c r="C104" s="1">
        <v>156.69</v>
      </c>
      <c r="D104" s="1">
        <v>174.10000000000002</v>
      </c>
      <c r="E104" s="1">
        <v>191.51</v>
      </c>
      <c r="F104" s="102">
        <v>208.92</v>
      </c>
      <c r="G104" s="102">
        <v>226.33</v>
      </c>
      <c r="H104" s="102">
        <v>243.74</v>
      </c>
    </row>
    <row r="105" spans="2:8" x14ac:dyDescent="0.25">
      <c r="B105">
        <v>1751</v>
      </c>
      <c r="C105" s="1">
        <v>175.10000000000002</v>
      </c>
      <c r="D105" s="1">
        <v>192.61</v>
      </c>
      <c r="E105" s="1">
        <v>210.12</v>
      </c>
      <c r="F105" s="102">
        <v>227.63</v>
      </c>
      <c r="G105" s="102">
        <v>245.14000000000001</v>
      </c>
      <c r="H105" s="102">
        <v>262.64999999999998</v>
      </c>
    </row>
    <row r="106" spans="2:8" x14ac:dyDescent="0.25">
      <c r="B106">
        <v>1761</v>
      </c>
      <c r="C106" s="1">
        <v>176.10000000000002</v>
      </c>
      <c r="D106" s="1">
        <v>193.71</v>
      </c>
      <c r="E106" s="1">
        <v>211.32</v>
      </c>
      <c r="F106" s="102">
        <v>228.93</v>
      </c>
      <c r="G106" s="102">
        <v>246.54000000000002</v>
      </c>
      <c r="H106" s="102">
        <v>264.14999999999998</v>
      </c>
    </row>
    <row r="107" spans="2:8" x14ac:dyDescent="0.25">
      <c r="B107">
        <v>1771</v>
      </c>
      <c r="C107" s="1">
        <v>177.10000000000002</v>
      </c>
      <c r="D107" s="1">
        <v>194.81</v>
      </c>
      <c r="E107" s="1">
        <v>212.51999999999998</v>
      </c>
      <c r="F107" s="102">
        <v>230.23000000000002</v>
      </c>
      <c r="G107" s="102">
        <v>247.94000000000003</v>
      </c>
      <c r="H107" s="102">
        <v>265.64999999999998</v>
      </c>
    </row>
    <row r="108" spans="2:8" x14ac:dyDescent="0.25">
      <c r="B108">
        <v>1781</v>
      </c>
      <c r="C108" s="1">
        <v>178.10000000000002</v>
      </c>
      <c r="D108" s="1">
        <v>195.91</v>
      </c>
      <c r="E108" s="1">
        <v>213.72</v>
      </c>
      <c r="F108" s="102">
        <v>231.53</v>
      </c>
      <c r="G108" s="102">
        <v>249.34000000000003</v>
      </c>
      <c r="H108" s="102">
        <v>267.14999999999998</v>
      </c>
    </row>
    <row r="109" spans="2:8" x14ac:dyDescent="0.25">
      <c r="B109">
        <v>1791</v>
      </c>
      <c r="C109" s="1">
        <v>179.10000000000002</v>
      </c>
      <c r="D109" s="1">
        <v>197.01</v>
      </c>
      <c r="E109" s="1">
        <v>214.92</v>
      </c>
      <c r="F109" s="102">
        <v>232.83</v>
      </c>
      <c r="G109" s="102">
        <v>250.74000000000004</v>
      </c>
      <c r="H109" s="102">
        <v>268.64999999999998</v>
      </c>
    </row>
    <row r="110" spans="2:8" x14ac:dyDescent="0.25">
      <c r="B110">
        <v>1801</v>
      </c>
      <c r="C110" s="1">
        <v>198.11</v>
      </c>
      <c r="D110" s="1">
        <v>216.12</v>
      </c>
      <c r="E110" s="1">
        <v>234.13</v>
      </c>
      <c r="F110" s="102">
        <v>252.14000000000001</v>
      </c>
      <c r="G110" s="102">
        <v>270.14999999999998</v>
      </c>
      <c r="H110" s="102">
        <v>288.16000000000003</v>
      </c>
    </row>
    <row r="111" spans="2:8" x14ac:dyDescent="0.25">
      <c r="B111">
        <v>1811</v>
      </c>
      <c r="C111" s="1">
        <v>199.21</v>
      </c>
      <c r="D111" s="1">
        <v>217.32</v>
      </c>
      <c r="E111" s="1">
        <v>235.43</v>
      </c>
      <c r="F111" s="102">
        <v>253.54000000000002</v>
      </c>
      <c r="G111" s="102">
        <v>271.64999999999998</v>
      </c>
      <c r="H111" s="102">
        <v>289.76</v>
      </c>
    </row>
    <row r="112" spans="2:8" x14ac:dyDescent="0.25">
      <c r="B112">
        <v>1821</v>
      </c>
      <c r="C112" s="1">
        <v>200.31</v>
      </c>
      <c r="D112" s="1">
        <v>218.51999999999998</v>
      </c>
      <c r="E112" s="1">
        <v>236.73000000000002</v>
      </c>
      <c r="F112" s="102">
        <v>254.94000000000003</v>
      </c>
      <c r="G112" s="102">
        <v>273.14999999999998</v>
      </c>
      <c r="H112" s="102">
        <v>291.36</v>
      </c>
    </row>
    <row r="113" spans="2:8" x14ac:dyDescent="0.25">
      <c r="B113">
        <v>1831</v>
      </c>
      <c r="C113" s="1">
        <v>201.41</v>
      </c>
      <c r="D113" s="1">
        <v>219.72</v>
      </c>
      <c r="E113" s="1">
        <v>238.03</v>
      </c>
      <c r="F113" s="102">
        <v>256.34000000000003</v>
      </c>
      <c r="G113" s="102">
        <v>274.64999999999998</v>
      </c>
      <c r="H113" s="102">
        <v>292.95999999999998</v>
      </c>
    </row>
    <row r="114" spans="2:8" x14ac:dyDescent="0.25">
      <c r="B114">
        <v>1841</v>
      </c>
      <c r="C114" s="1">
        <v>202.51</v>
      </c>
      <c r="D114" s="1">
        <v>220.92</v>
      </c>
      <c r="E114" s="1">
        <v>239.33</v>
      </c>
      <c r="F114" s="102">
        <v>257.74</v>
      </c>
      <c r="G114" s="102">
        <v>276.14999999999998</v>
      </c>
      <c r="H114" s="102">
        <v>294.56</v>
      </c>
    </row>
    <row r="115" spans="2:8" x14ac:dyDescent="0.25">
      <c r="B115">
        <v>1851</v>
      </c>
      <c r="C115" s="1">
        <v>222.12</v>
      </c>
      <c r="D115" s="1">
        <v>240.63</v>
      </c>
      <c r="E115" s="1">
        <v>259.14000000000004</v>
      </c>
      <c r="F115" s="102">
        <v>277.64999999999998</v>
      </c>
      <c r="G115" s="102">
        <v>296.16000000000003</v>
      </c>
      <c r="H115" s="102">
        <v>314.67</v>
      </c>
    </row>
    <row r="116" spans="2:8" x14ac:dyDescent="0.25">
      <c r="B116">
        <v>1861</v>
      </c>
      <c r="C116" s="1">
        <v>223.32</v>
      </c>
      <c r="D116" s="1">
        <v>241.93</v>
      </c>
      <c r="E116" s="1">
        <v>260.54000000000002</v>
      </c>
      <c r="F116" s="102">
        <v>279.14999999999998</v>
      </c>
      <c r="G116" s="102">
        <v>297.76</v>
      </c>
      <c r="H116" s="102">
        <v>316.37</v>
      </c>
    </row>
    <row r="117" spans="2:8" x14ac:dyDescent="0.25">
      <c r="B117">
        <v>1871</v>
      </c>
      <c r="C117" s="1">
        <v>224.51999999999998</v>
      </c>
      <c r="D117" s="1">
        <v>243.23000000000002</v>
      </c>
      <c r="E117" s="1">
        <v>261.94</v>
      </c>
      <c r="F117" s="102">
        <v>280.64999999999998</v>
      </c>
      <c r="G117" s="102">
        <v>299.36</v>
      </c>
      <c r="H117" s="102">
        <v>318.07000000000005</v>
      </c>
    </row>
    <row r="118" spans="2:8" x14ac:dyDescent="0.25">
      <c r="B118">
        <v>1881</v>
      </c>
      <c r="C118" s="1">
        <v>225.72</v>
      </c>
      <c r="D118" s="1">
        <v>244.53</v>
      </c>
      <c r="E118" s="1">
        <v>263.34000000000003</v>
      </c>
      <c r="F118" s="102">
        <v>282.14999999999998</v>
      </c>
      <c r="G118" s="102">
        <v>300.95999999999998</v>
      </c>
      <c r="H118" s="102">
        <v>319.77000000000004</v>
      </c>
    </row>
    <row r="119" spans="2:8" x14ac:dyDescent="0.25">
      <c r="B119">
        <v>1891</v>
      </c>
      <c r="C119" s="1">
        <v>226.92</v>
      </c>
      <c r="D119" s="1">
        <v>245.83</v>
      </c>
      <c r="E119" s="1">
        <v>264.74</v>
      </c>
      <c r="F119" s="102">
        <v>283.64999999999998</v>
      </c>
      <c r="G119" s="102">
        <v>302.56</v>
      </c>
      <c r="H119" s="102">
        <v>321.47000000000003</v>
      </c>
    </row>
    <row r="120" spans="2:8" x14ac:dyDescent="0.25">
      <c r="B120">
        <v>1901</v>
      </c>
      <c r="C120" s="1">
        <v>247.13</v>
      </c>
      <c r="D120" s="1">
        <v>266.14000000000004</v>
      </c>
      <c r="E120" s="1">
        <v>285.14999999999998</v>
      </c>
      <c r="F120" s="102">
        <v>304.16000000000003</v>
      </c>
      <c r="G120" s="102">
        <v>323.17</v>
      </c>
      <c r="H120" s="102">
        <v>342.18</v>
      </c>
    </row>
    <row r="121" spans="2:8" x14ac:dyDescent="0.25">
      <c r="B121">
        <v>1911</v>
      </c>
      <c r="C121" s="1">
        <v>248.43</v>
      </c>
      <c r="D121" s="1">
        <v>267.54000000000002</v>
      </c>
      <c r="E121" s="1">
        <v>286.64999999999998</v>
      </c>
      <c r="F121" s="102">
        <v>305.76</v>
      </c>
      <c r="G121" s="102">
        <v>324.87</v>
      </c>
      <c r="H121" s="102">
        <v>343.97999999999996</v>
      </c>
    </row>
    <row r="122" spans="2:8" x14ac:dyDescent="0.25">
      <c r="B122">
        <v>1921</v>
      </c>
      <c r="C122" s="1">
        <v>249.73000000000002</v>
      </c>
      <c r="D122" s="1">
        <v>268.94</v>
      </c>
      <c r="E122" s="1">
        <v>288.14999999999998</v>
      </c>
      <c r="F122" s="102">
        <v>307.36</v>
      </c>
      <c r="G122" s="102">
        <v>326.57000000000005</v>
      </c>
      <c r="H122" s="102">
        <v>345.78</v>
      </c>
    </row>
    <row r="123" spans="2:8" x14ac:dyDescent="0.25">
      <c r="B123">
        <v>1931</v>
      </c>
      <c r="C123" s="1">
        <v>251.03</v>
      </c>
      <c r="D123" s="1">
        <v>270.34000000000003</v>
      </c>
      <c r="E123" s="1">
        <v>289.64999999999998</v>
      </c>
      <c r="F123" s="102">
        <v>308.95999999999998</v>
      </c>
      <c r="G123" s="102">
        <v>328.27000000000004</v>
      </c>
      <c r="H123" s="102">
        <v>347.58</v>
      </c>
    </row>
    <row r="124" spans="2:8" x14ac:dyDescent="0.25">
      <c r="B124">
        <v>1941</v>
      </c>
      <c r="C124" s="1">
        <v>252.33</v>
      </c>
      <c r="D124" s="1">
        <v>271.74</v>
      </c>
      <c r="E124" s="1">
        <v>291.14999999999998</v>
      </c>
      <c r="F124" s="102">
        <v>310.56</v>
      </c>
      <c r="G124" s="102">
        <v>329.97</v>
      </c>
      <c r="H124" s="102">
        <v>349.38</v>
      </c>
    </row>
    <row r="125" spans="2:8" x14ac:dyDescent="0.25">
      <c r="B125">
        <v>1951</v>
      </c>
      <c r="C125" s="1">
        <v>273.14000000000004</v>
      </c>
      <c r="D125" s="1">
        <v>292.64999999999998</v>
      </c>
      <c r="E125" s="1">
        <v>312.16000000000003</v>
      </c>
      <c r="F125" s="102">
        <v>331.67</v>
      </c>
      <c r="G125" s="102">
        <v>351.18</v>
      </c>
      <c r="H125" s="102">
        <v>370.69</v>
      </c>
    </row>
    <row r="126" spans="2:8" x14ac:dyDescent="0.25">
      <c r="B126">
        <v>1961</v>
      </c>
      <c r="C126" s="1">
        <v>274.54000000000002</v>
      </c>
      <c r="D126" s="1">
        <v>294.14999999999998</v>
      </c>
      <c r="E126" s="1">
        <v>313.76</v>
      </c>
      <c r="F126" s="102">
        <v>333.37</v>
      </c>
      <c r="G126" s="102">
        <v>352.97999999999996</v>
      </c>
      <c r="H126" s="102">
        <v>372.59000000000003</v>
      </c>
    </row>
    <row r="127" spans="2:8" x14ac:dyDescent="0.25">
      <c r="B127">
        <v>1971</v>
      </c>
      <c r="C127" s="1">
        <v>275.94000000000005</v>
      </c>
      <c r="D127" s="1">
        <v>295.64999999999998</v>
      </c>
      <c r="E127" s="1">
        <v>315.36</v>
      </c>
      <c r="F127" s="102">
        <v>335.07000000000005</v>
      </c>
      <c r="G127" s="102">
        <v>354.78</v>
      </c>
      <c r="H127" s="102">
        <v>374.49</v>
      </c>
    </row>
    <row r="128" spans="2:8" x14ac:dyDescent="0.25">
      <c r="B128">
        <v>1981</v>
      </c>
      <c r="C128" s="1">
        <v>277.34000000000003</v>
      </c>
      <c r="D128" s="1">
        <v>297.14999999999998</v>
      </c>
      <c r="E128" s="1">
        <v>316.95999999999998</v>
      </c>
      <c r="F128" s="102">
        <v>336.77000000000004</v>
      </c>
      <c r="G128" s="102">
        <v>356.58</v>
      </c>
      <c r="H128" s="102">
        <v>376.39</v>
      </c>
    </row>
    <row r="129" spans="2:8" x14ac:dyDescent="0.25">
      <c r="B129">
        <v>1991</v>
      </c>
      <c r="C129" s="1">
        <v>278.74</v>
      </c>
      <c r="D129" s="1">
        <v>298.64999999999998</v>
      </c>
      <c r="E129" s="1">
        <v>318.56</v>
      </c>
      <c r="F129" s="102">
        <v>338.47</v>
      </c>
      <c r="G129" s="102">
        <v>358.38</v>
      </c>
      <c r="H129" s="102">
        <v>378.29</v>
      </c>
    </row>
    <row r="130" spans="2:8" x14ac:dyDescent="0.25">
      <c r="B130">
        <v>2001</v>
      </c>
      <c r="C130" s="1">
        <v>300.14999999999998</v>
      </c>
      <c r="D130" s="1">
        <v>320.16000000000003</v>
      </c>
      <c r="E130" s="1">
        <v>340.17</v>
      </c>
      <c r="F130" s="102">
        <v>360.18</v>
      </c>
      <c r="G130" s="102">
        <v>380.19</v>
      </c>
      <c r="H130" s="102">
        <v>400.20000000000005</v>
      </c>
    </row>
    <row r="131" spans="2:8" x14ac:dyDescent="0.25">
      <c r="B131">
        <v>2051</v>
      </c>
      <c r="C131" s="1">
        <v>328.16</v>
      </c>
      <c r="D131" s="1">
        <v>348.67</v>
      </c>
      <c r="E131" s="1">
        <v>369.18</v>
      </c>
      <c r="F131" s="102">
        <v>389.69</v>
      </c>
      <c r="G131" s="102">
        <v>410.20000000000005</v>
      </c>
      <c r="H131" s="102">
        <v>430.71</v>
      </c>
    </row>
    <row r="132" spans="2:8" x14ac:dyDescent="0.25">
      <c r="B132">
        <v>2101</v>
      </c>
      <c r="C132" s="1">
        <v>357.17</v>
      </c>
      <c r="D132" s="1">
        <v>378.18</v>
      </c>
      <c r="E132" s="1">
        <v>399.19</v>
      </c>
      <c r="F132" s="102">
        <v>420.20000000000005</v>
      </c>
      <c r="G132" s="102">
        <v>441.21</v>
      </c>
      <c r="H132" s="102">
        <v>462.22</v>
      </c>
    </row>
    <row r="133" spans="2:8" x14ac:dyDescent="0.25">
      <c r="B133">
        <v>2151</v>
      </c>
      <c r="C133" s="1">
        <v>387.18</v>
      </c>
      <c r="D133" s="1">
        <v>408.69</v>
      </c>
      <c r="E133" s="1">
        <v>430.20000000000005</v>
      </c>
      <c r="F133" s="102">
        <v>451.71</v>
      </c>
      <c r="G133" s="102">
        <v>473.22</v>
      </c>
      <c r="H133" s="102">
        <v>494.73</v>
      </c>
    </row>
    <row r="134" spans="2:8" x14ac:dyDescent="0.25">
      <c r="B134">
        <v>2201</v>
      </c>
      <c r="C134" s="1">
        <v>418.19</v>
      </c>
      <c r="D134" s="8">
        <v>440.20000000000005</v>
      </c>
      <c r="E134" s="104">
        <v>462.21</v>
      </c>
      <c r="F134" s="102">
        <v>484.22</v>
      </c>
      <c r="G134" s="102">
        <v>506.23</v>
      </c>
      <c r="H134" s="102">
        <v>528.24</v>
      </c>
    </row>
    <row r="135" spans="2:8" x14ac:dyDescent="0.25">
      <c r="B135" s="106">
        <v>2251</v>
      </c>
      <c r="D135" s="8">
        <v>472.71</v>
      </c>
      <c r="E135" s="104">
        <v>495.22</v>
      </c>
      <c r="F135" s="102">
        <v>513.27319999999997</v>
      </c>
      <c r="G135" s="102">
        <v>536.60379999999998</v>
      </c>
      <c r="H135" s="102">
        <v>559.93439999999998</v>
      </c>
    </row>
    <row r="136" spans="2:8" x14ac:dyDescent="0.25">
      <c r="B136" s="106">
        <v>2301</v>
      </c>
      <c r="D136" s="8">
        <v>506.22</v>
      </c>
      <c r="E136" s="104">
        <v>529.23</v>
      </c>
      <c r="F136" s="102">
        <v>544.06959199999994</v>
      </c>
      <c r="G136" s="102">
        <v>568.800028</v>
      </c>
      <c r="H136" s="102">
        <v>593.53046399999994</v>
      </c>
    </row>
    <row r="137" spans="2:8" x14ac:dyDescent="0.25">
      <c r="B137" s="106">
        <v>2351</v>
      </c>
      <c r="D137" s="8">
        <v>540.73</v>
      </c>
      <c r="E137" s="104">
        <v>564.24</v>
      </c>
      <c r="F137" s="102">
        <v>576.71376751999992</v>
      </c>
      <c r="G137" s="102">
        <v>602.92802968000001</v>
      </c>
      <c r="H137" s="102">
        <v>629.14229183999998</v>
      </c>
    </row>
    <row r="138" spans="2:8" x14ac:dyDescent="0.25">
      <c r="B138" s="106">
        <v>2401</v>
      </c>
      <c r="D138" s="8">
        <v>576.24</v>
      </c>
      <c r="E138" s="104">
        <v>600.25</v>
      </c>
      <c r="F138" s="102">
        <v>611.31659357119997</v>
      </c>
      <c r="G138" s="102">
        <v>639.10371146080001</v>
      </c>
      <c r="H138" s="102">
        <v>666.89082935039994</v>
      </c>
    </row>
    <row r="139" spans="2:8" x14ac:dyDescent="0.25">
      <c r="B139" s="106">
        <v>2451</v>
      </c>
      <c r="D139" s="8">
        <v>612.75</v>
      </c>
      <c r="E139" s="104">
        <v>637.26</v>
      </c>
      <c r="F139" s="102">
        <v>647.995589185472</v>
      </c>
      <c r="G139" s="102">
        <v>677.44993414844805</v>
      </c>
      <c r="H139" s="102">
        <v>706.90427911142388</v>
      </c>
    </row>
    <row r="140" spans="2:8" x14ac:dyDescent="0.25">
      <c r="B140" s="106">
        <v>2501</v>
      </c>
      <c r="D140" s="8">
        <v>650.26</v>
      </c>
      <c r="E140" s="104">
        <v>675.2700000000001</v>
      </c>
      <c r="F140" s="102">
        <v>686.87532453660037</v>
      </c>
      <c r="G140" s="102">
        <v>718.09693019735494</v>
      </c>
      <c r="H140" s="102">
        <v>749.31853585810927</v>
      </c>
    </row>
    <row r="141" spans="2:8" x14ac:dyDescent="0.25">
      <c r="B141" s="106">
        <v>2551</v>
      </c>
      <c r="D141" s="29">
        <v>688.7700000000001</v>
      </c>
      <c r="E141" s="104">
        <v>714.28000000000009</v>
      </c>
      <c r="F141" s="102">
        <v>728.08784400879642</v>
      </c>
      <c r="G141" s="102">
        <v>761.18274600919619</v>
      </c>
      <c r="H141" s="102">
        <v>794.27764800959585</v>
      </c>
    </row>
    <row r="142" spans="2:8" x14ac:dyDescent="0.25">
      <c r="B142" s="107">
        <v>2601</v>
      </c>
      <c r="D142" s="8">
        <v>728.28000000000009</v>
      </c>
      <c r="E142" s="104">
        <v>754.29</v>
      </c>
      <c r="F142" s="102">
        <v>771.77311464932416</v>
      </c>
      <c r="G142" s="102">
        <v>806.85371076974798</v>
      </c>
      <c r="H142" s="102">
        <v>841.93430689017157</v>
      </c>
    </row>
    <row r="143" spans="2:8" x14ac:dyDescent="0.25">
      <c r="B143" s="108">
        <v>2651</v>
      </c>
      <c r="E143" s="104">
        <v>795.3</v>
      </c>
      <c r="F143" s="102">
        <v>818.07950152828357</v>
      </c>
      <c r="G143" s="102">
        <v>855.26493341593289</v>
      </c>
      <c r="H143" s="102">
        <v>892.45036530358186</v>
      </c>
    </row>
    <row r="144" spans="2:8" x14ac:dyDescent="0.25">
      <c r="B144" s="108">
        <v>2701</v>
      </c>
      <c r="E144" s="105">
        <v>837.31</v>
      </c>
      <c r="F144" s="102">
        <v>867.16427161998058</v>
      </c>
      <c r="G144" s="102">
        <v>906.5808294208889</v>
      </c>
      <c r="H144" s="102">
        <v>945.99738722179677</v>
      </c>
    </row>
    <row r="145" spans="2:8" x14ac:dyDescent="0.25">
      <c r="B145" s="108">
        <v>2751</v>
      </c>
      <c r="E145" s="104">
        <v>880.32</v>
      </c>
      <c r="F145" s="102">
        <v>919.19412791717946</v>
      </c>
      <c r="G145" s="102">
        <v>960.9756791861422</v>
      </c>
      <c r="H145" s="102">
        <v>1002.7572304551046</v>
      </c>
    </row>
    <row r="146" spans="2:8" x14ac:dyDescent="0.25">
      <c r="B146" s="108">
        <v>2801</v>
      </c>
      <c r="F146" s="103">
        <v>974.3457755922102</v>
      </c>
      <c r="G146" s="102">
        <v>1018.6342199373107</v>
      </c>
      <c r="H146" s="102">
        <v>1062.9226642824108</v>
      </c>
    </row>
    <row r="147" spans="2:8" x14ac:dyDescent="0.25">
      <c r="B147" s="108">
        <v>2851</v>
      </c>
      <c r="F147" s="102">
        <v>1032.8065221277427</v>
      </c>
      <c r="G147" s="103">
        <v>1079.7522731335494</v>
      </c>
      <c r="H147" s="102">
        <v>1137.3272507821796</v>
      </c>
    </row>
    <row r="148" spans="2:8" x14ac:dyDescent="0.25">
      <c r="B148" s="108">
        <v>2901</v>
      </c>
      <c r="F148" s="1"/>
      <c r="G148" s="8">
        <v>1144.5374095215623</v>
      </c>
      <c r="H148" s="29">
        <v>1216.9401583369322</v>
      </c>
    </row>
    <row r="149" spans="2:8" x14ac:dyDescent="0.25">
      <c r="B149" s="108">
        <v>2951</v>
      </c>
      <c r="F149" s="1"/>
      <c r="G149" s="1"/>
      <c r="H149" s="8">
        <v>1302.1259694205175</v>
      </c>
    </row>
  </sheetData>
  <sheetProtection algorithmName="SHA-512" hashValue="5nfvnjJjTT+RK8+PyJx8sVaeHCWu81kuup1btR8fVr4M1xhjVjiecnSKiwonBI1gneVonydNMGSHRKgzAtmRFw==" saltValue="uZ38xMyrBCkUxyPakgmW4g==" spinCount="100000" sheet="1" objects="1" scenarios="1"/>
  <mergeCells count="1">
    <mergeCell ref="C1:E1"/>
  </mergeCells>
  <phoneticPr fontId="4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Charts</vt:lpstr>
      </vt:variant>
      <vt:variant>
        <vt:i4>12</vt:i4>
      </vt:variant>
    </vt:vector>
  </HeadingPairs>
  <TitlesOfParts>
    <vt:vector size="29" baseType="lpstr">
      <vt:lpstr>1 Child (2)</vt:lpstr>
      <vt:lpstr>Master Sheet Version 3 (2)</vt:lpstr>
      <vt:lpstr>Master Sheet Version 3</vt:lpstr>
      <vt:lpstr>Master Data</vt:lpstr>
      <vt:lpstr>1 Child</vt:lpstr>
      <vt:lpstr>Sheet3</vt:lpstr>
      <vt:lpstr>Formula used for 1 child</vt:lpstr>
      <vt:lpstr>2 Child </vt:lpstr>
      <vt:lpstr>Sheet5</vt:lpstr>
      <vt:lpstr>3 Child</vt:lpstr>
      <vt:lpstr>4  Child </vt:lpstr>
      <vt:lpstr>5  Child </vt:lpstr>
      <vt:lpstr>6  Child</vt:lpstr>
      <vt:lpstr>Version Comparisons (2)</vt:lpstr>
      <vt:lpstr>Sheet10</vt:lpstr>
      <vt:lpstr>Sheet16</vt:lpstr>
      <vt:lpstr>Version Comparisons</vt:lpstr>
      <vt:lpstr>% Income used for Support Chart</vt:lpstr>
      <vt:lpstr>1 Child Chart</vt:lpstr>
      <vt:lpstr>2 Child Chart</vt:lpstr>
      <vt:lpstr>Test 2 Child Chart</vt:lpstr>
      <vt:lpstr>3 Child Chart</vt:lpstr>
      <vt:lpstr>4 Child Chart</vt:lpstr>
      <vt:lpstr>5 Child Chart</vt:lpstr>
      <vt:lpstr>6 Child Chart</vt:lpstr>
      <vt:lpstr>Brian's 1-6 Child Chart</vt:lpstr>
      <vt:lpstr>Version 2 Child 1-6 Chart</vt:lpstr>
      <vt:lpstr>Version 3 Child 1-6 Chart</vt:lpstr>
      <vt:lpstr>Version 4 Child 1-6 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mbrasher</dc:creator>
  <cp:lastModifiedBy>Patti Stavrides</cp:lastModifiedBy>
  <cp:lastPrinted>2019-07-10T17:52:03Z</cp:lastPrinted>
  <dcterms:created xsi:type="dcterms:W3CDTF">2019-05-23T20:34:11Z</dcterms:created>
  <dcterms:modified xsi:type="dcterms:W3CDTF">2019-09-13T16:23:54Z</dcterms:modified>
</cp:coreProperties>
</file>