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tahstatecharter-my.sharepoint.com/personal/lisa_cooper_charterschools_utah_gov/Documents/01. Budget/"/>
    </mc:Choice>
  </mc:AlternateContent>
  <xr:revisionPtr revIDLastSave="252" documentId="8_{2E442DDB-68FC-4D42-B0BB-D175100B5955}" xr6:coauthVersionLast="47" xr6:coauthVersionMax="47" xr10:uidLastSave="{C7E7A22F-C62C-45C4-949B-F6303E782340}"/>
  <bookViews>
    <workbookView xWindow="-30828" yWindow="-2940" windowWidth="30936" windowHeight="16776" activeTab="1" xr2:uid="{F50F6F34-07D3-4373-9F55-54A543321E4A}"/>
  </bookViews>
  <sheets>
    <sheet name="Template" sheetId="6" r:id="rId1"/>
    <sheet name="CHBD-PGA" sheetId="7" r:id="rId2"/>
    <sheet name="CHSU" sheetId="10" state="hidden" r:id="rId3"/>
    <sheet name="CHRG-PGB" sheetId="9"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4" i="9" l="1"/>
  <c r="E57" i="7"/>
  <c r="C34" i="7"/>
  <c r="E58" i="7" l="1"/>
  <c r="E60" i="7"/>
  <c r="E60" i="10" l="1"/>
  <c r="E57" i="9" l="1"/>
  <c r="E39" i="10" l="1"/>
  <c r="E39" i="7"/>
  <c r="E38" i="7"/>
  <c r="E63" i="10"/>
  <c r="E62" i="10"/>
  <c r="E61" i="10"/>
  <c r="E59" i="10"/>
  <c r="E58" i="10"/>
  <c r="D41" i="10"/>
  <c r="C41" i="10"/>
  <c r="E40" i="10"/>
  <c r="E38" i="10"/>
  <c r="E37" i="10"/>
  <c r="E36" i="10"/>
  <c r="E35" i="10"/>
  <c r="E34" i="10"/>
  <c r="E61" i="9"/>
  <c r="E60" i="9"/>
  <c r="E59" i="9"/>
  <c r="E84" i="9" s="1"/>
  <c r="E58" i="9"/>
  <c r="D40" i="9"/>
  <c r="C40" i="9"/>
  <c r="E39" i="9"/>
  <c r="E38" i="9"/>
  <c r="E37" i="9"/>
  <c r="E36" i="9"/>
  <c r="E35" i="9"/>
  <c r="E34" i="9"/>
  <c r="E62" i="9" l="1"/>
  <c r="E40" i="9"/>
  <c r="E64" i="9" s="1"/>
  <c r="E41" i="10"/>
  <c r="E65" i="10" s="1"/>
  <c r="E66" i="10" s="1"/>
  <c r="E61" i="7"/>
  <c r="E59" i="7"/>
  <c r="D40" i="7"/>
  <c r="C40" i="7"/>
  <c r="E37" i="7"/>
  <c r="E36" i="7"/>
  <c r="E35" i="7"/>
  <c r="E34" i="7"/>
  <c r="E59" i="6"/>
  <c r="E78" i="6" s="1"/>
  <c r="E61" i="6"/>
  <c r="E58" i="6"/>
  <c r="E57" i="6"/>
  <c r="E60" i="6"/>
  <c r="E65" i="9" l="1"/>
  <c r="E62" i="7"/>
  <c r="E40" i="7"/>
  <c r="E64" i="7" s="1"/>
  <c r="E62" i="6"/>
  <c r="E36" i="6"/>
  <c r="E37" i="6"/>
  <c r="E38" i="6"/>
  <c r="E65" i="7" l="1"/>
  <c r="E39" i="6"/>
  <c r="E35" i="6"/>
  <c r="E34" i="6"/>
  <c r="D40" i="6"/>
  <c r="C40" i="6"/>
  <c r="E40" i="6" l="1"/>
  <c r="E64" i="6" s="1"/>
  <c r="E65" i="6" s="1"/>
</calcChain>
</file>

<file path=xl/sharedStrings.xml><?xml version="1.0" encoding="utf-8"?>
<sst xmlns="http://schemas.openxmlformats.org/spreadsheetml/2006/main" count="164" uniqueCount="56">
  <si>
    <t>Unit:</t>
  </si>
  <si>
    <t>Amount</t>
  </si>
  <si>
    <t>Total</t>
  </si>
  <si>
    <t xml:space="preserve">Spend Plan </t>
  </si>
  <si>
    <t xml:space="preserve">Obligation detail </t>
  </si>
  <si>
    <t>Spend plan detail</t>
  </si>
  <si>
    <t>Assessment</t>
  </si>
  <si>
    <t>Major Program:</t>
  </si>
  <si>
    <t>Program name:</t>
  </si>
  <si>
    <t>Program Code:</t>
  </si>
  <si>
    <t>Section Name:</t>
  </si>
  <si>
    <t>Current Expense</t>
  </si>
  <si>
    <t xml:space="preserve">Total By Category (see detail below)    </t>
  </si>
  <si>
    <t>Personnel</t>
  </si>
  <si>
    <t>Indirect Cost</t>
  </si>
  <si>
    <t>Total Available</t>
  </si>
  <si>
    <t>Difference (to return to the Board)</t>
  </si>
  <si>
    <t>Travel</t>
  </si>
  <si>
    <t xml:space="preserve">Current Expense </t>
  </si>
  <si>
    <t>Total Spend plan</t>
  </si>
  <si>
    <t>Category Detail</t>
  </si>
  <si>
    <t>Flow Through</t>
  </si>
  <si>
    <t>Obligated/ Encumbered</t>
  </si>
  <si>
    <t>2701</t>
  </si>
  <si>
    <t>CHSCH</t>
  </si>
  <si>
    <t>State Charter School Board</t>
  </si>
  <si>
    <t>20CHSU</t>
  </si>
  <si>
    <t>21CHSU</t>
  </si>
  <si>
    <t>22CHSU</t>
  </si>
  <si>
    <t>23CHSU</t>
  </si>
  <si>
    <t>24CHSU</t>
  </si>
  <si>
    <t>Start up Grants</t>
  </si>
  <si>
    <t>24CHSEA</t>
  </si>
  <si>
    <t>USBE FY2025 State Funds Spend Plan</t>
  </si>
  <si>
    <t>25CHSU</t>
  </si>
  <si>
    <t>Start-Up Funds for new schools, new satellites, new expansions, new curricula, new programs, and innovations.</t>
  </si>
  <si>
    <t xml:space="preserve">Travel associated with Staff and Board visits to authorized schools: Inclusive of transportation, lodging, meal reimbursements/per diem, and other ancillary costs. Employee Training and Development: SCSB would like to have many staff and board members participate in national-level conferences or training on charter school authorizing-related knowledge, skills, and abilities. National-level conferences/trainings are generally higher quality as they attract top presenters. Estimate based on prior years' trainings and currently available costs. </t>
  </si>
  <si>
    <t xml:space="preserve">Sponsoring UCN Annual Conferences and investing in this will support Utah Charter Public administrators and teachers. </t>
  </si>
  <si>
    <t xml:space="preserve">Sponsoring UAPCS Annual Conferences and investing in this will support Utah Charter Public administrators and teachers. </t>
  </si>
  <si>
    <t>USBE FY2026 State Funds Spend Plan</t>
  </si>
  <si>
    <t>PGA</t>
  </si>
  <si>
    <t>Pay for Performance  - Provide funding (1% of HR budget) to follow the new USBE Pay for Performance plan for SCSB staff.</t>
  </si>
  <si>
    <t>Research - Engage professional researchers to provide analysis of strong charter school attributes and practices and charter school enrollment trends and demands in Utah.</t>
  </si>
  <si>
    <t xml:space="preserve">Grant Writing - SCSB understands that LEAs have a need for training and support for grant writing. This will allow schools to add revenue to their schools making it possible for additioanl programs and resources for students and staff. </t>
  </si>
  <si>
    <t>Communications and Engagement - Provide resources and supplies to support improved charter school communication and engagement with stakeholders.</t>
  </si>
  <si>
    <t>Executive Director Discretionary Fund - must receive SCSB approval over $50K and USBE approval over $100K</t>
  </si>
  <si>
    <t>Education Network Facilitation - Support the development of Education Networks across the state creating communication and support networks between school districts and the charter schools with in those districts' boundaries.</t>
  </si>
  <si>
    <t>Contract to train Literacy Coaches - Train educators hired by the Charter School RESA to become effective Literacy Coaches to train charter school literacy coaches to coach charter school literacy coaches to help schools improve literacy and reach the new state literacy goals.</t>
  </si>
  <si>
    <t xml:space="preserve">Charter School Oversight: Charter School Accountability Framework - SCSB will contract with local and national experts in academic, governance, and financial areas to train current SCSB staff to provide appropriate support and oversight in the areas of the new accountability framework particularly in working with schools that are designated in "active engagement" in any area of the framework. </t>
  </si>
  <si>
    <t>Innovation Grants/Start-up Funding Transfer - Provide funding to support new charters, expansions and satelites and school innovation grants as described in the SCSB Start-Up and Implementation Grants Policy (required legislative action)</t>
  </si>
  <si>
    <t>State Charter Regional Service Agency - Contribute start up funding to the new State Charter RESA to provide Literacy, Numeracy and Graduation supports to charter schools (requires legislative action)</t>
  </si>
  <si>
    <t>PGB</t>
  </si>
  <si>
    <t>School Networkds Facilitation - Facilitate the development of charter school model networks to share best practices and support the development of innovative school models.</t>
  </si>
  <si>
    <t>School Improvement Plan Support - Provide guidance and resources to schools at all stages of their improvement journey. The team helps schools identify areas for growth, implement evidence-based practices, and build leadership capacity to improve student achievement and overall school performance for charter schools in the lowest quartile.</t>
  </si>
  <si>
    <t>FY27 Encumbrances - WestEd $100,000 + Policy Center $101,986 + UAPCS $15,000 + Olson Education $20,000 - FY27 Appropriation $200,000 = $36,986</t>
  </si>
  <si>
    <t xml:space="preserve">Strategic Advisory Partnership - SCSB wil contract with a strategic advicor and thought partner to provide consultation, facilitation, research, training, implementation support, and access to national expertise with the goal of suporting the Board in translating its strategic vision into practical acction while stengthening goverance, organizational effectiveness, authorizing practices, stakeholdeer engagement, and long-term institutional capacity.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</si>
</sst>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1"/>
      <name val="Calibri"/>
      <family val="2"/>
      <scheme val="minor"/>
    </font>
    <font>
      <b/>
      <sz val="11"/>
      <name val="Calibri"/>
      <family val="2"/>
      <scheme val="minor"/>
    </font>
    <font>
      <sz val="11"/>
      <color rgb="FFFF0000"/>
      <name val="Calibri"/>
      <family val="2"/>
      <scheme val="minor"/>
    </font>
    <font>
      <sz val="11"/>
      <color theme="1"/>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70">
    <xf numFmtId="0" fontId="0" fillId="0" borderId="0" xfId="0"/>
    <xf numFmtId="43" fontId="0" fillId="0" borderId="0" xfId="1" applyFont="1"/>
    <xf numFmtId="43" fontId="2" fillId="0" borderId="0" xfId="1" applyFont="1" applyAlignment="1">
      <alignment horizontal="right"/>
    </xf>
    <xf numFmtId="0" fontId="0" fillId="0" borderId="0" xfId="0" applyAlignment="1">
      <alignment horizontal="left"/>
    </xf>
    <xf numFmtId="43" fontId="2" fillId="0" borderId="0" xfId="1" applyFont="1" applyAlignment="1">
      <alignment horizontal="left"/>
    </xf>
    <xf numFmtId="0" fontId="2" fillId="0" borderId="0" xfId="0" applyFont="1" applyAlignment="1">
      <alignment horizontal="right"/>
    </xf>
    <xf numFmtId="0" fontId="2" fillId="0" borderId="0" xfId="0" applyFont="1"/>
    <xf numFmtId="43" fontId="2" fillId="0" borderId="0" xfId="1" applyFont="1"/>
    <xf numFmtId="43" fontId="2" fillId="0" borderId="0" xfId="1" applyFont="1" applyAlignment="1">
      <alignment wrapText="1"/>
    </xf>
    <xf numFmtId="0" fontId="3" fillId="0" borderId="0" xfId="0" applyFont="1" applyAlignment="1">
      <alignment horizontal="left"/>
    </xf>
    <xf numFmtId="44" fontId="0" fillId="0" borderId="0" xfId="1" applyNumberFormat="1" applyFont="1" applyBorder="1"/>
    <xf numFmtId="44" fontId="0" fillId="0" borderId="0" xfId="0" applyNumberFormat="1"/>
    <xf numFmtId="44" fontId="0" fillId="0" borderId="1" xfId="1" applyNumberFormat="1" applyFont="1" applyBorder="1"/>
    <xf numFmtId="44" fontId="0" fillId="0" borderId="1" xfId="0" applyNumberFormat="1" applyBorder="1"/>
    <xf numFmtId="44" fontId="0" fillId="0" borderId="0" xfId="1" applyNumberFormat="1" applyFont="1"/>
    <xf numFmtId="49" fontId="2" fillId="0" borderId="0" xfId="1" applyNumberFormat="1" applyFont="1" applyAlignment="1">
      <alignment horizontal="left"/>
    </xf>
    <xf numFmtId="43" fontId="0" fillId="0" borderId="9" xfId="0" applyNumberFormat="1" applyBorder="1"/>
    <xf numFmtId="0" fontId="0" fillId="0" borderId="8" xfId="0" applyBorder="1"/>
    <xf numFmtId="43" fontId="0" fillId="0" borderId="10" xfId="0" applyNumberFormat="1" applyBorder="1"/>
    <xf numFmtId="43" fontId="0" fillId="0" borderId="0" xfId="1" applyFont="1" applyBorder="1"/>
    <xf numFmtId="0" fontId="0" fillId="0" borderId="9" xfId="0" applyBorder="1"/>
    <xf numFmtId="0" fontId="0" fillId="0" borderId="11" xfId="0" applyBorder="1"/>
    <xf numFmtId="0" fontId="2" fillId="0" borderId="12" xfId="0" applyFont="1" applyBorder="1" applyAlignment="1">
      <alignment horizontal="right"/>
    </xf>
    <xf numFmtId="0" fontId="2" fillId="0" borderId="11" xfId="0" applyFont="1" applyBorder="1" applyAlignment="1">
      <alignment horizontal="right"/>
    </xf>
    <xf numFmtId="43" fontId="0" fillId="2" borderId="13" xfId="0" applyNumberFormat="1" applyFill="1" applyBorder="1"/>
    <xf numFmtId="0" fontId="2" fillId="0" borderId="8" xfId="0" applyFont="1" applyBorder="1" applyAlignment="1">
      <alignment horizontal="right"/>
    </xf>
    <xf numFmtId="0" fontId="5" fillId="0" borderId="0" xfId="0" applyFont="1"/>
    <xf numFmtId="0" fontId="4" fillId="0" borderId="0" xfId="0" applyFont="1" applyAlignment="1">
      <alignment horizontal="left"/>
    </xf>
    <xf numFmtId="43" fontId="4" fillId="0" borderId="0" xfId="1" applyFont="1"/>
    <xf numFmtId="0" fontId="4" fillId="0" borderId="0" xfId="0" applyFont="1"/>
    <xf numFmtId="0" fontId="5" fillId="0" borderId="0" xfId="0" applyFont="1" applyAlignment="1">
      <alignment wrapText="1"/>
    </xf>
    <xf numFmtId="43" fontId="1" fillId="0" borderId="0" xfId="1" applyFont="1" applyAlignment="1">
      <alignment horizontal="left"/>
    </xf>
    <xf numFmtId="0" fontId="4" fillId="3" borderId="3" xfId="0" applyFont="1" applyFill="1" applyBorder="1" applyAlignment="1">
      <alignment vertical="top"/>
    </xf>
    <xf numFmtId="0" fontId="2" fillId="4" borderId="0" xfId="0" applyFont="1" applyFill="1"/>
    <xf numFmtId="43" fontId="6" fillId="0" borderId="4" xfId="1" applyFont="1" applyFill="1" applyBorder="1" applyAlignment="1">
      <alignment vertical="top"/>
    </xf>
    <xf numFmtId="43" fontId="6" fillId="3" borderId="4" xfId="1" applyFont="1" applyFill="1" applyBorder="1" applyAlignment="1">
      <alignment vertical="top"/>
    </xf>
    <xf numFmtId="0" fontId="6" fillId="0" borderId="2" xfId="0" applyFont="1" applyBorder="1" applyAlignment="1">
      <alignment vertical="top"/>
    </xf>
    <xf numFmtId="0" fontId="6" fillId="3" borderId="2" xfId="0" applyFont="1" applyFill="1" applyBorder="1" applyAlignment="1">
      <alignment vertical="top"/>
    </xf>
    <xf numFmtId="49" fontId="0" fillId="0" borderId="0" xfId="1" quotePrefix="1" applyNumberFormat="1" applyFont="1" applyAlignment="1">
      <alignment horizontal="left"/>
    </xf>
    <xf numFmtId="0" fontId="4" fillId="0" borderId="0" xfId="0" applyFont="1" applyAlignment="1">
      <alignment horizontal="center"/>
    </xf>
    <xf numFmtId="0" fontId="4" fillId="3" borderId="3" xfId="0" applyFont="1" applyFill="1" applyBorder="1" applyAlignment="1">
      <alignment vertical="top" wrapText="1"/>
    </xf>
    <xf numFmtId="0" fontId="6" fillId="0" borderId="0" xfId="0" applyFont="1" applyAlignment="1">
      <alignment vertical="top"/>
    </xf>
    <xf numFmtId="0" fontId="7" fillId="5" borderId="0" xfId="0" applyFont="1" applyFill="1" applyAlignment="1">
      <alignment horizontal="left" vertical="center" wrapText="1"/>
    </xf>
    <xf numFmtId="43" fontId="6" fillId="0" borderId="0" xfId="1" applyFont="1" applyFill="1" applyBorder="1" applyAlignment="1">
      <alignment vertical="top"/>
    </xf>
    <xf numFmtId="0" fontId="7" fillId="0" borderId="0" xfId="0" applyFont="1" applyAlignment="1">
      <alignment horizontal="left" vertical="center" wrapText="1"/>
    </xf>
    <xf numFmtId="0" fontId="4" fillId="0" borderId="0" xfId="0" applyFont="1" applyAlignment="1">
      <alignment horizontal="left" vertical="top" wrapText="1"/>
    </xf>
    <xf numFmtId="0" fontId="7" fillId="0" borderId="3" xfId="0" applyFont="1" applyBorder="1" applyAlignment="1">
      <alignment horizontal="left" vertical="top" wrapText="1"/>
    </xf>
    <xf numFmtId="0" fontId="4" fillId="0" borderId="3" xfId="0" applyFont="1" applyBorder="1" applyAlignment="1">
      <alignment vertical="top" wrapText="1"/>
    </xf>
    <xf numFmtId="0" fontId="4" fillId="0" borderId="3" xfId="0" applyFont="1" applyBorder="1" applyAlignment="1">
      <alignment vertical="top"/>
    </xf>
    <xf numFmtId="0" fontId="4" fillId="0" borderId="0" xfId="0" applyFont="1" applyAlignment="1">
      <alignment vertical="top"/>
    </xf>
    <xf numFmtId="0" fontId="7" fillId="3" borderId="3" xfId="0" applyFont="1" applyFill="1" applyBorder="1" applyAlignment="1">
      <alignment horizontal="left" vertical="top" wrapText="1"/>
    </xf>
    <xf numFmtId="43" fontId="0" fillId="0" borderId="0" xfId="0" applyNumberFormat="1"/>
    <xf numFmtId="0" fontId="6" fillId="5" borderId="2" xfId="0" applyFont="1" applyFill="1" applyBorder="1" applyAlignment="1">
      <alignment vertical="top"/>
    </xf>
    <xf numFmtId="43" fontId="6" fillId="5" borderId="4" xfId="1" applyFont="1" applyFill="1" applyBorder="1" applyAlignment="1">
      <alignment vertical="top"/>
    </xf>
    <xf numFmtId="0" fontId="0" fillId="5" borderId="0" xfId="0" applyFill="1"/>
    <xf numFmtId="0" fontId="4" fillId="0" borderId="3" xfId="0" applyFont="1" applyBorder="1" applyAlignment="1">
      <alignment horizontal="left" vertical="top" wrapText="1"/>
    </xf>
    <xf numFmtId="0" fontId="2" fillId="0" borderId="5" xfId="0" applyFont="1" applyBorder="1" applyAlignment="1">
      <alignment horizontal="right"/>
    </xf>
    <xf numFmtId="0" fontId="2" fillId="0" borderId="6" xfId="0" applyFont="1" applyBorder="1" applyAlignment="1">
      <alignment horizontal="right"/>
    </xf>
    <xf numFmtId="0" fontId="2" fillId="0" borderId="7" xfId="0" applyFont="1" applyBorder="1" applyAlignment="1">
      <alignment horizontal="right"/>
    </xf>
    <xf numFmtId="0" fontId="2" fillId="0" borderId="8" xfId="0" applyFont="1" applyBorder="1" applyAlignment="1">
      <alignment horizontal="right"/>
    </xf>
    <xf numFmtId="0" fontId="2" fillId="0" borderId="0" xfId="0" applyFont="1" applyAlignment="1">
      <alignment horizontal="right"/>
    </xf>
    <xf numFmtId="0" fontId="6" fillId="0" borderId="3" xfId="0" applyFont="1" applyBorder="1" applyAlignment="1">
      <alignment horizontal="left" vertical="top" wrapText="1"/>
    </xf>
    <xf numFmtId="0" fontId="6" fillId="3" borderId="3" xfId="0" applyFont="1" applyFill="1" applyBorder="1" applyAlignment="1">
      <alignment horizontal="left" vertical="top" wrapText="1"/>
    </xf>
    <xf numFmtId="0" fontId="4" fillId="3" borderId="3" xfId="0" applyFont="1" applyFill="1" applyBorder="1" applyAlignment="1">
      <alignment horizontal="left" vertical="top" wrapText="1"/>
    </xf>
    <xf numFmtId="0" fontId="7" fillId="3" borderId="3" xfId="0" applyFont="1" applyFill="1" applyBorder="1" applyAlignment="1">
      <alignment horizontal="left" vertical="center" wrapText="1"/>
    </xf>
    <xf numFmtId="0" fontId="4" fillId="5" borderId="3" xfId="0" applyFont="1" applyFill="1" applyBorder="1" applyAlignment="1">
      <alignment horizontal="left" vertical="center" wrapText="1"/>
    </xf>
    <xf numFmtId="0" fontId="7" fillId="5" borderId="3" xfId="0" applyFont="1" applyFill="1" applyBorder="1" applyAlignment="1">
      <alignment horizontal="left" vertical="center" wrapText="1"/>
    </xf>
    <xf numFmtId="0" fontId="4" fillId="5" borderId="3" xfId="0" applyFont="1" applyFill="1" applyBorder="1" applyAlignment="1">
      <alignment horizontal="left" vertical="top" wrapText="1"/>
    </xf>
    <xf numFmtId="0" fontId="7" fillId="3" borderId="3" xfId="0" applyFont="1" applyFill="1" applyBorder="1" applyAlignment="1">
      <alignment horizontal="left" vertical="top" wrapText="1"/>
    </xf>
    <xf numFmtId="0" fontId="0" fillId="5" borderId="3" xfId="0" applyFill="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180975</xdr:colOff>
      <xdr:row>1</xdr:row>
      <xdr:rowOff>114299</xdr:rowOff>
    </xdr:from>
    <xdr:to>
      <xdr:col>5</xdr:col>
      <xdr:colOff>19051</xdr:colOff>
      <xdr:row>26</xdr:row>
      <xdr:rowOff>161924</xdr:rowOff>
    </xdr:to>
    <xdr:sp macro="" textlink="">
      <xdr:nvSpPr>
        <xdr:cNvPr id="2" name="TextBox 1">
          <a:extLst>
            <a:ext uri="{FF2B5EF4-FFF2-40B4-BE49-F238E27FC236}">
              <a16:creationId xmlns:a16="http://schemas.microsoft.com/office/drawing/2014/main" id="{314210F3-4AF0-446E-82F6-D46A712BB802}"/>
            </a:ext>
          </a:extLst>
        </xdr:cNvPr>
        <xdr:cNvSpPr txBox="1"/>
      </xdr:nvSpPr>
      <xdr:spPr>
        <a:xfrm>
          <a:off x="180975" y="380999"/>
          <a:ext cx="8753476" cy="481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Guidelines for Submitting Spend Plans for Carryforward Balances from Income Tax Funds</a:t>
          </a:r>
        </a:p>
        <a:p>
          <a:endParaRPr lang="en-US" sz="1100" b="0" i="0">
            <a:solidFill>
              <a:schemeClr val="dk1"/>
            </a:solidFill>
            <a:effectLst/>
            <a:latin typeface="+mn-lt"/>
            <a:ea typeface="+mn-ea"/>
            <a:cs typeface="+mn-cs"/>
          </a:endParaRPr>
        </a:p>
        <a:p>
          <a:r>
            <a:rPr lang="en-US" sz="1100" b="1" i="0">
              <a:solidFill>
                <a:schemeClr val="dk1"/>
              </a:solidFill>
              <a:effectLst/>
              <a:latin typeface="+mn-lt"/>
              <a:ea typeface="+mn-ea"/>
              <a:cs typeface="+mn-cs"/>
            </a:rPr>
            <a:t>Eligible Programs and Submission Requirements: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-Sections are requested to furnish a spend plan for carryforward balances from Income Tax funds exceeding $100,000 per program.</a:t>
          </a:r>
        </a:p>
        <a:p>
          <a:pPr lvl="1"/>
          <a:r>
            <a:rPr lang="en-US" sz="1100" b="0" i="0">
              <a:solidFill>
                <a:schemeClr val="dk1"/>
              </a:solidFill>
              <a:effectLst/>
              <a:latin typeface="+mn-lt"/>
              <a:ea typeface="+mn-ea"/>
              <a:cs typeface="+mn-cs"/>
            </a:rPr>
            <a:t>-The specified funds must not be subject to restrictions or encumbrances from contracts, award letters, or legal obligations.</a:t>
          </a:r>
        </a:p>
        <a:p>
          <a:pPr lvl="1"/>
          <a:r>
            <a:rPr lang="en-US" sz="1100" b="0" i="0">
              <a:solidFill>
                <a:schemeClr val="dk1"/>
              </a:solidFill>
              <a:effectLst/>
              <a:latin typeface="+mn-lt"/>
              <a:ea typeface="+mn-ea"/>
              <a:cs typeface="+mn-cs"/>
            </a:rPr>
            <a:t>-Access to these funds will be granted after the State Board completes its review and approval of the respective spend plans.</a:t>
          </a:r>
        </a:p>
        <a:p>
          <a:r>
            <a:rPr lang="en-US" sz="1100" b="1" i="0">
              <a:solidFill>
                <a:schemeClr val="dk1"/>
              </a:solidFill>
              <a:effectLst/>
              <a:latin typeface="+mn-lt"/>
              <a:ea typeface="+mn-ea"/>
              <a:cs typeface="+mn-cs"/>
            </a:rPr>
            <a:t>Exclusions and Budget Allocation: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-Programs with restricted balances or unencumbered carryforward balances less than $100,000 are exempt from submitting spend plans.</a:t>
          </a:r>
        </a:p>
        <a:p>
          <a:pPr lvl="1"/>
          <a:r>
            <a:rPr lang="en-US" sz="1100" b="0" i="0">
              <a:solidFill>
                <a:schemeClr val="dk1"/>
              </a:solidFill>
              <a:effectLst/>
              <a:latin typeface="+mn-lt"/>
              <a:ea typeface="+mn-ea"/>
              <a:cs typeface="+mn-cs"/>
            </a:rPr>
            <a:t>-The remaining amounts will be integrated into the originating program budget.</a:t>
          </a:r>
        </a:p>
        <a:p>
          <a:pPr lvl="1"/>
          <a:r>
            <a:rPr lang="en-US" sz="1100" b="0" i="0">
              <a:solidFill>
                <a:schemeClr val="dk1"/>
              </a:solidFill>
              <a:effectLst/>
              <a:latin typeface="+mn-lt"/>
              <a:ea typeface="+mn-ea"/>
              <a:cs typeface="+mn-cs"/>
            </a:rPr>
            <a:t>-Access to these integrated funds is contingent upon receiving acknowledgment from State Finances that our FY2024 closeout package is    finalized.</a:t>
          </a:r>
        </a:p>
        <a:p>
          <a:r>
            <a:rPr lang="en-US" sz="1100" b="1" i="0">
              <a:solidFill>
                <a:schemeClr val="dk1"/>
              </a:solidFill>
              <a:effectLst/>
              <a:latin typeface="+mn-lt"/>
              <a:ea typeface="+mn-ea"/>
              <a:cs typeface="+mn-cs"/>
            </a:rPr>
            <a:t>Prepopulation and Section Responsibilities: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-The section accountant and budget manager will automatically populate the section name, unit, and all program details, including balances and obligation specifics.</a:t>
          </a:r>
        </a:p>
        <a:p>
          <a:r>
            <a:rPr lang="en-US" sz="1100" b="1" i="0">
              <a:solidFill>
                <a:schemeClr val="dk1"/>
              </a:solidFill>
              <a:effectLst/>
              <a:latin typeface="+mn-lt"/>
              <a:ea typeface="+mn-ea"/>
              <a:cs typeface="+mn-cs"/>
            </a:rPr>
            <a:t>Program Participation and Documentation: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 staff are responsible for completing the spend plan detail and category detail sections, indicated in the document.</a:t>
          </a:r>
        </a:p>
        <a:p>
          <a:pPr lvl="1"/>
          <a:r>
            <a:rPr lang="en-US" sz="1100" b="0" i="0">
              <a:solidFill>
                <a:schemeClr val="dk1"/>
              </a:solidFill>
              <a:effectLst/>
              <a:latin typeface="+mn-lt"/>
              <a:ea typeface="+mn-ea"/>
              <a:cs typeface="+mn-cs"/>
            </a:rPr>
            <a:t>-Spend Plan Detail: Provide an overarching summary of how program balances will be utilized, ensuring alignment with agency/LEA interests and the original funding purpose.</a:t>
          </a:r>
        </a:p>
        <a:p>
          <a:pPr lvl="1"/>
          <a:r>
            <a:rPr lang="en-US" sz="1100" b="0" i="0">
              <a:solidFill>
                <a:schemeClr val="dk1"/>
              </a:solidFill>
              <a:effectLst/>
              <a:latin typeface="+mn-lt"/>
              <a:ea typeface="+mn-ea"/>
              <a:cs typeface="+mn-cs"/>
            </a:rPr>
            <a:t>-For inquiries regarding fund usage eligibility, contact Deborah Jacobson, Sue Mak, or Brian Ross in Financial Operations.</a:t>
          </a:r>
        </a:p>
        <a:p>
          <a:pPr lvl="1"/>
          <a:r>
            <a:rPr lang="en-US" sz="1100" b="0" i="0">
              <a:solidFill>
                <a:schemeClr val="dk1"/>
              </a:solidFill>
              <a:effectLst/>
              <a:latin typeface="+mn-lt"/>
              <a:ea typeface="+mn-ea"/>
              <a:cs typeface="+mn-cs"/>
            </a:rPr>
            <a:t>-Category Detail: Segment funding allocation by category. The five applicable categories are: current expense, travel, flow through, personnel, and indirect costs.</a:t>
          </a:r>
        </a:p>
        <a:p>
          <a:pPr lvl="1"/>
          <a:r>
            <a:rPr lang="en-US" sz="1100" b="0" i="0">
              <a:solidFill>
                <a:schemeClr val="dk1"/>
              </a:solidFill>
              <a:effectLst/>
              <a:latin typeface="+mn-lt"/>
              <a:ea typeface="+mn-ea"/>
              <a:cs typeface="+mn-cs"/>
            </a:rPr>
            <a:t>-Each category's balance allocation should be detailed with a brief description of the intended expenses. Reach out to your section accountant or budget manager for category clarification.</a:t>
          </a:r>
        </a:p>
        <a:p>
          <a:r>
            <a:rPr lang="en-US" sz="1100" b="1" i="0">
              <a:solidFill>
                <a:schemeClr val="dk1"/>
              </a:solidFill>
              <a:effectLst/>
              <a:latin typeface="+mn-lt"/>
              <a:ea typeface="+mn-ea"/>
              <a:cs typeface="+mn-cs"/>
            </a:rPr>
            <a:t>Important Considerations: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-Spend plans should not establish ongoing obligations but instead focus on one-time expenditures.</a:t>
          </a:r>
        </a:p>
        <a:p>
          <a:pPr lvl="1"/>
          <a:r>
            <a:rPr lang="en-US" sz="1100" b="0" i="0">
              <a:solidFill>
                <a:schemeClr val="dk1"/>
              </a:solidFill>
              <a:effectLst/>
              <a:latin typeface="+mn-lt"/>
              <a:ea typeface="+mn-ea"/>
              <a:cs typeface="+mn-cs"/>
            </a:rPr>
            <a:t>-Personnel or human resource expenses should involve contractors or temporary employees exclusively, refraining from creating permanent full-time equivalents (FTEs) through one-time carryforward funding.</a:t>
          </a:r>
        </a:p>
        <a:p>
          <a:endParaRPr lang="en-US" sz="1100" b="1"/>
        </a:p>
      </xdr:txBody>
    </xdr:sp>
    <xdr:clientData/>
  </xdr:twoCellAnchor>
  <xdr:twoCellAnchor>
    <xdr:from>
      <xdr:col>0</xdr:col>
      <xdr:colOff>1117600</xdr:colOff>
      <xdr:row>41</xdr:row>
      <xdr:rowOff>158750</xdr:rowOff>
    </xdr:from>
    <xdr:to>
      <xdr:col>5</xdr:col>
      <xdr:colOff>19050</xdr:colOff>
      <xdr:row>46</xdr:row>
      <xdr:rowOff>171450</xdr:rowOff>
    </xdr:to>
    <xdr:sp macro="" textlink="">
      <xdr:nvSpPr>
        <xdr:cNvPr id="3" name="TextBox 2">
          <a:extLst>
            <a:ext uri="{FF2B5EF4-FFF2-40B4-BE49-F238E27FC236}">
              <a16:creationId xmlns:a16="http://schemas.microsoft.com/office/drawing/2014/main" id="{3F0D2BC5-9048-48B8-8F47-A41E073DC08B}"/>
            </a:ext>
          </a:extLst>
        </xdr:cNvPr>
        <xdr:cNvSpPr txBox="1"/>
      </xdr:nvSpPr>
      <xdr:spPr>
        <a:xfrm>
          <a:off x="1117600" y="5492750"/>
          <a:ext cx="7359650" cy="965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1114424</xdr:colOff>
      <xdr:row>48</xdr:row>
      <xdr:rowOff>76200</xdr:rowOff>
    </xdr:from>
    <xdr:to>
      <xdr:col>5</xdr:col>
      <xdr:colOff>50799</xdr:colOff>
      <xdr:row>53</xdr:row>
      <xdr:rowOff>111125</xdr:rowOff>
    </xdr:to>
    <xdr:sp macro="" textlink="">
      <xdr:nvSpPr>
        <xdr:cNvPr id="4" name="TextBox 3">
          <a:extLst>
            <a:ext uri="{FF2B5EF4-FFF2-40B4-BE49-F238E27FC236}">
              <a16:creationId xmlns:a16="http://schemas.microsoft.com/office/drawing/2014/main" id="{078F25FD-9BEF-4787-A0B3-59CBD4AA7E1A}"/>
            </a:ext>
          </a:extLst>
        </xdr:cNvPr>
        <xdr:cNvSpPr txBox="1"/>
      </xdr:nvSpPr>
      <xdr:spPr>
        <a:xfrm>
          <a:off x="1114424" y="6553200"/>
          <a:ext cx="7407275" cy="2701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aseline="0"/>
        </a:p>
        <a:p>
          <a:endParaRPr lang="en-US" sz="1100" baseline="0">
            <a:solidFill>
              <a:srgbClr val="FF0000"/>
            </a:solidFill>
          </a:endParaRPr>
        </a:p>
        <a:p>
          <a:endParaRPr lang="en-US" sz="1100" baseline="0"/>
        </a:p>
        <a:p>
          <a:endParaRPr lang="en-US" sz="1100" baseline="0"/>
        </a:p>
        <a:p>
          <a:endParaRPr lang="en-US"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180975</xdr:colOff>
      <xdr:row>1</xdr:row>
      <xdr:rowOff>114299</xdr:rowOff>
    </xdr:from>
    <xdr:to>
      <xdr:col>5</xdr:col>
      <xdr:colOff>19051</xdr:colOff>
      <xdr:row>26</xdr:row>
      <xdr:rowOff>161924</xdr:rowOff>
    </xdr:to>
    <xdr:sp macro="" textlink="">
      <xdr:nvSpPr>
        <xdr:cNvPr id="2" name="TextBox 1">
          <a:extLst>
            <a:ext uri="{FF2B5EF4-FFF2-40B4-BE49-F238E27FC236}">
              <a16:creationId xmlns:a16="http://schemas.microsoft.com/office/drawing/2014/main" id="{C27D0C9D-0121-402B-B955-3AE9E62F212B}"/>
            </a:ext>
          </a:extLst>
        </xdr:cNvPr>
        <xdr:cNvSpPr txBox="1"/>
      </xdr:nvSpPr>
      <xdr:spPr>
        <a:xfrm>
          <a:off x="177800" y="380999"/>
          <a:ext cx="9166226" cy="4575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Guidelines for Submitting Spend Plans for Carryforward Balances from Income Tax Funds</a:t>
          </a:r>
        </a:p>
        <a:p>
          <a:endParaRPr lang="en-US" sz="1100" b="0" i="0">
            <a:solidFill>
              <a:schemeClr val="dk1"/>
            </a:solidFill>
            <a:effectLst/>
            <a:latin typeface="+mn-lt"/>
            <a:ea typeface="+mn-ea"/>
            <a:cs typeface="+mn-cs"/>
          </a:endParaRPr>
        </a:p>
        <a:p>
          <a:r>
            <a:rPr lang="en-US" sz="1100" b="1" i="0">
              <a:solidFill>
                <a:schemeClr val="dk1"/>
              </a:solidFill>
              <a:effectLst/>
              <a:latin typeface="+mn-lt"/>
              <a:ea typeface="+mn-ea"/>
              <a:cs typeface="+mn-cs"/>
            </a:rPr>
            <a:t>Eligible Programs and Submission Requirements: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-Sections are requested to furnish a spend plan for carryforward balances from Income Tax funds exceeding $100,000 per program.</a:t>
          </a:r>
        </a:p>
        <a:p>
          <a:pPr lvl="1"/>
          <a:r>
            <a:rPr lang="en-US" sz="1100" b="0" i="0">
              <a:solidFill>
                <a:schemeClr val="dk1"/>
              </a:solidFill>
              <a:effectLst/>
              <a:latin typeface="+mn-lt"/>
              <a:ea typeface="+mn-ea"/>
              <a:cs typeface="+mn-cs"/>
            </a:rPr>
            <a:t>-The specified funds must not be subject to restrictions or encumbrances from contracts, award letters, or legal obligations.</a:t>
          </a:r>
        </a:p>
        <a:p>
          <a:pPr lvl="1"/>
          <a:r>
            <a:rPr lang="en-US" sz="1100" b="0" i="0">
              <a:solidFill>
                <a:schemeClr val="dk1"/>
              </a:solidFill>
              <a:effectLst/>
              <a:latin typeface="+mn-lt"/>
              <a:ea typeface="+mn-ea"/>
              <a:cs typeface="+mn-cs"/>
            </a:rPr>
            <a:t>-Access to these funds will be granted after the State Board completes its review and approval of the respective spend plans.</a:t>
          </a:r>
        </a:p>
        <a:p>
          <a:r>
            <a:rPr lang="en-US" sz="1100" b="1" i="0">
              <a:solidFill>
                <a:schemeClr val="dk1"/>
              </a:solidFill>
              <a:effectLst/>
              <a:latin typeface="+mn-lt"/>
              <a:ea typeface="+mn-ea"/>
              <a:cs typeface="+mn-cs"/>
            </a:rPr>
            <a:t>Exclusions and Budget Allocation: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-Programs with restricted balances or unencumbered carryforward balances less than $100,000 are exempt from submitting spend plans.</a:t>
          </a:r>
        </a:p>
        <a:p>
          <a:pPr lvl="1"/>
          <a:r>
            <a:rPr lang="en-US" sz="1100" b="0" i="0">
              <a:solidFill>
                <a:schemeClr val="dk1"/>
              </a:solidFill>
              <a:effectLst/>
              <a:latin typeface="+mn-lt"/>
              <a:ea typeface="+mn-ea"/>
              <a:cs typeface="+mn-cs"/>
            </a:rPr>
            <a:t>-The remaining amounts will be integrated into the originating program budget.</a:t>
          </a:r>
        </a:p>
        <a:p>
          <a:pPr lvl="1"/>
          <a:r>
            <a:rPr lang="en-US" sz="1100" b="0" i="0">
              <a:solidFill>
                <a:schemeClr val="dk1"/>
              </a:solidFill>
              <a:effectLst/>
              <a:latin typeface="+mn-lt"/>
              <a:ea typeface="+mn-ea"/>
              <a:cs typeface="+mn-cs"/>
            </a:rPr>
            <a:t>-Access to these integrated funds is contingent upon receiving acknowledgment from State Finances that our FY2025 closeout package is    finalized.</a:t>
          </a:r>
        </a:p>
        <a:p>
          <a:r>
            <a:rPr lang="en-US" sz="1100" b="1" i="0">
              <a:solidFill>
                <a:schemeClr val="dk1"/>
              </a:solidFill>
              <a:effectLst/>
              <a:latin typeface="+mn-lt"/>
              <a:ea typeface="+mn-ea"/>
              <a:cs typeface="+mn-cs"/>
            </a:rPr>
            <a:t>Prepopulation and Section Responsibilities: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-The section accountant and budget manager will automatically populate the section name, unit, and all program details, including balances and obligation specifics.</a:t>
          </a:r>
        </a:p>
        <a:p>
          <a:r>
            <a:rPr lang="en-US" sz="1100" b="1" i="0">
              <a:solidFill>
                <a:schemeClr val="dk1"/>
              </a:solidFill>
              <a:effectLst/>
              <a:latin typeface="+mn-lt"/>
              <a:ea typeface="+mn-ea"/>
              <a:cs typeface="+mn-cs"/>
            </a:rPr>
            <a:t>Program Participation and Documentation: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 staff are responsible for completing the spend plan detail and category detail sections, indicated in the document.</a:t>
          </a:r>
        </a:p>
        <a:p>
          <a:pPr lvl="1"/>
          <a:r>
            <a:rPr lang="en-US" sz="1100" b="0" i="0">
              <a:solidFill>
                <a:schemeClr val="dk1"/>
              </a:solidFill>
              <a:effectLst/>
              <a:latin typeface="+mn-lt"/>
              <a:ea typeface="+mn-ea"/>
              <a:cs typeface="+mn-cs"/>
            </a:rPr>
            <a:t>-Spend Plan Detail: Provide an overarching summary of how program balances will be utilized, ensuring alignment with agency/LEA interests and the original funding purpose.</a:t>
          </a:r>
        </a:p>
        <a:p>
          <a:pPr lvl="1"/>
          <a:r>
            <a:rPr lang="en-US" sz="1100" b="0" i="0">
              <a:solidFill>
                <a:schemeClr val="dk1"/>
              </a:solidFill>
              <a:effectLst/>
              <a:latin typeface="+mn-lt"/>
              <a:ea typeface="+mn-ea"/>
              <a:cs typeface="+mn-cs"/>
            </a:rPr>
            <a:t>-For inquiries regarding fund usage eligibility, contact Deborah Jacobson, Sue Mak, or Brian Ross in Financial Operations.</a:t>
          </a:r>
        </a:p>
        <a:p>
          <a:pPr lvl="1"/>
          <a:r>
            <a:rPr lang="en-US" sz="1100" b="0" i="0">
              <a:solidFill>
                <a:schemeClr val="dk1"/>
              </a:solidFill>
              <a:effectLst/>
              <a:latin typeface="+mn-lt"/>
              <a:ea typeface="+mn-ea"/>
              <a:cs typeface="+mn-cs"/>
            </a:rPr>
            <a:t>-Category Detail: Segment funding allocation by category. The five applicable categories are: current expense, travel, flow through, personnel, and indirect costs.</a:t>
          </a:r>
        </a:p>
        <a:p>
          <a:pPr lvl="1"/>
          <a:r>
            <a:rPr lang="en-US" sz="1100" b="0" i="0">
              <a:solidFill>
                <a:schemeClr val="dk1"/>
              </a:solidFill>
              <a:effectLst/>
              <a:latin typeface="+mn-lt"/>
              <a:ea typeface="+mn-ea"/>
              <a:cs typeface="+mn-cs"/>
            </a:rPr>
            <a:t>-Each category's balance allocation should be detailed with a brief description of the intended expenses. Reach out to your section accountant or budget manager for category clarification.</a:t>
          </a:r>
        </a:p>
        <a:p>
          <a:r>
            <a:rPr lang="en-US" sz="1100" b="1" i="0">
              <a:solidFill>
                <a:schemeClr val="dk1"/>
              </a:solidFill>
              <a:effectLst/>
              <a:latin typeface="+mn-lt"/>
              <a:ea typeface="+mn-ea"/>
              <a:cs typeface="+mn-cs"/>
            </a:rPr>
            <a:t>Important Considerations: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-Spend plans should not establish ongoing obligations but instead focus on one-time expenditures.</a:t>
          </a:r>
        </a:p>
        <a:p>
          <a:pPr lvl="1"/>
          <a:r>
            <a:rPr lang="en-US" sz="1100" b="0" i="0">
              <a:solidFill>
                <a:schemeClr val="dk1"/>
              </a:solidFill>
              <a:effectLst/>
              <a:latin typeface="+mn-lt"/>
              <a:ea typeface="+mn-ea"/>
              <a:cs typeface="+mn-cs"/>
            </a:rPr>
            <a:t>-Personnel or human resource expenses should involve contractors or temporary employees exclusively, refraining from creating permanent full-time equivalents (FTEs) through one-time carryforward funding.</a:t>
          </a:r>
        </a:p>
        <a:p>
          <a:endParaRPr lang="en-US" sz="1100" b="1"/>
        </a:p>
      </xdr:txBody>
    </xdr:sp>
    <xdr:clientData/>
  </xdr:twoCellAnchor>
  <xdr:twoCellAnchor>
    <xdr:from>
      <xdr:col>0</xdr:col>
      <xdr:colOff>1117600</xdr:colOff>
      <xdr:row>41</xdr:row>
      <xdr:rowOff>158750</xdr:rowOff>
    </xdr:from>
    <xdr:to>
      <xdr:col>5</xdr:col>
      <xdr:colOff>19050</xdr:colOff>
      <xdr:row>46</xdr:row>
      <xdr:rowOff>171450</xdr:rowOff>
    </xdr:to>
    <xdr:sp macro="" textlink="">
      <xdr:nvSpPr>
        <xdr:cNvPr id="3" name="TextBox 2">
          <a:extLst>
            <a:ext uri="{FF2B5EF4-FFF2-40B4-BE49-F238E27FC236}">
              <a16:creationId xmlns:a16="http://schemas.microsoft.com/office/drawing/2014/main" id="{65FED651-2D8C-4A1D-A9C3-A357A06934B5}"/>
            </a:ext>
          </a:extLst>
        </xdr:cNvPr>
        <xdr:cNvSpPr txBox="1"/>
      </xdr:nvSpPr>
      <xdr:spPr>
        <a:xfrm>
          <a:off x="1114425" y="7934325"/>
          <a:ext cx="8229600" cy="9144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Dex Imaging</a:t>
          </a:r>
          <a:r>
            <a:rPr lang="en-US" sz="1100" baseline="0"/>
            <a:t> $375.41	Onyx Offistes and Trainings $13.875.00</a:t>
          </a:r>
          <a:br>
            <a:rPr lang="en-US" sz="1100" baseline="0"/>
          </a:br>
          <a:r>
            <a:rPr lang="en-US" sz="1100" baseline="0"/>
            <a:t>WestEd $50,000.00	National Notary Association $116.00</a:t>
          </a:r>
          <a:br>
            <a:rPr lang="en-US" sz="1100" baseline="0"/>
          </a:br>
          <a:r>
            <a:rPr lang="en-US" sz="1100" baseline="0"/>
            <a:t>Les Olson $44,144.73</a:t>
          </a:r>
          <a:br>
            <a:rPr lang="en-US" sz="1100" baseline="0"/>
          </a:br>
          <a:r>
            <a:rPr lang="en-US" sz="1100" baseline="0"/>
            <a:t>Les Olson $1,554.64</a:t>
          </a:r>
          <a:br>
            <a:rPr lang="en-US" sz="1100" baseline="0"/>
          </a:br>
          <a:r>
            <a:rPr lang="en-US" sz="1100" baseline="0"/>
            <a:t>Sanity Solutons $1,356.00</a:t>
          </a:r>
          <a:endParaRPr lang="en-US" sz="1100"/>
        </a:p>
      </xdr:txBody>
    </xdr:sp>
    <xdr:clientData/>
  </xdr:twoCellAnchor>
  <xdr:twoCellAnchor>
    <xdr:from>
      <xdr:col>0</xdr:col>
      <xdr:colOff>1114424</xdr:colOff>
      <xdr:row>48</xdr:row>
      <xdr:rowOff>76200</xdr:rowOff>
    </xdr:from>
    <xdr:to>
      <xdr:col>5</xdr:col>
      <xdr:colOff>50799</xdr:colOff>
      <xdr:row>53</xdr:row>
      <xdr:rowOff>111125</xdr:rowOff>
    </xdr:to>
    <xdr:sp macro="" textlink="">
      <xdr:nvSpPr>
        <xdr:cNvPr id="4" name="TextBox 3">
          <a:extLst>
            <a:ext uri="{FF2B5EF4-FFF2-40B4-BE49-F238E27FC236}">
              <a16:creationId xmlns:a16="http://schemas.microsoft.com/office/drawing/2014/main" id="{FFBC30E3-C75D-42FE-A2B5-2DCA8032BB04}"/>
            </a:ext>
          </a:extLst>
        </xdr:cNvPr>
        <xdr:cNvSpPr txBox="1"/>
      </xdr:nvSpPr>
      <xdr:spPr>
        <a:xfrm>
          <a:off x="1117599" y="9115425"/>
          <a:ext cx="8255000" cy="93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aseline="0"/>
        </a:p>
        <a:p>
          <a:r>
            <a:rPr lang="en-US" sz="1100" baseline="0"/>
            <a:t>The SCSB is committed to strengthening fiscal accountablity by eliminating carry-forword funds and executing its budget as planned. The SCSB will remain focused on diligent budget management. </a:t>
          </a:r>
        </a:p>
        <a:p>
          <a:endParaRPr lang="en-US" sz="1100"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180975</xdr:colOff>
      <xdr:row>1</xdr:row>
      <xdr:rowOff>114299</xdr:rowOff>
    </xdr:from>
    <xdr:to>
      <xdr:col>5</xdr:col>
      <xdr:colOff>19051</xdr:colOff>
      <xdr:row>26</xdr:row>
      <xdr:rowOff>161924</xdr:rowOff>
    </xdr:to>
    <xdr:sp macro="" textlink="">
      <xdr:nvSpPr>
        <xdr:cNvPr id="2" name="TextBox 1">
          <a:extLst>
            <a:ext uri="{FF2B5EF4-FFF2-40B4-BE49-F238E27FC236}">
              <a16:creationId xmlns:a16="http://schemas.microsoft.com/office/drawing/2014/main" id="{822ADF06-25C5-432B-AA61-9BAF0DF55CB3}"/>
            </a:ext>
          </a:extLst>
        </xdr:cNvPr>
        <xdr:cNvSpPr txBox="1"/>
      </xdr:nvSpPr>
      <xdr:spPr>
        <a:xfrm>
          <a:off x="177800" y="380999"/>
          <a:ext cx="9166226" cy="4575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Guidelines for Submitting Spend Plans for Carryforward Balances from Income Tax Funds</a:t>
          </a:r>
        </a:p>
        <a:p>
          <a:endParaRPr lang="en-US" sz="1100" b="0" i="0">
            <a:solidFill>
              <a:schemeClr val="dk1"/>
            </a:solidFill>
            <a:effectLst/>
            <a:latin typeface="+mn-lt"/>
            <a:ea typeface="+mn-ea"/>
            <a:cs typeface="+mn-cs"/>
          </a:endParaRPr>
        </a:p>
        <a:p>
          <a:r>
            <a:rPr lang="en-US" sz="1100" b="1" i="0">
              <a:solidFill>
                <a:schemeClr val="dk1"/>
              </a:solidFill>
              <a:effectLst/>
              <a:latin typeface="+mn-lt"/>
              <a:ea typeface="+mn-ea"/>
              <a:cs typeface="+mn-cs"/>
            </a:rPr>
            <a:t>Eligible Programs and Submission Requirements: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-Sections are requested to furnish a spend plan for carryforward balances from Income Tax funds exceeding $100,000 per program.</a:t>
          </a:r>
        </a:p>
        <a:p>
          <a:pPr lvl="1"/>
          <a:r>
            <a:rPr lang="en-US" sz="1100" b="0" i="0">
              <a:solidFill>
                <a:schemeClr val="dk1"/>
              </a:solidFill>
              <a:effectLst/>
              <a:latin typeface="+mn-lt"/>
              <a:ea typeface="+mn-ea"/>
              <a:cs typeface="+mn-cs"/>
            </a:rPr>
            <a:t>-The specified funds must not be subject to restrictions or encumbrances from contracts, award letters, or legal obligations.</a:t>
          </a:r>
        </a:p>
        <a:p>
          <a:pPr lvl="1"/>
          <a:r>
            <a:rPr lang="en-US" sz="1100" b="0" i="0">
              <a:solidFill>
                <a:schemeClr val="dk1"/>
              </a:solidFill>
              <a:effectLst/>
              <a:latin typeface="+mn-lt"/>
              <a:ea typeface="+mn-ea"/>
              <a:cs typeface="+mn-cs"/>
            </a:rPr>
            <a:t>-Access to these funds will be granted after the State Board completes its review and approval of the respective spend plans.</a:t>
          </a:r>
        </a:p>
        <a:p>
          <a:r>
            <a:rPr lang="en-US" sz="1100" b="1" i="0">
              <a:solidFill>
                <a:schemeClr val="dk1"/>
              </a:solidFill>
              <a:effectLst/>
              <a:latin typeface="+mn-lt"/>
              <a:ea typeface="+mn-ea"/>
              <a:cs typeface="+mn-cs"/>
            </a:rPr>
            <a:t>Exclusions and Budget Allocation: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-Programs with restricted balances or unencumbered carryforward balances less than $100,000 are exempt from submitting spend plans.</a:t>
          </a:r>
        </a:p>
        <a:p>
          <a:pPr lvl="1"/>
          <a:r>
            <a:rPr lang="en-US" sz="1100" b="0" i="0">
              <a:solidFill>
                <a:schemeClr val="dk1"/>
              </a:solidFill>
              <a:effectLst/>
              <a:latin typeface="+mn-lt"/>
              <a:ea typeface="+mn-ea"/>
              <a:cs typeface="+mn-cs"/>
            </a:rPr>
            <a:t>-The remaining amounts will be integrated into the originating program budget.</a:t>
          </a:r>
        </a:p>
        <a:p>
          <a:pPr lvl="1"/>
          <a:r>
            <a:rPr lang="en-US" sz="1100" b="0" i="0">
              <a:solidFill>
                <a:schemeClr val="dk1"/>
              </a:solidFill>
              <a:effectLst/>
              <a:latin typeface="+mn-lt"/>
              <a:ea typeface="+mn-ea"/>
              <a:cs typeface="+mn-cs"/>
            </a:rPr>
            <a:t>-Access to these integrated funds is contingent upon receiving acknowledgment from State Finances that our FY2024 closeout package is    finalized.</a:t>
          </a:r>
        </a:p>
        <a:p>
          <a:r>
            <a:rPr lang="en-US" sz="1100" b="1" i="0">
              <a:solidFill>
                <a:schemeClr val="dk1"/>
              </a:solidFill>
              <a:effectLst/>
              <a:latin typeface="+mn-lt"/>
              <a:ea typeface="+mn-ea"/>
              <a:cs typeface="+mn-cs"/>
            </a:rPr>
            <a:t>Prepopulation and Section Responsibilities: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-The section accountant and budget manager will automatically populate the section name, unit, and all program details, including balances and obligation specifics.</a:t>
          </a:r>
        </a:p>
        <a:p>
          <a:r>
            <a:rPr lang="en-US" sz="1100" b="1" i="0">
              <a:solidFill>
                <a:schemeClr val="dk1"/>
              </a:solidFill>
              <a:effectLst/>
              <a:latin typeface="+mn-lt"/>
              <a:ea typeface="+mn-ea"/>
              <a:cs typeface="+mn-cs"/>
            </a:rPr>
            <a:t>Program Participation and Documentation: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 staff are responsible for completing the spend plan detail and category detail sections, indicated in the document.</a:t>
          </a:r>
        </a:p>
        <a:p>
          <a:pPr lvl="1"/>
          <a:r>
            <a:rPr lang="en-US" sz="1100" b="0" i="0">
              <a:solidFill>
                <a:schemeClr val="dk1"/>
              </a:solidFill>
              <a:effectLst/>
              <a:latin typeface="+mn-lt"/>
              <a:ea typeface="+mn-ea"/>
              <a:cs typeface="+mn-cs"/>
            </a:rPr>
            <a:t>-Spend Plan Detail: Provide an overarching summary of how program balances will be utilized, ensuring alignment with agency/LEA interests and the original funding purpose.</a:t>
          </a:r>
        </a:p>
        <a:p>
          <a:pPr lvl="1"/>
          <a:r>
            <a:rPr lang="en-US" sz="1100" b="0" i="0">
              <a:solidFill>
                <a:schemeClr val="dk1"/>
              </a:solidFill>
              <a:effectLst/>
              <a:latin typeface="+mn-lt"/>
              <a:ea typeface="+mn-ea"/>
              <a:cs typeface="+mn-cs"/>
            </a:rPr>
            <a:t>-For inquiries regarding fund usage eligibility, contact Deborah Jacobson, Sue Mak, or Brian Ross in Financial Operations.</a:t>
          </a:r>
        </a:p>
        <a:p>
          <a:pPr lvl="1"/>
          <a:r>
            <a:rPr lang="en-US" sz="1100" b="0" i="0">
              <a:solidFill>
                <a:schemeClr val="dk1"/>
              </a:solidFill>
              <a:effectLst/>
              <a:latin typeface="+mn-lt"/>
              <a:ea typeface="+mn-ea"/>
              <a:cs typeface="+mn-cs"/>
            </a:rPr>
            <a:t>-Category Detail: Segment funding allocation by category. The five applicable categories are: current expense, travel, flow through, personnel, and indirect costs.</a:t>
          </a:r>
        </a:p>
        <a:p>
          <a:pPr lvl="1"/>
          <a:r>
            <a:rPr lang="en-US" sz="1100" b="0" i="0">
              <a:solidFill>
                <a:schemeClr val="dk1"/>
              </a:solidFill>
              <a:effectLst/>
              <a:latin typeface="+mn-lt"/>
              <a:ea typeface="+mn-ea"/>
              <a:cs typeface="+mn-cs"/>
            </a:rPr>
            <a:t>-Each category's balance allocation should be detailed with a brief description of the intended expenses. Reach out to your section accountant or budget manager for category clarification.</a:t>
          </a:r>
        </a:p>
        <a:p>
          <a:r>
            <a:rPr lang="en-US" sz="1100" b="1" i="0">
              <a:solidFill>
                <a:schemeClr val="dk1"/>
              </a:solidFill>
              <a:effectLst/>
              <a:latin typeface="+mn-lt"/>
              <a:ea typeface="+mn-ea"/>
              <a:cs typeface="+mn-cs"/>
            </a:rPr>
            <a:t>Important Considerations: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-Spend plans should not establish ongoing obligations but instead focus on one-time expenditures.</a:t>
          </a:r>
        </a:p>
        <a:p>
          <a:pPr lvl="1"/>
          <a:r>
            <a:rPr lang="en-US" sz="1100" b="0" i="0">
              <a:solidFill>
                <a:schemeClr val="dk1"/>
              </a:solidFill>
              <a:effectLst/>
              <a:latin typeface="+mn-lt"/>
              <a:ea typeface="+mn-ea"/>
              <a:cs typeface="+mn-cs"/>
            </a:rPr>
            <a:t>-Personnel or human resource expenses should involve contractors or temporary employees exclusively, refraining from creating permanent full-time equivalents (FTEs) through one-time carryforward funding.</a:t>
          </a:r>
        </a:p>
        <a:p>
          <a:endParaRPr lang="en-US" sz="1100" b="1"/>
        </a:p>
      </xdr:txBody>
    </xdr:sp>
    <xdr:clientData/>
  </xdr:twoCellAnchor>
  <xdr:twoCellAnchor>
    <xdr:from>
      <xdr:col>0</xdr:col>
      <xdr:colOff>1117600</xdr:colOff>
      <xdr:row>42</xdr:row>
      <xdr:rowOff>158750</xdr:rowOff>
    </xdr:from>
    <xdr:to>
      <xdr:col>5</xdr:col>
      <xdr:colOff>19050</xdr:colOff>
      <xdr:row>47</xdr:row>
      <xdr:rowOff>171450</xdr:rowOff>
    </xdr:to>
    <xdr:sp macro="" textlink="">
      <xdr:nvSpPr>
        <xdr:cNvPr id="3" name="TextBox 2">
          <a:extLst>
            <a:ext uri="{FF2B5EF4-FFF2-40B4-BE49-F238E27FC236}">
              <a16:creationId xmlns:a16="http://schemas.microsoft.com/office/drawing/2014/main" id="{259A7C92-D4FF-41CF-A82E-60EE7D943C8B}"/>
            </a:ext>
          </a:extLst>
        </xdr:cNvPr>
        <xdr:cNvSpPr txBox="1"/>
      </xdr:nvSpPr>
      <xdr:spPr>
        <a:xfrm>
          <a:off x="1114425" y="7934325"/>
          <a:ext cx="82296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23CHSU -- $110,000 Utah Grants</a:t>
          </a:r>
          <a:endParaRPr lang="en-US" sz="1100" b="0" i="0" u="none" strike="noStrike" baseline="0">
            <a:solidFill>
              <a:schemeClr val="dk1"/>
            </a:solidFill>
            <a:effectLst/>
            <a:latin typeface="+mn-lt"/>
            <a:ea typeface="+mn-ea"/>
            <a:cs typeface="+mn-cs"/>
          </a:endParaRPr>
        </a:p>
        <a:p>
          <a:r>
            <a:rPr lang="en-US" sz="1100" b="0" i="0" u="none" strike="noStrike" baseline="0">
              <a:solidFill>
                <a:schemeClr val="dk1"/>
              </a:solidFill>
              <a:effectLst/>
              <a:latin typeface="+mn-lt"/>
              <a:ea typeface="+mn-ea"/>
              <a:cs typeface="+mn-cs"/>
            </a:rPr>
            <a:t>24CHSU -- $155,970.98 Utah Grants</a:t>
          </a:r>
          <a:endParaRPr lang="en-US" sz="1100"/>
        </a:p>
      </xdr:txBody>
    </xdr:sp>
    <xdr:clientData/>
  </xdr:twoCellAnchor>
  <xdr:twoCellAnchor>
    <xdr:from>
      <xdr:col>0</xdr:col>
      <xdr:colOff>1114424</xdr:colOff>
      <xdr:row>49</xdr:row>
      <xdr:rowOff>76200</xdr:rowOff>
    </xdr:from>
    <xdr:to>
      <xdr:col>5</xdr:col>
      <xdr:colOff>50799</xdr:colOff>
      <xdr:row>54</xdr:row>
      <xdr:rowOff>111125</xdr:rowOff>
    </xdr:to>
    <xdr:sp macro="" textlink="">
      <xdr:nvSpPr>
        <xdr:cNvPr id="4" name="TextBox 3">
          <a:extLst>
            <a:ext uri="{FF2B5EF4-FFF2-40B4-BE49-F238E27FC236}">
              <a16:creationId xmlns:a16="http://schemas.microsoft.com/office/drawing/2014/main" id="{09641D0B-8100-4744-802B-04C222659C75}"/>
            </a:ext>
          </a:extLst>
        </xdr:cNvPr>
        <xdr:cNvSpPr txBox="1"/>
      </xdr:nvSpPr>
      <xdr:spPr>
        <a:xfrm>
          <a:off x="1117599" y="9115425"/>
          <a:ext cx="8255000" cy="93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When the current SCSB leadership assumed responsibility in SFY 2024, it had a substantial amount of carry-forward funds in CHSU. In SFY 2025, SCSB made significant progress by strategically utilizing funds and reducing the carry-forward balance. Moving forward, SCSB is committed to ensuring that all funds are fully utilized while also responsibly managing remaining carry-forward funds. The SCSB will remain focused on diligent budget management.</a:t>
          </a:r>
        </a:p>
        <a:p>
          <a:endParaRPr lang="en-US" sz="1100" baseline="0"/>
        </a:p>
        <a:p>
          <a:endParaRPr lang="en-US" sz="1100" baseline="0"/>
        </a:p>
        <a:p>
          <a:endParaRPr lang="en-US" sz="1100" baseline="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180975</xdr:colOff>
      <xdr:row>1</xdr:row>
      <xdr:rowOff>114299</xdr:rowOff>
    </xdr:from>
    <xdr:to>
      <xdr:col>5</xdr:col>
      <xdr:colOff>19051</xdr:colOff>
      <xdr:row>26</xdr:row>
      <xdr:rowOff>161924</xdr:rowOff>
    </xdr:to>
    <xdr:sp macro="" textlink="">
      <xdr:nvSpPr>
        <xdr:cNvPr id="2" name="TextBox 1">
          <a:extLst>
            <a:ext uri="{FF2B5EF4-FFF2-40B4-BE49-F238E27FC236}">
              <a16:creationId xmlns:a16="http://schemas.microsoft.com/office/drawing/2014/main" id="{FCA1C50E-5AA8-4551-9AAB-4B49FB8B15EF}"/>
            </a:ext>
          </a:extLst>
        </xdr:cNvPr>
        <xdr:cNvSpPr txBox="1"/>
      </xdr:nvSpPr>
      <xdr:spPr>
        <a:xfrm>
          <a:off x="177800" y="380999"/>
          <a:ext cx="9166226" cy="4575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Guidelines for Submitting Spend Plans for Carryforward Balances from Income Tax Funds</a:t>
          </a:r>
        </a:p>
        <a:p>
          <a:endParaRPr lang="en-US" sz="1100" b="0" i="0">
            <a:solidFill>
              <a:schemeClr val="dk1"/>
            </a:solidFill>
            <a:effectLst/>
            <a:latin typeface="+mn-lt"/>
            <a:ea typeface="+mn-ea"/>
            <a:cs typeface="+mn-cs"/>
          </a:endParaRPr>
        </a:p>
        <a:p>
          <a:r>
            <a:rPr lang="en-US" sz="1100" b="1" i="0">
              <a:solidFill>
                <a:schemeClr val="dk1"/>
              </a:solidFill>
              <a:effectLst/>
              <a:latin typeface="+mn-lt"/>
              <a:ea typeface="+mn-ea"/>
              <a:cs typeface="+mn-cs"/>
            </a:rPr>
            <a:t>Eligible Programs and Submission Requirements: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-Sections are requested to furnish a spend plan for carryforward balances from Income Tax funds exceeding $100,000 per program.</a:t>
          </a:r>
        </a:p>
        <a:p>
          <a:pPr lvl="1"/>
          <a:r>
            <a:rPr lang="en-US" sz="1100" b="0" i="0">
              <a:solidFill>
                <a:schemeClr val="dk1"/>
              </a:solidFill>
              <a:effectLst/>
              <a:latin typeface="+mn-lt"/>
              <a:ea typeface="+mn-ea"/>
              <a:cs typeface="+mn-cs"/>
            </a:rPr>
            <a:t>-The specified funds must not be subject to restrictions or encumbrances from contracts, award letters, or legal obligations.</a:t>
          </a:r>
        </a:p>
        <a:p>
          <a:pPr lvl="1"/>
          <a:r>
            <a:rPr lang="en-US" sz="1100" b="0" i="0">
              <a:solidFill>
                <a:schemeClr val="dk1"/>
              </a:solidFill>
              <a:effectLst/>
              <a:latin typeface="+mn-lt"/>
              <a:ea typeface="+mn-ea"/>
              <a:cs typeface="+mn-cs"/>
            </a:rPr>
            <a:t>-Access to these funds will be granted after the State Board completes its review and approval of the respective spend plans.</a:t>
          </a:r>
        </a:p>
        <a:p>
          <a:r>
            <a:rPr lang="en-US" sz="1100" b="1" i="0">
              <a:solidFill>
                <a:schemeClr val="dk1"/>
              </a:solidFill>
              <a:effectLst/>
              <a:latin typeface="+mn-lt"/>
              <a:ea typeface="+mn-ea"/>
              <a:cs typeface="+mn-cs"/>
            </a:rPr>
            <a:t>Exclusions and Budget Allocation: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-Programs with restricted balances or unencumbered carryforward balances less than $100,000 are exempt from submitting spend plans.</a:t>
          </a:r>
        </a:p>
        <a:p>
          <a:pPr lvl="1"/>
          <a:r>
            <a:rPr lang="en-US" sz="1100" b="0" i="0">
              <a:solidFill>
                <a:schemeClr val="dk1"/>
              </a:solidFill>
              <a:effectLst/>
              <a:latin typeface="+mn-lt"/>
              <a:ea typeface="+mn-ea"/>
              <a:cs typeface="+mn-cs"/>
            </a:rPr>
            <a:t>-The remaining amounts will be integrated into the originating program budget.</a:t>
          </a:r>
        </a:p>
        <a:p>
          <a:pPr lvl="1"/>
          <a:r>
            <a:rPr lang="en-US" sz="1100" b="0" i="0">
              <a:solidFill>
                <a:schemeClr val="dk1"/>
              </a:solidFill>
              <a:effectLst/>
              <a:latin typeface="+mn-lt"/>
              <a:ea typeface="+mn-ea"/>
              <a:cs typeface="+mn-cs"/>
            </a:rPr>
            <a:t>-Access to these integrated funds is contingent upon receiving acknowledgment from State Finances that our FY2025 closeout package is    finalized.</a:t>
          </a:r>
        </a:p>
        <a:p>
          <a:r>
            <a:rPr lang="en-US" sz="1100" b="1" i="0">
              <a:solidFill>
                <a:schemeClr val="dk1"/>
              </a:solidFill>
              <a:effectLst/>
              <a:latin typeface="+mn-lt"/>
              <a:ea typeface="+mn-ea"/>
              <a:cs typeface="+mn-cs"/>
            </a:rPr>
            <a:t>Prepopulation and Section Responsibilities: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-The section accountant and budget manager will automatically populate the section name, unit, and all program details, including balances and obligation specifics.</a:t>
          </a:r>
        </a:p>
        <a:p>
          <a:r>
            <a:rPr lang="en-US" sz="1100" b="1" i="0">
              <a:solidFill>
                <a:schemeClr val="dk1"/>
              </a:solidFill>
              <a:effectLst/>
              <a:latin typeface="+mn-lt"/>
              <a:ea typeface="+mn-ea"/>
              <a:cs typeface="+mn-cs"/>
            </a:rPr>
            <a:t>Program Participation and Documentation: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 staff are responsible for completing the spend plan detail and category detail sections, indicated in the document.</a:t>
          </a:r>
        </a:p>
        <a:p>
          <a:pPr lvl="1"/>
          <a:r>
            <a:rPr lang="en-US" sz="1100" b="0" i="0">
              <a:solidFill>
                <a:schemeClr val="dk1"/>
              </a:solidFill>
              <a:effectLst/>
              <a:latin typeface="+mn-lt"/>
              <a:ea typeface="+mn-ea"/>
              <a:cs typeface="+mn-cs"/>
            </a:rPr>
            <a:t>-Spend Plan Detail: Provide an overarching summary of how program balances will be utilized, ensuring alignment with agency/LEA interests and the original funding purpose.</a:t>
          </a:r>
        </a:p>
        <a:p>
          <a:pPr lvl="1"/>
          <a:r>
            <a:rPr lang="en-US" sz="1100" b="0" i="0">
              <a:solidFill>
                <a:schemeClr val="dk1"/>
              </a:solidFill>
              <a:effectLst/>
              <a:latin typeface="+mn-lt"/>
              <a:ea typeface="+mn-ea"/>
              <a:cs typeface="+mn-cs"/>
            </a:rPr>
            <a:t>-For inquiries regarding fund usage eligibility, contact Deborah Jacobson, Sue Mak, or Brian Ross in Financial Operations.</a:t>
          </a:r>
        </a:p>
        <a:p>
          <a:pPr lvl="1"/>
          <a:r>
            <a:rPr lang="en-US" sz="1100" b="0" i="0">
              <a:solidFill>
                <a:schemeClr val="dk1"/>
              </a:solidFill>
              <a:effectLst/>
              <a:latin typeface="+mn-lt"/>
              <a:ea typeface="+mn-ea"/>
              <a:cs typeface="+mn-cs"/>
            </a:rPr>
            <a:t>-Category Detail: Segment funding allocation by category. The five applicable categories are: current expense, travel, flow through, personnel, and indirect costs.</a:t>
          </a:r>
        </a:p>
        <a:p>
          <a:pPr lvl="1"/>
          <a:r>
            <a:rPr lang="en-US" sz="1100" b="0" i="0">
              <a:solidFill>
                <a:schemeClr val="dk1"/>
              </a:solidFill>
              <a:effectLst/>
              <a:latin typeface="+mn-lt"/>
              <a:ea typeface="+mn-ea"/>
              <a:cs typeface="+mn-cs"/>
            </a:rPr>
            <a:t>-Each category's balance allocation should be detailed with a brief description of the intended expenses. Reach out to your section accountant or budget manager for category clarification.</a:t>
          </a:r>
        </a:p>
        <a:p>
          <a:r>
            <a:rPr lang="en-US" sz="1100" b="1" i="0">
              <a:solidFill>
                <a:schemeClr val="dk1"/>
              </a:solidFill>
              <a:effectLst/>
              <a:latin typeface="+mn-lt"/>
              <a:ea typeface="+mn-ea"/>
              <a:cs typeface="+mn-cs"/>
            </a:rPr>
            <a:t>Important Considerations: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-Spend plans should not establish ongoing obligations but instead focus on one-time expenditures.</a:t>
          </a:r>
        </a:p>
        <a:p>
          <a:pPr lvl="1"/>
          <a:r>
            <a:rPr lang="en-US" sz="1100" b="0" i="0">
              <a:solidFill>
                <a:schemeClr val="dk1"/>
              </a:solidFill>
              <a:effectLst/>
              <a:latin typeface="+mn-lt"/>
              <a:ea typeface="+mn-ea"/>
              <a:cs typeface="+mn-cs"/>
            </a:rPr>
            <a:t>-Personnel or human resource expenses should involve contractors or temporary employees exclusively, refraining from creating permanent full-time equivalents (FTEs) through one-time carryforward funding.</a:t>
          </a:r>
        </a:p>
        <a:p>
          <a:endParaRPr lang="en-US" sz="1100" b="1"/>
        </a:p>
      </xdr:txBody>
    </xdr:sp>
    <xdr:clientData/>
  </xdr:twoCellAnchor>
  <xdr:twoCellAnchor>
    <xdr:from>
      <xdr:col>0</xdr:col>
      <xdr:colOff>1117600</xdr:colOff>
      <xdr:row>41</xdr:row>
      <xdr:rowOff>158750</xdr:rowOff>
    </xdr:from>
    <xdr:to>
      <xdr:col>5</xdr:col>
      <xdr:colOff>19050</xdr:colOff>
      <xdr:row>46</xdr:row>
      <xdr:rowOff>171450</xdr:rowOff>
    </xdr:to>
    <xdr:sp macro="" textlink="">
      <xdr:nvSpPr>
        <xdr:cNvPr id="3" name="TextBox 2">
          <a:extLst>
            <a:ext uri="{FF2B5EF4-FFF2-40B4-BE49-F238E27FC236}">
              <a16:creationId xmlns:a16="http://schemas.microsoft.com/office/drawing/2014/main" id="{D322DC2A-A9AD-498F-9E24-278717152DEB}"/>
            </a:ext>
          </a:extLst>
        </xdr:cNvPr>
        <xdr:cNvSpPr txBox="1"/>
      </xdr:nvSpPr>
      <xdr:spPr>
        <a:xfrm>
          <a:off x="1114425" y="7934325"/>
          <a:ext cx="82296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UAPCS</a:t>
          </a:r>
          <a:r>
            <a:rPr lang="en-US" sz="1100" baseline="0"/>
            <a:t> $15,000.00</a:t>
          </a:r>
          <a:br>
            <a:rPr lang="en-US" sz="1100" baseline="0"/>
          </a:br>
          <a:r>
            <a:rPr lang="en-US" sz="1100" baseline="0"/>
            <a:t>Olson Educational Services $20,000</a:t>
          </a:r>
          <a:br>
            <a:rPr lang="en-US" sz="1100" baseline="0"/>
          </a:br>
          <a:r>
            <a:rPr lang="en-US" sz="1100" baseline="0"/>
            <a:t>WestEd $35,000</a:t>
          </a:r>
          <a:br>
            <a:rPr lang="en-US" sz="1100" baseline="0"/>
          </a:br>
          <a:r>
            <a:rPr lang="en-US" sz="1100" baseline="0"/>
            <a:t>Utah Education Policy Center $106,746</a:t>
          </a:r>
          <a:br>
            <a:rPr lang="en-US" sz="1100" baseline="0"/>
          </a:br>
          <a:r>
            <a:rPr lang="en-US" sz="1100" baseline="0"/>
            <a:t>Utah Charter Academies $6,000</a:t>
          </a:r>
          <a:endParaRPr lang="en-US" sz="1100"/>
        </a:p>
      </xdr:txBody>
    </xdr:sp>
    <xdr:clientData/>
  </xdr:twoCellAnchor>
  <xdr:twoCellAnchor>
    <xdr:from>
      <xdr:col>0</xdr:col>
      <xdr:colOff>1114424</xdr:colOff>
      <xdr:row>48</xdr:row>
      <xdr:rowOff>76200</xdr:rowOff>
    </xdr:from>
    <xdr:to>
      <xdr:col>5</xdr:col>
      <xdr:colOff>50799</xdr:colOff>
      <xdr:row>54</xdr:row>
      <xdr:rowOff>144780</xdr:rowOff>
    </xdr:to>
    <xdr:sp macro="" textlink="">
      <xdr:nvSpPr>
        <xdr:cNvPr id="4" name="TextBox 3">
          <a:extLst>
            <a:ext uri="{FF2B5EF4-FFF2-40B4-BE49-F238E27FC236}">
              <a16:creationId xmlns:a16="http://schemas.microsoft.com/office/drawing/2014/main" id="{91BB62C5-DFC3-45F3-A521-DB636945982B}"/>
            </a:ext>
          </a:extLst>
        </xdr:cNvPr>
        <xdr:cNvSpPr txBox="1"/>
      </xdr:nvSpPr>
      <xdr:spPr>
        <a:xfrm>
          <a:off x="1114424" y="9197340"/>
          <a:ext cx="8080375" cy="1165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 SCSB is committed to strengthening fiscal accountablity by eliminating carry-forword funds and executing its budget as planned. The SCSB will remain focused on diligent budget management. </a:t>
          </a:r>
          <a:endParaRPr lang="en-US">
            <a:effectLst/>
          </a:endParaRPr>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7634C-1122-48EB-AF61-551A4F41D794}">
  <sheetPr>
    <tabColor rgb="FF92D050"/>
  </sheetPr>
  <dimension ref="A1:P78"/>
  <sheetViews>
    <sheetView workbookViewId="0"/>
  </sheetViews>
  <sheetFormatPr defaultRowHeight="14.4" x14ac:dyDescent="0.3"/>
  <cols>
    <col min="1" max="1" width="39.77734375" style="6" bestFit="1" customWidth="1"/>
    <col min="2" max="2" width="47" style="3" customWidth="1"/>
    <col min="3" max="3" width="15.21875" style="1" bestFit="1" customWidth="1"/>
    <col min="4" max="4" width="15.5546875" style="1" customWidth="1"/>
    <col min="5" max="5" width="15.77734375" bestFit="1" customWidth="1"/>
  </cols>
  <sheetData>
    <row r="1" spans="2:16" ht="21" x14ac:dyDescent="0.4">
      <c r="B1" s="9" t="s">
        <v>33</v>
      </c>
      <c r="P1" s="9"/>
    </row>
    <row r="28" spans="1:5" x14ac:dyDescent="0.3">
      <c r="A28" s="5" t="s">
        <v>10</v>
      </c>
      <c r="B28" s="15" t="s">
        <v>6</v>
      </c>
    </row>
    <row r="30" spans="1:5" ht="35.25" customHeight="1" x14ac:dyDescent="0.3">
      <c r="A30" s="5" t="s">
        <v>0</v>
      </c>
      <c r="B30" s="38"/>
      <c r="C30" s="7" t="s">
        <v>1</v>
      </c>
      <c r="D30" s="8" t="s">
        <v>22</v>
      </c>
      <c r="E30" s="6" t="s">
        <v>3</v>
      </c>
    </row>
    <row r="32" spans="1:5" x14ac:dyDescent="0.3">
      <c r="A32" s="5" t="s">
        <v>7</v>
      </c>
      <c r="B32" s="4"/>
    </row>
    <row r="33" spans="1:5" x14ac:dyDescent="0.3">
      <c r="A33" s="5" t="s">
        <v>8</v>
      </c>
      <c r="B33" s="30"/>
    </row>
    <row r="34" spans="1:5" x14ac:dyDescent="0.3">
      <c r="A34" s="5" t="s">
        <v>9</v>
      </c>
      <c r="B34" s="31"/>
      <c r="C34" s="10"/>
      <c r="D34" s="10"/>
      <c r="E34" s="11">
        <f>C34-D34</f>
        <v>0</v>
      </c>
    </row>
    <row r="35" spans="1:5" x14ac:dyDescent="0.3">
      <c r="A35" s="5"/>
      <c r="B35" s="31"/>
      <c r="C35" s="10"/>
      <c r="D35" s="10"/>
      <c r="E35" s="11">
        <f>C35-D35</f>
        <v>0</v>
      </c>
    </row>
    <row r="36" spans="1:5" x14ac:dyDescent="0.3">
      <c r="A36" s="5"/>
      <c r="B36" s="31"/>
      <c r="C36" s="10"/>
      <c r="D36" s="10"/>
      <c r="E36" s="11">
        <f t="shared" ref="E36:E38" si="0">C36-D36</f>
        <v>0</v>
      </c>
    </row>
    <row r="37" spans="1:5" x14ac:dyDescent="0.3">
      <c r="A37" s="5"/>
      <c r="B37" s="31"/>
      <c r="C37" s="10"/>
      <c r="D37" s="10"/>
      <c r="E37" s="11">
        <f t="shared" si="0"/>
        <v>0</v>
      </c>
    </row>
    <row r="38" spans="1:5" x14ac:dyDescent="0.3">
      <c r="A38" s="5"/>
      <c r="B38" s="31"/>
      <c r="C38" s="10"/>
      <c r="D38" s="10"/>
      <c r="E38" s="11">
        <f t="shared" si="0"/>
        <v>0</v>
      </c>
    </row>
    <row r="39" spans="1:5" x14ac:dyDescent="0.3">
      <c r="A39" s="5"/>
      <c r="B39" s="31"/>
      <c r="C39" s="12"/>
      <c r="D39" s="12"/>
      <c r="E39" s="13">
        <f>C39-D39</f>
        <v>0</v>
      </c>
    </row>
    <row r="40" spans="1:5" x14ac:dyDescent="0.3">
      <c r="A40" s="5"/>
      <c r="B40" s="2" t="s">
        <v>2</v>
      </c>
      <c r="C40" s="14">
        <f>SUM(C34:C39)</f>
        <v>0</v>
      </c>
      <c r="D40" s="14">
        <f>SUM(D34:D39)</f>
        <v>0</v>
      </c>
      <c r="E40" s="11">
        <f>C40-D40</f>
        <v>0</v>
      </c>
    </row>
    <row r="41" spans="1:5" x14ac:dyDescent="0.3">
      <c r="A41" s="5"/>
      <c r="B41" s="4"/>
    </row>
    <row r="43" spans="1:5" x14ac:dyDescent="0.3">
      <c r="A43" s="6" t="s">
        <v>4</v>
      </c>
    </row>
    <row r="49" spans="1:5" x14ac:dyDescent="0.3">
      <c r="A49" s="33" t="s">
        <v>5</v>
      </c>
    </row>
    <row r="55" spans="1:5" ht="15" thickBot="1" x14ac:dyDescent="0.35"/>
    <row r="56" spans="1:5" x14ac:dyDescent="0.3">
      <c r="A56" s="56" t="s">
        <v>12</v>
      </c>
      <c r="B56" s="57"/>
      <c r="C56" s="57"/>
      <c r="D56" s="57"/>
      <c r="E56" s="58"/>
    </row>
    <row r="57" spans="1:5" x14ac:dyDescent="0.3">
      <c r="A57" s="59" t="s">
        <v>11</v>
      </c>
      <c r="B57" s="60"/>
      <c r="C57" s="60"/>
      <c r="D57" s="60"/>
      <c r="E57" s="16">
        <f>E74+E76</f>
        <v>0</v>
      </c>
    </row>
    <row r="58" spans="1:5" x14ac:dyDescent="0.3">
      <c r="A58" s="25"/>
      <c r="B58" s="5"/>
      <c r="C58" s="5"/>
      <c r="D58" s="5" t="s">
        <v>17</v>
      </c>
      <c r="E58" s="16">
        <f>E72</f>
        <v>0</v>
      </c>
    </row>
    <row r="59" spans="1:5" x14ac:dyDescent="0.3">
      <c r="A59" s="17"/>
      <c r="B59" s="5"/>
      <c r="C59" s="5"/>
      <c r="D59" s="5" t="s">
        <v>21</v>
      </c>
      <c r="E59" s="16">
        <f>E67</f>
        <v>0</v>
      </c>
    </row>
    <row r="60" spans="1:5" x14ac:dyDescent="0.3">
      <c r="A60" s="17"/>
      <c r="B60" s="5"/>
      <c r="C60" s="5"/>
      <c r="D60" s="5" t="s">
        <v>13</v>
      </c>
      <c r="E60" s="16">
        <f>E68</f>
        <v>0</v>
      </c>
    </row>
    <row r="61" spans="1:5" x14ac:dyDescent="0.3">
      <c r="A61" s="17"/>
      <c r="B61" s="5"/>
      <c r="C61" s="5"/>
      <c r="D61" s="5" t="s">
        <v>14</v>
      </c>
      <c r="E61" s="18">
        <f>E70</f>
        <v>0</v>
      </c>
    </row>
    <row r="62" spans="1:5" x14ac:dyDescent="0.3">
      <c r="A62" s="17"/>
      <c r="B62" s="5"/>
      <c r="C62" s="5"/>
      <c r="D62" s="5" t="s">
        <v>19</v>
      </c>
      <c r="E62" s="16">
        <f>SUM(E57:E61)</f>
        <v>0</v>
      </c>
    </row>
    <row r="63" spans="1:5" x14ac:dyDescent="0.3">
      <c r="A63" s="17"/>
      <c r="C63" s="19"/>
      <c r="D63" s="6"/>
      <c r="E63" s="20"/>
    </row>
    <row r="64" spans="1:5" x14ac:dyDescent="0.3">
      <c r="A64" s="17"/>
      <c r="B64" s="5"/>
      <c r="C64" s="5"/>
      <c r="D64" s="5" t="s">
        <v>15</v>
      </c>
      <c r="E64" s="18">
        <f>E40</f>
        <v>0</v>
      </c>
    </row>
    <row r="65" spans="1:5" ht="15" thickBot="1" x14ac:dyDescent="0.35">
      <c r="A65" s="21"/>
      <c r="B65" s="22"/>
      <c r="C65" s="22"/>
      <c r="D65" s="23" t="s">
        <v>16</v>
      </c>
      <c r="E65" s="24">
        <f>E64-E62</f>
        <v>0</v>
      </c>
    </row>
    <row r="67" spans="1:5" ht="15" thickBot="1" x14ac:dyDescent="0.35">
      <c r="A67" s="33" t="s">
        <v>20</v>
      </c>
    </row>
    <row r="68" spans="1:5" ht="32.25" customHeight="1" thickBot="1" x14ac:dyDescent="0.35">
      <c r="A68" s="36" t="s">
        <v>13</v>
      </c>
      <c r="B68" s="61"/>
      <c r="C68" s="61"/>
      <c r="D68" s="61"/>
      <c r="E68" s="34"/>
    </row>
    <row r="69" spans="1:5" ht="15" thickBot="1" x14ac:dyDescent="0.35">
      <c r="A69" s="26"/>
      <c r="B69" s="27"/>
      <c r="C69" s="28"/>
      <c r="D69" s="28"/>
      <c r="E69" s="29"/>
    </row>
    <row r="70" spans="1:5" ht="15" thickBot="1" x14ac:dyDescent="0.35">
      <c r="A70" s="37" t="s">
        <v>14</v>
      </c>
      <c r="B70" s="62"/>
      <c r="C70" s="62"/>
      <c r="D70" s="62"/>
      <c r="E70" s="35"/>
    </row>
    <row r="71" spans="1:5" ht="15" thickBot="1" x14ac:dyDescent="0.35">
      <c r="A71" s="26"/>
      <c r="B71" s="27"/>
      <c r="C71" s="28"/>
      <c r="D71" s="28"/>
      <c r="E71" s="29"/>
    </row>
    <row r="72" spans="1:5" ht="15" thickBot="1" x14ac:dyDescent="0.35">
      <c r="A72" s="36" t="s">
        <v>17</v>
      </c>
      <c r="B72" s="55"/>
      <c r="C72" s="55"/>
      <c r="D72" s="55"/>
      <c r="E72" s="34"/>
    </row>
    <row r="73" spans="1:5" ht="15" thickBot="1" x14ac:dyDescent="0.35">
      <c r="A73" s="26"/>
      <c r="B73" s="27"/>
      <c r="C73" s="28"/>
      <c r="D73" s="28"/>
      <c r="E73" s="29"/>
    </row>
    <row r="74" spans="1:5" ht="45.75" customHeight="1" thickBot="1" x14ac:dyDescent="0.35">
      <c r="A74" s="37" t="s">
        <v>18</v>
      </c>
      <c r="B74" s="63"/>
      <c r="C74" s="63"/>
      <c r="D74" s="32"/>
      <c r="E74" s="35"/>
    </row>
    <row r="75" spans="1:5" ht="15" thickBot="1" x14ac:dyDescent="0.35">
      <c r="A75" s="26"/>
      <c r="B75" s="27"/>
      <c r="C75" s="28"/>
      <c r="D75" s="28"/>
      <c r="E75" s="29"/>
    </row>
    <row r="76" spans="1:5" ht="15" thickBot="1" x14ac:dyDescent="0.35">
      <c r="A76" s="36" t="s">
        <v>18</v>
      </c>
      <c r="B76" s="55"/>
      <c r="C76" s="55"/>
      <c r="D76" s="55"/>
      <c r="E76" s="34"/>
    </row>
    <row r="77" spans="1:5" ht="15" thickBot="1" x14ac:dyDescent="0.35"/>
    <row r="78" spans="1:5" ht="15.75" customHeight="1" thickBot="1" x14ac:dyDescent="0.35">
      <c r="A78" s="37" t="s">
        <v>21</v>
      </c>
      <c r="B78" s="63"/>
      <c r="C78" s="63"/>
      <c r="D78" s="32"/>
      <c r="E78" s="35">
        <f>E59</f>
        <v>0</v>
      </c>
    </row>
  </sheetData>
  <mergeCells count="8">
    <mergeCell ref="B78:C78"/>
    <mergeCell ref="B76:D76"/>
    <mergeCell ref="A56:E56"/>
    <mergeCell ref="A57:D57"/>
    <mergeCell ref="B68:D68"/>
    <mergeCell ref="B72:D72"/>
    <mergeCell ref="B70:D70"/>
    <mergeCell ref="B74:C74"/>
  </mergeCells>
  <pageMargins left="0.7" right="0.7" top="0.75" bottom="0.75" header="0.3" footer="0.3"/>
  <pageSetup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6A4A3-CB02-4512-896A-EF9500EC66F2}">
  <sheetPr>
    <tabColor rgb="FFFFFF00"/>
  </sheetPr>
  <dimension ref="A1:P96"/>
  <sheetViews>
    <sheetView tabSelected="1" topLeftCell="A72" zoomScale="120" zoomScaleNormal="120" workbookViewId="0">
      <selection activeCell="B75" sqref="B75"/>
    </sheetView>
  </sheetViews>
  <sheetFormatPr defaultRowHeight="14.4" x14ac:dyDescent="0.3"/>
  <cols>
    <col min="1" max="1" width="39.77734375" style="6" bestFit="1" customWidth="1"/>
    <col min="2" max="2" width="47" style="3" customWidth="1"/>
    <col min="3" max="3" width="15.21875" style="1" bestFit="1" customWidth="1"/>
    <col min="4" max="4" width="15.5546875" style="1" customWidth="1"/>
    <col min="5" max="5" width="15.77734375" bestFit="1" customWidth="1"/>
  </cols>
  <sheetData>
    <row r="1" spans="2:16" ht="21" x14ac:dyDescent="0.4">
      <c r="B1" s="9" t="s">
        <v>39</v>
      </c>
      <c r="P1" s="9"/>
    </row>
    <row r="28" spans="1:5" x14ac:dyDescent="0.3">
      <c r="A28" s="5" t="s">
        <v>10</v>
      </c>
      <c r="B28" s="15" t="s">
        <v>25</v>
      </c>
    </row>
    <row r="30" spans="1:5" ht="35.25" customHeight="1" x14ac:dyDescent="0.3">
      <c r="A30" s="5" t="s">
        <v>0</v>
      </c>
      <c r="B30" s="38" t="s">
        <v>23</v>
      </c>
      <c r="C30" s="7" t="s">
        <v>1</v>
      </c>
      <c r="D30" s="8" t="s">
        <v>22</v>
      </c>
      <c r="E30" s="6" t="s">
        <v>3</v>
      </c>
    </row>
    <row r="32" spans="1:5" x14ac:dyDescent="0.3">
      <c r="A32" s="5" t="s">
        <v>7</v>
      </c>
      <c r="B32" s="39" t="s">
        <v>24</v>
      </c>
    </row>
    <row r="33" spans="1:5" x14ac:dyDescent="0.3">
      <c r="A33" s="5" t="s">
        <v>8</v>
      </c>
      <c r="B33" s="30" t="s">
        <v>25</v>
      </c>
    </row>
    <row r="34" spans="1:5" x14ac:dyDescent="0.3">
      <c r="A34" s="5" t="s">
        <v>9</v>
      </c>
      <c r="B34" s="31" t="s">
        <v>40</v>
      </c>
      <c r="C34" s="10">
        <f>1426279.63+111421.28</f>
        <v>1537700.91</v>
      </c>
      <c r="D34" s="10">
        <v>111421.28</v>
      </c>
      <c r="E34" s="11">
        <f>C34-D34</f>
        <v>1426279.63</v>
      </c>
    </row>
    <row r="35" spans="1:5" x14ac:dyDescent="0.3">
      <c r="A35" s="5"/>
      <c r="B35" s="31"/>
      <c r="C35" s="10"/>
      <c r="D35" s="10"/>
      <c r="E35" s="11">
        <f>C35-D35</f>
        <v>0</v>
      </c>
    </row>
    <row r="36" spans="1:5" x14ac:dyDescent="0.3">
      <c r="A36" s="5"/>
      <c r="B36" s="31"/>
      <c r="C36" s="10"/>
      <c r="D36" s="10"/>
      <c r="E36" s="11">
        <f t="shared" ref="E36:E37" si="0">C36-D36</f>
        <v>0</v>
      </c>
    </row>
    <row r="37" spans="1:5" x14ac:dyDescent="0.3">
      <c r="A37" s="5"/>
      <c r="B37" s="31"/>
      <c r="C37" s="10"/>
      <c r="D37" s="10"/>
      <c r="E37" s="11">
        <f t="shared" si="0"/>
        <v>0</v>
      </c>
    </row>
    <row r="38" spans="1:5" x14ac:dyDescent="0.3">
      <c r="A38" s="5"/>
      <c r="B38" s="31"/>
      <c r="C38" s="10"/>
      <c r="D38" s="10"/>
      <c r="E38" s="11">
        <f t="shared" ref="E38" si="1">C38-D38</f>
        <v>0</v>
      </c>
    </row>
    <row r="39" spans="1:5" x14ac:dyDescent="0.3">
      <c r="A39" s="5"/>
      <c r="B39" s="31"/>
      <c r="C39" s="10"/>
      <c r="D39" s="10"/>
      <c r="E39" s="11">
        <f t="shared" ref="E39" si="2">C39-D39</f>
        <v>0</v>
      </c>
    </row>
    <row r="40" spans="1:5" x14ac:dyDescent="0.3">
      <c r="A40" s="5"/>
      <c r="B40" s="2" t="s">
        <v>2</v>
      </c>
      <c r="C40" s="14">
        <f>SUM(C34:C39)</f>
        <v>1537700.91</v>
      </c>
      <c r="D40" s="14">
        <f>SUM(D34:D39)</f>
        <v>111421.28</v>
      </c>
      <c r="E40" s="11">
        <f>C40-D40</f>
        <v>1426279.63</v>
      </c>
    </row>
    <row r="41" spans="1:5" x14ac:dyDescent="0.3">
      <c r="A41" s="5"/>
      <c r="B41" s="4"/>
    </row>
    <row r="43" spans="1:5" x14ac:dyDescent="0.3">
      <c r="A43" s="6" t="s">
        <v>4</v>
      </c>
    </row>
    <row r="49" spans="1:5" x14ac:dyDescent="0.3">
      <c r="A49" s="33" t="s">
        <v>5</v>
      </c>
    </row>
    <row r="55" spans="1:5" ht="15" thickBot="1" x14ac:dyDescent="0.35"/>
    <row r="56" spans="1:5" x14ac:dyDescent="0.3">
      <c r="A56" s="56" t="s">
        <v>12</v>
      </c>
      <c r="B56" s="57"/>
      <c r="C56" s="57"/>
      <c r="D56" s="57"/>
      <c r="E56" s="58"/>
    </row>
    <row r="57" spans="1:5" x14ac:dyDescent="0.3">
      <c r="A57" s="59" t="s">
        <v>11</v>
      </c>
      <c r="B57" s="60"/>
      <c r="C57" s="60"/>
      <c r="D57" s="60"/>
      <c r="E57" s="16">
        <f>E74+E76+E78+E80+E82+E84+E86+E88+E90+E92+E94+E96</f>
        <v>1400979.63</v>
      </c>
    </row>
    <row r="58" spans="1:5" x14ac:dyDescent="0.3">
      <c r="A58" s="25"/>
      <c r="B58" s="5"/>
      <c r="C58" s="5"/>
      <c r="D58" s="5" t="s">
        <v>17</v>
      </c>
      <c r="E58" s="16">
        <f>E72</f>
        <v>10000</v>
      </c>
    </row>
    <row r="59" spans="1:5" x14ac:dyDescent="0.3">
      <c r="A59" s="17"/>
      <c r="B59" s="5"/>
      <c r="C59" s="5"/>
      <c r="D59" s="5" t="s">
        <v>21</v>
      </c>
      <c r="E59" s="16">
        <f>E67</f>
        <v>0</v>
      </c>
    </row>
    <row r="60" spans="1:5" x14ac:dyDescent="0.3">
      <c r="A60" s="17"/>
      <c r="B60" s="5"/>
      <c r="C60" s="5"/>
      <c r="D60" s="5" t="s">
        <v>13</v>
      </c>
      <c r="E60" s="16">
        <f>E68</f>
        <v>15300</v>
      </c>
    </row>
    <row r="61" spans="1:5" x14ac:dyDescent="0.3">
      <c r="A61" s="17"/>
      <c r="B61" s="5"/>
      <c r="C61" s="5"/>
      <c r="D61" s="5" t="s">
        <v>14</v>
      </c>
      <c r="E61" s="18">
        <f>E70</f>
        <v>0</v>
      </c>
    </row>
    <row r="62" spans="1:5" x14ac:dyDescent="0.3">
      <c r="A62" s="17"/>
      <c r="B62" s="5"/>
      <c r="C62" s="5"/>
      <c r="D62" s="5" t="s">
        <v>19</v>
      </c>
      <c r="E62" s="16">
        <f>SUM(E57:E61)</f>
        <v>1426279.63</v>
      </c>
    </row>
    <row r="63" spans="1:5" x14ac:dyDescent="0.3">
      <c r="A63" s="17"/>
      <c r="C63" s="19"/>
      <c r="D63" s="6"/>
      <c r="E63" s="20"/>
    </row>
    <row r="64" spans="1:5" x14ac:dyDescent="0.3">
      <c r="A64" s="17"/>
      <c r="B64" s="5"/>
      <c r="C64" s="5"/>
      <c r="D64" s="5" t="s">
        <v>15</v>
      </c>
      <c r="E64" s="18">
        <f>E40</f>
        <v>1426279.63</v>
      </c>
    </row>
    <row r="65" spans="1:5" ht="15" thickBot="1" x14ac:dyDescent="0.35">
      <c r="A65" s="21"/>
      <c r="B65" s="22"/>
      <c r="C65" s="22"/>
      <c r="D65" s="23" t="s">
        <v>16</v>
      </c>
      <c r="E65" s="24">
        <f>E64-E62</f>
        <v>0</v>
      </c>
    </row>
    <row r="67" spans="1:5" ht="15" thickBot="1" x14ac:dyDescent="0.35">
      <c r="A67" s="33" t="s">
        <v>20</v>
      </c>
    </row>
    <row r="68" spans="1:5" ht="97.8" customHeight="1" thickBot="1" x14ac:dyDescent="0.35">
      <c r="A68" s="36" t="s">
        <v>13</v>
      </c>
      <c r="B68" s="55" t="s">
        <v>41</v>
      </c>
      <c r="C68" s="55"/>
      <c r="D68" s="55"/>
      <c r="E68" s="34">
        <v>15300</v>
      </c>
    </row>
    <row r="69" spans="1:5" ht="15" thickBot="1" x14ac:dyDescent="0.35">
      <c r="A69" s="26"/>
      <c r="B69" s="27"/>
      <c r="C69" s="28"/>
      <c r="D69" s="28"/>
      <c r="E69" s="29"/>
    </row>
    <row r="70" spans="1:5" ht="15" thickBot="1" x14ac:dyDescent="0.35">
      <c r="A70" s="37" t="s">
        <v>14</v>
      </c>
      <c r="B70" s="63"/>
      <c r="C70" s="63"/>
      <c r="D70" s="63"/>
      <c r="E70" s="35"/>
    </row>
    <row r="71" spans="1:5" ht="15" thickBot="1" x14ac:dyDescent="0.35">
      <c r="A71" s="26"/>
      <c r="B71" s="27"/>
      <c r="C71" s="28"/>
      <c r="D71" s="28"/>
      <c r="E71" s="29"/>
    </row>
    <row r="72" spans="1:5" ht="88.2" customHeight="1" thickBot="1" x14ac:dyDescent="0.35">
      <c r="A72" s="36" t="s">
        <v>17</v>
      </c>
      <c r="B72" s="55" t="s">
        <v>36</v>
      </c>
      <c r="C72" s="55"/>
      <c r="D72" s="55"/>
      <c r="E72" s="34">
        <v>10000</v>
      </c>
    </row>
    <row r="73" spans="1:5" ht="15" thickBot="1" x14ac:dyDescent="0.35">
      <c r="A73" s="26"/>
      <c r="B73" s="27"/>
      <c r="C73" s="28"/>
      <c r="D73" s="28"/>
      <c r="E73" s="29"/>
    </row>
    <row r="74" spans="1:5" ht="88.2" customHeight="1" thickBot="1" x14ac:dyDescent="0.35">
      <c r="A74" s="37" t="s">
        <v>18</v>
      </c>
      <c r="B74" s="63" t="s">
        <v>55</v>
      </c>
      <c r="C74" s="63"/>
      <c r="D74" s="63"/>
      <c r="E74" s="35">
        <v>45000</v>
      </c>
    </row>
    <row r="75" spans="1:5" ht="15" thickBot="1" x14ac:dyDescent="0.35">
      <c r="A75" s="26"/>
      <c r="B75" s="27"/>
      <c r="C75" s="28"/>
      <c r="D75" s="28"/>
      <c r="E75" s="29"/>
    </row>
    <row r="76" spans="1:5" ht="72.599999999999994" customHeight="1" thickBot="1" x14ac:dyDescent="0.35">
      <c r="A76" s="36" t="s">
        <v>18</v>
      </c>
      <c r="B76" s="66" t="s">
        <v>48</v>
      </c>
      <c r="C76" s="66"/>
      <c r="D76" s="66"/>
      <c r="E76" s="34">
        <v>275000</v>
      </c>
    </row>
    <row r="77" spans="1:5" ht="15" customHeight="1" thickBot="1" x14ac:dyDescent="0.35">
      <c r="A77" s="41"/>
      <c r="B77" s="42"/>
      <c r="C77" s="42"/>
      <c r="D77" s="42"/>
      <c r="E77" s="43"/>
    </row>
    <row r="78" spans="1:5" ht="48" customHeight="1" thickBot="1" x14ac:dyDescent="0.35">
      <c r="A78" s="37" t="s">
        <v>18</v>
      </c>
      <c r="B78" s="64" t="s">
        <v>42</v>
      </c>
      <c r="C78" s="64"/>
      <c r="D78" s="64"/>
      <c r="E78" s="35">
        <v>18000</v>
      </c>
    </row>
    <row r="79" spans="1:5" ht="15" customHeight="1" thickBot="1" x14ac:dyDescent="0.35">
      <c r="A79" s="41"/>
      <c r="B79" s="44"/>
      <c r="C79" s="44"/>
      <c r="D79" s="44"/>
      <c r="E79" s="43"/>
    </row>
    <row r="80" spans="1:5" ht="48" customHeight="1" thickBot="1" x14ac:dyDescent="0.35">
      <c r="A80" s="52" t="s">
        <v>18</v>
      </c>
      <c r="B80" s="67" t="s">
        <v>43</v>
      </c>
      <c r="C80" s="67"/>
      <c r="D80" s="67"/>
      <c r="E80" s="34">
        <v>155000</v>
      </c>
    </row>
    <row r="81" spans="1:5" ht="15" customHeight="1" thickBot="1" x14ac:dyDescent="0.35">
      <c r="A81" s="41"/>
      <c r="B81" s="44"/>
      <c r="C81" s="44"/>
      <c r="D81" s="44"/>
      <c r="E81" s="43"/>
    </row>
    <row r="82" spans="1:5" ht="48" customHeight="1" thickBot="1" x14ac:dyDescent="0.35">
      <c r="A82" s="37" t="s">
        <v>18</v>
      </c>
      <c r="B82" s="64" t="s">
        <v>44</v>
      </c>
      <c r="C82" s="64"/>
      <c r="D82" s="64"/>
      <c r="E82" s="35">
        <v>30000</v>
      </c>
    </row>
    <row r="83" spans="1:5" ht="15" customHeight="1" thickBot="1" x14ac:dyDescent="0.35"/>
    <row r="84" spans="1:5" ht="38.4" customHeight="1" thickBot="1" x14ac:dyDescent="0.35">
      <c r="A84" s="52" t="s">
        <v>18</v>
      </c>
      <c r="B84" s="65" t="s">
        <v>45</v>
      </c>
      <c r="C84" s="65"/>
      <c r="D84" s="65"/>
      <c r="E84" s="34">
        <v>25000</v>
      </c>
    </row>
    <row r="85" spans="1:5" ht="15" thickBot="1" x14ac:dyDescent="0.35"/>
    <row r="86" spans="1:5" ht="54" customHeight="1" thickBot="1" x14ac:dyDescent="0.35">
      <c r="A86" s="37" t="s">
        <v>18</v>
      </c>
      <c r="B86" s="64" t="s">
        <v>46</v>
      </c>
      <c r="C86" s="64"/>
      <c r="D86" s="64"/>
      <c r="E86" s="35">
        <v>10000</v>
      </c>
    </row>
    <row r="87" spans="1:5" ht="15" thickBot="1" x14ac:dyDescent="0.35"/>
    <row r="88" spans="1:5" ht="39" customHeight="1" thickBot="1" x14ac:dyDescent="0.35">
      <c r="A88" s="52" t="s">
        <v>18</v>
      </c>
      <c r="B88" s="66" t="s">
        <v>37</v>
      </c>
      <c r="C88" s="66"/>
      <c r="D88" s="66"/>
      <c r="E88" s="53">
        <v>75000</v>
      </c>
    </row>
    <row r="89" spans="1:5" ht="15" thickBot="1" x14ac:dyDescent="0.35"/>
    <row r="90" spans="1:5" ht="37.200000000000003" customHeight="1" thickBot="1" x14ac:dyDescent="0.35">
      <c r="A90" s="37" t="s">
        <v>18</v>
      </c>
      <c r="B90" s="63" t="s">
        <v>38</v>
      </c>
      <c r="C90" s="63"/>
      <c r="D90" s="63"/>
      <c r="E90" s="35">
        <v>75000</v>
      </c>
    </row>
    <row r="91" spans="1:5" ht="15" thickBot="1" x14ac:dyDescent="0.35"/>
    <row r="92" spans="1:5" ht="45.6" customHeight="1" thickBot="1" x14ac:dyDescent="0.35">
      <c r="A92" s="52" t="s">
        <v>18</v>
      </c>
      <c r="B92" s="66" t="s">
        <v>49</v>
      </c>
      <c r="C92" s="66"/>
      <c r="D92" s="66"/>
      <c r="E92" s="53">
        <v>400000</v>
      </c>
    </row>
    <row r="93" spans="1:5" ht="15" thickBot="1" x14ac:dyDescent="0.35"/>
    <row r="94" spans="1:5" ht="45.75" customHeight="1" thickBot="1" x14ac:dyDescent="0.35">
      <c r="A94" s="37" t="s">
        <v>18</v>
      </c>
      <c r="B94" s="63" t="s">
        <v>47</v>
      </c>
      <c r="C94" s="63"/>
      <c r="D94" s="32"/>
      <c r="E94" s="35">
        <v>200000</v>
      </c>
    </row>
    <row r="95" spans="1:5" ht="15" thickBot="1" x14ac:dyDescent="0.35">
      <c r="A95" s="26"/>
      <c r="B95" s="27"/>
      <c r="C95" s="28"/>
      <c r="D95" s="28"/>
      <c r="E95" s="29"/>
    </row>
    <row r="96" spans="1:5" s="54" customFormat="1" ht="55.8" customHeight="1" thickBot="1" x14ac:dyDescent="0.35">
      <c r="A96" s="52" t="s">
        <v>18</v>
      </c>
      <c r="B96" s="69" t="s">
        <v>50</v>
      </c>
      <c r="C96" s="69"/>
      <c r="D96" s="69"/>
      <c r="E96" s="53">
        <v>92979.63</v>
      </c>
    </row>
  </sheetData>
  <mergeCells count="17">
    <mergeCell ref="B78:D78"/>
    <mergeCell ref="B80:D80"/>
    <mergeCell ref="B82:D82"/>
    <mergeCell ref="B94:C94"/>
    <mergeCell ref="B96:D96"/>
    <mergeCell ref="B76:D76"/>
    <mergeCell ref="A56:E56"/>
    <mergeCell ref="A57:D57"/>
    <mergeCell ref="B68:D68"/>
    <mergeCell ref="B70:D70"/>
    <mergeCell ref="B72:D72"/>
    <mergeCell ref="B74:D74"/>
    <mergeCell ref="B84:D84"/>
    <mergeCell ref="B86:D86"/>
    <mergeCell ref="B88:D88"/>
    <mergeCell ref="B90:D90"/>
    <mergeCell ref="B92:D92"/>
  </mergeCells>
  <pageMargins left="0.7" right="0.7" top="0.75" bottom="0.75" header="0.3" footer="0.3"/>
  <pageSetup scale="6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7E24-BBE8-4305-8AC2-C8338E236B03}">
  <sheetPr>
    <tabColor rgb="FF92D050"/>
  </sheetPr>
  <dimension ref="A1:P79"/>
  <sheetViews>
    <sheetView workbookViewId="0"/>
  </sheetViews>
  <sheetFormatPr defaultRowHeight="14.4" x14ac:dyDescent="0.3"/>
  <cols>
    <col min="1" max="1" width="39.77734375" style="6" bestFit="1" customWidth="1"/>
    <col min="2" max="2" width="47" style="3" customWidth="1"/>
    <col min="3" max="3" width="15.21875" style="1" bestFit="1" customWidth="1"/>
    <col min="4" max="4" width="15.5546875" style="1" customWidth="1"/>
    <col min="5" max="5" width="15.77734375" bestFit="1" customWidth="1"/>
  </cols>
  <sheetData>
    <row r="1" spans="2:16" ht="21" x14ac:dyDescent="0.4">
      <c r="B1" s="9" t="s">
        <v>33</v>
      </c>
      <c r="P1" s="9"/>
    </row>
    <row r="28" spans="1:5" x14ac:dyDescent="0.3">
      <c r="A28" s="5" t="s">
        <v>10</v>
      </c>
      <c r="B28" s="15" t="s">
        <v>6</v>
      </c>
    </row>
    <row r="30" spans="1:5" ht="35.25" customHeight="1" x14ac:dyDescent="0.3">
      <c r="A30" s="5" t="s">
        <v>0</v>
      </c>
      <c r="B30" s="38" t="s">
        <v>23</v>
      </c>
      <c r="C30" s="7" t="s">
        <v>1</v>
      </c>
      <c r="D30" s="8" t="s">
        <v>22</v>
      </c>
      <c r="E30" s="6" t="s">
        <v>3</v>
      </c>
    </row>
    <row r="32" spans="1:5" x14ac:dyDescent="0.3">
      <c r="A32" s="5" t="s">
        <v>7</v>
      </c>
      <c r="B32" s="39" t="s">
        <v>24</v>
      </c>
    </row>
    <row r="33" spans="1:5" x14ac:dyDescent="0.3">
      <c r="A33" s="5" t="s">
        <v>8</v>
      </c>
      <c r="B33" s="30" t="s">
        <v>31</v>
      </c>
    </row>
    <row r="34" spans="1:5" x14ac:dyDescent="0.3">
      <c r="A34" s="5" t="s">
        <v>9</v>
      </c>
      <c r="B34" s="31" t="s">
        <v>26</v>
      </c>
      <c r="C34" s="10"/>
      <c r="D34" s="10"/>
      <c r="E34" s="11">
        <f>C34-D34</f>
        <v>0</v>
      </c>
    </row>
    <row r="35" spans="1:5" x14ac:dyDescent="0.3">
      <c r="A35" s="5"/>
      <c r="B35" s="31" t="s">
        <v>27</v>
      </c>
      <c r="C35" s="10"/>
      <c r="D35" s="10"/>
      <c r="E35" s="11">
        <f>C35-D35</f>
        <v>0</v>
      </c>
    </row>
    <row r="36" spans="1:5" x14ac:dyDescent="0.3">
      <c r="A36" s="5"/>
      <c r="B36" s="31" t="s">
        <v>28</v>
      </c>
      <c r="C36" s="10"/>
      <c r="D36" s="10"/>
      <c r="E36" s="11">
        <f t="shared" ref="E36:E39" si="0">C36-D36</f>
        <v>0</v>
      </c>
    </row>
    <row r="37" spans="1:5" x14ac:dyDescent="0.3">
      <c r="A37" s="5"/>
      <c r="B37" s="31" t="s">
        <v>29</v>
      </c>
      <c r="C37" s="10">
        <v>110000</v>
      </c>
      <c r="D37" s="10">
        <v>110000</v>
      </c>
      <c r="E37" s="11">
        <f t="shared" si="0"/>
        <v>0</v>
      </c>
    </row>
    <row r="38" spans="1:5" x14ac:dyDescent="0.3">
      <c r="A38" s="5"/>
      <c r="B38" s="31" t="s">
        <v>30</v>
      </c>
      <c r="C38" s="10">
        <v>155970.98000000001</v>
      </c>
      <c r="D38" s="10">
        <v>155970.98000000001</v>
      </c>
      <c r="E38" s="11">
        <f t="shared" si="0"/>
        <v>0</v>
      </c>
    </row>
    <row r="39" spans="1:5" x14ac:dyDescent="0.3">
      <c r="A39" s="5"/>
      <c r="B39" s="31" t="s">
        <v>34</v>
      </c>
      <c r="C39" s="10">
        <v>1008545.98</v>
      </c>
      <c r="D39" s="10"/>
      <c r="E39" s="11">
        <f t="shared" si="0"/>
        <v>1008545.98</v>
      </c>
    </row>
    <row r="40" spans="1:5" x14ac:dyDescent="0.3">
      <c r="A40" s="5"/>
      <c r="B40" s="31" t="s">
        <v>32</v>
      </c>
      <c r="C40" s="12">
        <v>1312081</v>
      </c>
      <c r="D40" s="12"/>
      <c r="E40" s="13">
        <f>C40-D40</f>
        <v>1312081</v>
      </c>
    </row>
    <row r="41" spans="1:5" x14ac:dyDescent="0.3">
      <c r="A41" s="5"/>
      <c r="B41" s="2" t="s">
        <v>2</v>
      </c>
      <c r="C41" s="14">
        <f>SUM(C34:C40)</f>
        <v>2586597.96</v>
      </c>
      <c r="D41" s="14">
        <f>SUM(D34:D40)</f>
        <v>265970.98</v>
      </c>
      <c r="E41" s="11">
        <f>C41-D41</f>
        <v>2320626.98</v>
      </c>
    </row>
    <row r="42" spans="1:5" x14ac:dyDescent="0.3">
      <c r="A42" s="5"/>
      <c r="B42" s="4"/>
    </row>
    <row r="44" spans="1:5" x14ac:dyDescent="0.3">
      <c r="A44" s="6" t="s">
        <v>4</v>
      </c>
    </row>
    <row r="50" spans="1:5" x14ac:dyDescent="0.3">
      <c r="A50" s="33" t="s">
        <v>5</v>
      </c>
    </row>
    <row r="56" spans="1:5" ht="15" thickBot="1" x14ac:dyDescent="0.35"/>
    <row r="57" spans="1:5" x14ac:dyDescent="0.3">
      <c r="A57" s="56" t="s">
        <v>12</v>
      </c>
      <c r="B57" s="57"/>
      <c r="C57" s="57"/>
      <c r="D57" s="57"/>
      <c r="E57" s="58"/>
    </row>
    <row r="58" spans="1:5" x14ac:dyDescent="0.3">
      <c r="A58" s="59" t="s">
        <v>11</v>
      </c>
      <c r="B58" s="60"/>
      <c r="C58" s="60"/>
      <c r="D58" s="60"/>
      <c r="E58" s="16">
        <f>E75+E77</f>
        <v>0</v>
      </c>
    </row>
    <row r="59" spans="1:5" x14ac:dyDescent="0.3">
      <c r="A59" s="25"/>
      <c r="B59" s="5"/>
      <c r="C59" s="5"/>
      <c r="D59" s="5" t="s">
        <v>17</v>
      </c>
      <c r="E59" s="16">
        <f>E73</f>
        <v>0</v>
      </c>
    </row>
    <row r="60" spans="1:5" x14ac:dyDescent="0.3">
      <c r="A60" s="17"/>
      <c r="B60" s="5"/>
      <c r="C60" s="5"/>
      <c r="D60" s="5" t="s">
        <v>21</v>
      </c>
      <c r="E60" s="16">
        <f>E79</f>
        <v>2320626.98</v>
      </c>
    </row>
    <row r="61" spans="1:5" x14ac:dyDescent="0.3">
      <c r="A61" s="17"/>
      <c r="B61" s="5"/>
      <c r="C61" s="5"/>
      <c r="D61" s="5" t="s">
        <v>13</v>
      </c>
      <c r="E61" s="16">
        <f>E69</f>
        <v>0</v>
      </c>
    </row>
    <row r="62" spans="1:5" x14ac:dyDescent="0.3">
      <c r="A62" s="17"/>
      <c r="B62" s="5"/>
      <c r="C62" s="5"/>
      <c r="D62" s="5" t="s">
        <v>14</v>
      </c>
      <c r="E62" s="18">
        <f>E71</f>
        <v>0</v>
      </c>
    </row>
    <row r="63" spans="1:5" x14ac:dyDescent="0.3">
      <c r="A63" s="17"/>
      <c r="B63" s="5"/>
      <c r="C63" s="5"/>
      <c r="D63" s="5" t="s">
        <v>19</v>
      </c>
      <c r="E63" s="16">
        <f>SUM(E58:E62)</f>
        <v>2320626.98</v>
      </c>
    </row>
    <row r="64" spans="1:5" x14ac:dyDescent="0.3">
      <c r="A64" s="17"/>
      <c r="C64" s="19"/>
      <c r="D64" s="6"/>
      <c r="E64" s="20"/>
    </row>
    <row r="65" spans="1:5" x14ac:dyDescent="0.3">
      <c r="A65" s="17"/>
      <c r="B65" s="5"/>
      <c r="C65" s="5"/>
      <c r="D65" s="5" t="s">
        <v>15</v>
      </c>
      <c r="E65" s="18">
        <f>E41</f>
        <v>2320626.98</v>
      </c>
    </row>
    <row r="66" spans="1:5" ht="15" thickBot="1" x14ac:dyDescent="0.35">
      <c r="A66" s="21"/>
      <c r="B66" s="22"/>
      <c r="C66" s="22"/>
      <c r="D66" s="23" t="s">
        <v>16</v>
      </c>
      <c r="E66" s="24">
        <f>E65-E63</f>
        <v>0</v>
      </c>
    </row>
    <row r="68" spans="1:5" ht="15" thickBot="1" x14ac:dyDescent="0.35">
      <c r="A68" s="33" t="s">
        <v>20</v>
      </c>
    </row>
    <row r="69" spans="1:5" ht="32.25" customHeight="1" thickBot="1" x14ac:dyDescent="0.35">
      <c r="A69" s="36" t="s">
        <v>13</v>
      </c>
      <c r="B69" s="61"/>
      <c r="C69" s="61"/>
      <c r="D69" s="61"/>
      <c r="E69" s="34"/>
    </row>
    <row r="70" spans="1:5" ht="15" thickBot="1" x14ac:dyDescent="0.35">
      <c r="A70" s="26"/>
      <c r="B70" s="27"/>
      <c r="C70" s="28"/>
      <c r="D70" s="28"/>
      <c r="E70" s="29"/>
    </row>
    <row r="71" spans="1:5" ht="15" thickBot="1" x14ac:dyDescent="0.35">
      <c r="A71" s="37" t="s">
        <v>14</v>
      </c>
      <c r="B71" s="62"/>
      <c r="C71" s="62"/>
      <c r="D71" s="62"/>
      <c r="E71" s="35"/>
    </row>
    <row r="72" spans="1:5" ht="15" thickBot="1" x14ac:dyDescent="0.35">
      <c r="A72" s="26"/>
      <c r="B72" s="27"/>
      <c r="C72" s="28"/>
      <c r="D72" s="28"/>
      <c r="E72" s="29"/>
    </row>
    <row r="73" spans="1:5" ht="15" thickBot="1" x14ac:dyDescent="0.35">
      <c r="A73" s="36" t="s">
        <v>17</v>
      </c>
      <c r="B73" s="55"/>
      <c r="C73" s="55"/>
      <c r="D73" s="55"/>
      <c r="E73" s="34"/>
    </row>
    <row r="74" spans="1:5" ht="15" thickBot="1" x14ac:dyDescent="0.35">
      <c r="A74" s="26"/>
      <c r="B74" s="27"/>
      <c r="C74" s="28"/>
      <c r="D74" s="28"/>
      <c r="E74" s="29"/>
    </row>
    <row r="75" spans="1:5" ht="45.75" customHeight="1" thickBot="1" x14ac:dyDescent="0.35">
      <c r="A75" s="37" t="s">
        <v>18</v>
      </c>
      <c r="B75" s="63"/>
      <c r="C75" s="63"/>
      <c r="D75" s="32"/>
      <c r="E75" s="35"/>
    </row>
    <row r="76" spans="1:5" ht="15" thickBot="1" x14ac:dyDescent="0.35">
      <c r="A76" s="26"/>
      <c r="B76" s="27"/>
      <c r="C76" s="28"/>
      <c r="D76" s="28"/>
      <c r="E76" s="29"/>
    </row>
    <row r="77" spans="1:5" ht="15" thickBot="1" x14ac:dyDescent="0.35">
      <c r="A77" s="36" t="s">
        <v>18</v>
      </c>
      <c r="B77" s="55"/>
      <c r="C77" s="55"/>
      <c r="D77" s="55"/>
      <c r="E77" s="34"/>
    </row>
    <row r="78" spans="1:5" ht="15" thickBot="1" x14ac:dyDescent="0.35"/>
    <row r="79" spans="1:5" ht="30.6" customHeight="1" thickBot="1" x14ac:dyDescent="0.35">
      <c r="A79" s="37" t="s">
        <v>21</v>
      </c>
      <c r="B79" s="68" t="s">
        <v>35</v>
      </c>
      <c r="C79" s="68"/>
      <c r="D79" s="68"/>
      <c r="E79" s="35">
        <v>2320626.98</v>
      </c>
    </row>
  </sheetData>
  <mergeCells count="8">
    <mergeCell ref="B79:D79"/>
    <mergeCell ref="B77:D77"/>
    <mergeCell ref="A57:E57"/>
    <mergeCell ref="A58:D58"/>
    <mergeCell ref="B69:D69"/>
    <mergeCell ref="B71:D71"/>
    <mergeCell ref="B73:D73"/>
    <mergeCell ref="B75:C75"/>
  </mergeCells>
  <pageMargins left="0.7" right="0.7" top="0.75" bottom="0.75" header="0.3" footer="0.3"/>
  <pageSetup scale="6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1BC6D-FB26-4EEF-AF91-623965C2F591}">
  <sheetPr>
    <tabColor rgb="FF00B0F0"/>
  </sheetPr>
  <dimension ref="A1:P84"/>
  <sheetViews>
    <sheetView topLeftCell="A32" workbookViewId="0">
      <selection activeCell="B79" sqref="B79"/>
    </sheetView>
  </sheetViews>
  <sheetFormatPr defaultRowHeight="14.4" x14ac:dyDescent="0.3"/>
  <cols>
    <col min="1" max="1" width="39.77734375" style="6" bestFit="1" customWidth="1"/>
    <col min="2" max="2" width="47" style="3" customWidth="1"/>
    <col min="3" max="3" width="15.21875" style="1" bestFit="1" customWidth="1"/>
    <col min="4" max="4" width="15.5546875" style="1" customWidth="1"/>
    <col min="5" max="5" width="15.77734375" bestFit="1" customWidth="1"/>
    <col min="9" max="9" width="10.109375" bestFit="1" customWidth="1"/>
  </cols>
  <sheetData>
    <row r="1" spans="2:16" ht="21" x14ac:dyDescent="0.4">
      <c r="B1" s="9" t="s">
        <v>39</v>
      </c>
      <c r="P1" s="9"/>
    </row>
    <row r="28" spans="1:5" x14ac:dyDescent="0.3">
      <c r="A28" s="5" t="s">
        <v>10</v>
      </c>
      <c r="B28" s="15" t="s">
        <v>25</v>
      </c>
    </row>
    <row r="30" spans="1:5" ht="35.25" customHeight="1" x14ac:dyDescent="0.3">
      <c r="A30" s="5" t="s">
        <v>0</v>
      </c>
      <c r="B30" s="38" t="s">
        <v>23</v>
      </c>
      <c r="C30" s="7" t="s">
        <v>1</v>
      </c>
      <c r="D30" s="8" t="s">
        <v>22</v>
      </c>
      <c r="E30" s="6" t="s">
        <v>3</v>
      </c>
    </row>
    <row r="32" spans="1:5" x14ac:dyDescent="0.3">
      <c r="A32" s="5" t="s">
        <v>7</v>
      </c>
      <c r="B32" s="39" t="s">
        <v>24</v>
      </c>
    </row>
    <row r="33" spans="1:5" x14ac:dyDescent="0.3">
      <c r="A33" s="5" t="s">
        <v>8</v>
      </c>
      <c r="B33" s="30" t="s">
        <v>25</v>
      </c>
    </row>
    <row r="34" spans="1:5" x14ac:dyDescent="0.3">
      <c r="A34" s="5" t="s">
        <v>9</v>
      </c>
      <c r="B34" s="31" t="s">
        <v>51</v>
      </c>
      <c r="C34" s="10">
        <v>476441.19</v>
      </c>
      <c r="D34" s="10">
        <v>182746</v>
      </c>
      <c r="E34" s="11">
        <f>C34-D34</f>
        <v>293695.19</v>
      </c>
    </row>
    <row r="35" spans="1:5" x14ac:dyDescent="0.3">
      <c r="A35" s="5"/>
      <c r="B35" s="31"/>
      <c r="C35" s="10"/>
      <c r="D35" s="10"/>
      <c r="E35" s="11">
        <f>C35-D35</f>
        <v>0</v>
      </c>
    </row>
    <row r="36" spans="1:5" x14ac:dyDescent="0.3">
      <c r="A36" s="5"/>
      <c r="B36" s="31"/>
      <c r="C36" s="10"/>
      <c r="D36" s="10"/>
      <c r="E36" s="11">
        <f t="shared" ref="E36:E38" si="0">C36-D36</f>
        <v>0</v>
      </c>
    </row>
    <row r="37" spans="1:5" x14ac:dyDescent="0.3">
      <c r="A37" s="5"/>
      <c r="B37" s="31"/>
      <c r="C37" s="10"/>
      <c r="D37" s="10"/>
      <c r="E37" s="11">
        <f t="shared" si="0"/>
        <v>0</v>
      </c>
    </row>
    <row r="38" spans="1:5" x14ac:dyDescent="0.3">
      <c r="A38" s="5"/>
      <c r="B38" s="31"/>
      <c r="C38" s="10"/>
      <c r="D38" s="10"/>
      <c r="E38" s="11">
        <f t="shared" si="0"/>
        <v>0</v>
      </c>
    </row>
    <row r="39" spans="1:5" x14ac:dyDescent="0.3">
      <c r="A39" s="5"/>
      <c r="B39" s="31"/>
      <c r="C39" s="12"/>
      <c r="D39" s="12"/>
      <c r="E39" s="13">
        <f>C39-D39</f>
        <v>0</v>
      </c>
    </row>
    <row r="40" spans="1:5" x14ac:dyDescent="0.3">
      <c r="A40" s="5"/>
      <c r="B40" s="2" t="s">
        <v>2</v>
      </c>
      <c r="C40" s="14">
        <f>SUM(C34:C39)</f>
        <v>476441.19</v>
      </c>
      <c r="D40" s="14">
        <f>SUM(D34:D39)</f>
        <v>182746</v>
      </c>
      <c r="E40" s="11">
        <f>C40-D40</f>
        <v>293695.19</v>
      </c>
    </row>
    <row r="41" spans="1:5" x14ac:dyDescent="0.3">
      <c r="A41" s="5"/>
      <c r="B41" s="4"/>
    </row>
    <row r="43" spans="1:5" x14ac:dyDescent="0.3">
      <c r="A43" s="6" t="s">
        <v>4</v>
      </c>
    </row>
    <row r="49" spans="1:5" x14ac:dyDescent="0.3">
      <c r="A49" s="33" t="s">
        <v>5</v>
      </c>
    </row>
    <row r="55" spans="1:5" ht="15" thickBot="1" x14ac:dyDescent="0.35"/>
    <row r="56" spans="1:5" x14ac:dyDescent="0.3">
      <c r="A56" s="56" t="s">
        <v>12</v>
      </c>
      <c r="B56" s="57"/>
      <c r="C56" s="57"/>
      <c r="D56" s="57"/>
      <c r="E56" s="58"/>
    </row>
    <row r="57" spans="1:5" x14ac:dyDescent="0.3">
      <c r="A57" s="59" t="s">
        <v>11</v>
      </c>
      <c r="B57" s="60"/>
      <c r="C57" s="60"/>
      <c r="D57" s="60"/>
      <c r="E57" s="16">
        <f>E74+E76+E78+E80+E82</f>
        <v>293695.19</v>
      </c>
    </row>
    <row r="58" spans="1:5" x14ac:dyDescent="0.3">
      <c r="A58" s="25"/>
      <c r="B58" s="5"/>
      <c r="C58" s="5"/>
      <c r="D58" s="5" t="s">
        <v>17</v>
      </c>
      <c r="E58" s="16">
        <f>E72</f>
        <v>0</v>
      </c>
    </row>
    <row r="59" spans="1:5" x14ac:dyDescent="0.3">
      <c r="A59" s="17"/>
      <c r="B59" s="5"/>
      <c r="C59" s="5"/>
      <c r="D59" s="5" t="s">
        <v>21</v>
      </c>
      <c r="E59" s="16">
        <f>E67</f>
        <v>0</v>
      </c>
    </row>
    <row r="60" spans="1:5" x14ac:dyDescent="0.3">
      <c r="A60" s="17"/>
      <c r="B60" s="5"/>
      <c r="C60" s="5"/>
      <c r="D60" s="5" t="s">
        <v>13</v>
      </c>
      <c r="E60" s="16">
        <f>E68</f>
        <v>0</v>
      </c>
    </row>
    <row r="61" spans="1:5" x14ac:dyDescent="0.3">
      <c r="A61" s="17"/>
      <c r="B61" s="5"/>
      <c r="C61" s="5"/>
      <c r="D61" s="5" t="s">
        <v>14</v>
      </c>
      <c r="E61" s="18">
        <f>E70</f>
        <v>0</v>
      </c>
    </row>
    <row r="62" spans="1:5" x14ac:dyDescent="0.3">
      <c r="A62" s="17"/>
      <c r="B62" s="5"/>
      <c r="C62" s="5"/>
      <c r="D62" s="5" t="s">
        <v>19</v>
      </c>
      <c r="E62" s="16">
        <f>SUM(E57:E61)</f>
        <v>293695.19</v>
      </c>
    </row>
    <row r="63" spans="1:5" x14ac:dyDescent="0.3">
      <c r="A63" s="17"/>
      <c r="C63" s="19"/>
      <c r="D63" s="6"/>
      <c r="E63" s="20"/>
    </row>
    <row r="64" spans="1:5" x14ac:dyDescent="0.3">
      <c r="A64" s="17"/>
      <c r="B64" s="5"/>
      <c r="C64" s="5"/>
      <c r="D64" s="5" t="s">
        <v>15</v>
      </c>
      <c r="E64" s="18">
        <f>E40</f>
        <v>293695.19</v>
      </c>
    </row>
    <row r="65" spans="1:9" ht="15" thickBot="1" x14ac:dyDescent="0.35">
      <c r="A65" s="21"/>
      <c r="B65" s="22"/>
      <c r="C65" s="22"/>
      <c r="D65" s="23" t="s">
        <v>16</v>
      </c>
      <c r="E65" s="24">
        <f>E64-E62</f>
        <v>0</v>
      </c>
    </row>
    <row r="67" spans="1:9" ht="15" thickBot="1" x14ac:dyDescent="0.35">
      <c r="A67" s="33" t="s">
        <v>20</v>
      </c>
    </row>
    <row r="68" spans="1:9" ht="32.25" customHeight="1" thickBot="1" x14ac:dyDescent="0.35">
      <c r="A68" s="36" t="s">
        <v>13</v>
      </c>
      <c r="B68" s="61"/>
      <c r="C68" s="61"/>
      <c r="D68" s="61"/>
      <c r="E68" s="34"/>
    </row>
    <row r="69" spans="1:9" ht="15" thickBot="1" x14ac:dyDescent="0.35">
      <c r="A69" s="26"/>
      <c r="B69" s="27"/>
      <c r="C69" s="28"/>
      <c r="D69" s="28"/>
      <c r="E69" s="29"/>
    </row>
    <row r="70" spans="1:9" ht="15" thickBot="1" x14ac:dyDescent="0.35">
      <c r="A70" s="37" t="s">
        <v>14</v>
      </c>
      <c r="B70" s="62"/>
      <c r="C70" s="62"/>
      <c r="D70" s="62"/>
      <c r="E70" s="35"/>
    </row>
    <row r="71" spans="1:9" ht="15" thickBot="1" x14ac:dyDescent="0.35">
      <c r="A71" s="26"/>
      <c r="B71" s="27"/>
      <c r="C71" s="28"/>
      <c r="D71" s="28"/>
      <c r="E71" s="29"/>
    </row>
    <row r="72" spans="1:9" ht="15" thickBot="1" x14ac:dyDescent="0.35">
      <c r="A72" s="36" t="s">
        <v>17</v>
      </c>
      <c r="B72" s="55"/>
      <c r="C72" s="55"/>
      <c r="D72" s="55"/>
      <c r="E72" s="34"/>
    </row>
    <row r="73" spans="1:9" ht="15" thickBot="1" x14ac:dyDescent="0.35">
      <c r="A73" s="26"/>
      <c r="B73" s="27"/>
      <c r="C73" s="28"/>
      <c r="D73" s="28"/>
      <c r="E73" s="29"/>
    </row>
    <row r="74" spans="1:9" ht="45.75" customHeight="1" thickBot="1" x14ac:dyDescent="0.35">
      <c r="A74" s="37" t="s">
        <v>18</v>
      </c>
      <c r="B74" s="63" t="s">
        <v>52</v>
      </c>
      <c r="C74" s="63"/>
      <c r="D74" s="63"/>
      <c r="E74" s="35">
        <f>15797.19+40912</f>
        <v>56709.19</v>
      </c>
    </row>
    <row r="75" spans="1:9" ht="15" thickBot="1" x14ac:dyDescent="0.35">
      <c r="A75" s="26"/>
      <c r="B75" s="27"/>
      <c r="C75" s="28"/>
      <c r="D75" s="28"/>
      <c r="E75" s="29"/>
    </row>
    <row r="76" spans="1:9" ht="63" customHeight="1" thickBot="1" x14ac:dyDescent="0.35">
      <c r="A76" s="36" t="s">
        <v>18</v>
      </c>
      <c r="B76" s="55" t="s">
        <v>53</v>
      </c>
      <c r="C76" s="55"/>
      <c r="D76" s="55"/>
      <c r="E76" s="34">
        <v>200000</v>
      </c>
    </row>
    <row r="77" spans="1:9" ht="15" customHeight="1" thickBot="1" x14ac:dyDescent="0.35">
      <c r="A77" s="41"/>
      <c r="B77" s="45"/>
      <c r="C77" s="45"/>
      <c r="D77" s="45"/>
      <c r="E77" s="43"/>
    </row>
    <row r="78" spans="1:9" ht="46.2" customHeight="1" thickBot="1" x14ac:dyDescent="0.35">
      <c r="A78" s="37" t="s">
        <v>18</v>
      </c>
      <c r="B78" s="64" t="s">
        <v>54</v>
      </c>
      <c r="C78" s="64"/>
      <c r="D78" s="64"/>
      <c r="E78" s="35">
        <v>36986</v>
      </c>
      <c r="I78" s="51"/>
    </row>
    <row r="79" spans="1:9" ht="15" customHeight="1" thickBot="1" x14ac:dyDescent="0.35">
      <c r="A79" s="41"/>
      <c r="B79" s="45"/>
      <c r="C79" s="45"/>
      <c r="D79" s="45"/>
      <c r="E79" s="43"/>
    </row>
    <row r="80" spans="1:9" ht="31.8" customHeight="1" thickBot="1" x14ac:dyDescent="0.35">
      <c r="A80" s="36" t="s">
        <v>18</v>
      </c>
      <c r="B80" s="46"/>
      <c r="C80" s="47"/>
      <c r="D80" s="48"/>
      <c r="E80" s="34"/>
    </row>
    <row r="81" spans="1:5" ht="15" customHeight="1" thickBot="1" x14ac:dyDescent="0.35">
      <c r="A81" s="41"/>
      <c r="B81" s="45"/>
      <c r="C81" s="45"/>
      <c r="D81" s="49"/>
      <c r="E81" s="43"/>
    </row>
    <row r="82" spans="1:5" ht="31.8" customHeight="1" thickBot="1" x14ac:dyDescent="0.35">
      <c r="A82" s="37" t="s">
        <v>18</v>
      </c>
      <c r="B82" s="50"/>
      <c r="C82" s="40"/>
      <c r="D82" s="40"/>
      <c r="E82" s="35"/>
    </row>
    <row r="83" spans="1:5" ht="15" thickBot="1" x14ac:dyDescent="0.35"/>
    <row r="84" spans="1:5" ht="15.75" customHeight="1" thickBot="1" x14ac:dyDescent="0.35">
      <c r="A84" s="36" t="s">
        <v>21</v>
      </c>
      <c r="B84" s="55"/>
      <c r="C84" s="55"/>
      <c r="D84" s="48"/>
      <c r="E84" s="34">
        <f>E59</f>
        <v>0</v>
      </c>
    </row>
  </sheetData>
  <mergeCells count="9">
    <mergeCell ref="B76:D76"/>
    <mergeCell ref="B84:C84"/>
    <mergeCell ref="A56:E56"/>
    <mergeCell ref="A57:D57"/>
    <mergeCell ref="B68:D68"/>
    <mergeCell ref="B70:D70"/>
    <mergeCell ref="B72:D72"/>
    <mergeCell ref="B74:D74"/>
    <mergeCell ref="B78:D78"/>
  </mergeCells>
  <pageMargins left="0.7" right="0.7" top="0.75" bottom="0.75" header="0.3" footer="0.3"/>
  <pageSetup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066350169A5E4C9BEA92444F7BCB52" ma:contentTypeVersion="12" ma:contentTypeDescription="Create a new document." ma:contentTypeScope="" ma:versionID="8f3c6b167e43dd6b5b91f84c2ef8a14c">
  <xsd:schema xmlns:xsd="http://www.w3.org/2001/XMLSchema" xmlns:xs="http://www.w3.org/2001/XMLSchema" xmlns:p="http://schemas.microsoft.com/office/2006/metadata/properties" xmlns:ns2="0700fa75-73cf-4dd7-93f8-601cecee88de" xmlns:ns3="a3f6c95f-66fb-41d0-b062-e325f6d8e8f8" targetNamespace="http://schemas.microsoft.com/office/2006/metadata/properties" ma:root="true" ma:fieldsID="4bfc13ffbd927283fc58e2de0c97a69f" ns2:_="" ns3:_="">
    <xsd:import namespace="0700fa75-73cf-4dd7-93f8-601cecee88de"/>
    <xsd:import namespace="a3f6c95f-66fb-41d0-b062-e325f6d8e8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00fa75-73cf-4dd7-93f8-601cecee88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cf8e21e-85f3-4c31-acd8-1fbf2d2ee1b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6c95f-66fb-41d0-b062-e325f6d8e8f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53622ca-79fb-4c2e-8f4d-7a6df597d19d}" ma:internalName="TaxCatchAll" ma:showField="CatchAllData" ma:web="a3f6c95f-66fb-41d0-b062-e325f6d8e8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700fa75-73cf-4dd7-93f8-601cecee88de">
      <Terms xmlns="http://schemas.microsoft.com/office/infopath/2007/PartnerControls"/>
    </lcf76f155ced4ddcb4097134ff3c332f>
    <TaxCatchAll xmlns="a3f6c95f-66fb-41d0-b062-e325f6d8e8f8" xsi:nil="true"/>
  </documentManagement>
</p:properties>
</file>

<file path=customXml/itemProps1.xml><?xml version="1.0" encoding="utf-8"?>
<ds:datastoreItem xmlns:ds="http://schemas.openxmlformats.org/officeDocument/2006/customXml" ds:itemID="{EE4D2793-54B3-4225-9198-7A51DA8A132F}"/>
</file>

<file path=customXml/itemProps2.xml><?xml version="1.0" encoding="utf-8"?>
<ds:datastoreItem xmlns:ds="http://schemas.openxmlformats.org/officeDocument/2006/customXml" ds:itemID="{163493E8-D5CA-4793-84FB-F26C72AA6107}"/>
</file>

<file path=customXml/itemProps3.xml><?xml version="1.0" encoding="utf-8"?>
<ds:datastoreItem xmlns:ds="http://schemas.openxmlformats.org/officeDocument/2006/customXml" ds:itemID="{044F8DA9-3F49-4280-A69D-07BF11C3CB25}"/>
</file>

<file path=docMetadata/LabelInfo.xml><?xml version="1.0" encoding="utf-8"?>
<clbl:labelList xmlns:clbl="http://schemas.microsoft.com/office/2020/mipLabelMetadata">
  <clbl:label id="{5adc2279-b531-45b1-8b96-96167f00484a}" enabled="0" method="" siteId="{5adc2279-b531-45b1-8b96-96167f00484a}" removed="1"/>
  <clbl:label id="{defa4170-0d19-0005-0004-bc88714345d2}" enabled="1" method="Standard" siteId="{dfe595c7-2227-44ab-9226-d4471ef34ee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CHBD-PGA</vt:lpstr>
      <vt:lpstr>CHSU</vt:lpstr>
      <vt:lpstr>CHRG-PGB</vt:lpstr>
    </vt:vector>
  </TitlesOfParts>
  <Company>Utah State Office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Grange, Natalie</dc:creator>
  <cp:lastModifiedBy>Lisa Cooper-Loock</cp:lastModifiedBy>
  <cp:lastPrinted>2017-09-29T16:43:20Z</cp:lastPrinted>
  <dcterms:created xsi:type="dcterms:W3CDTF">2017-09-29T16:17:02Z</dcterms:created>
  <dcterms:modified xsi:type="dcterms:W3CDTF">2026-08-28T18:11:29Z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0x01010061066350169A5E4C9BEA92444F7BCB52</vt:lpwstr>
  </property>
</Properties>
</file>