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enneth.naylor/Desktop/"/>
    </mc:Choice>
  </mc:AlternateContent>
  <xr:revisionPtr revIDLastSave="0" documentId="13_ncr:1_{DB5F0E88-4ABF-CF4C-BAF9-D841E22E8DE8}" xr6:coauthVersionLast="47" xr6:coauthVersionMax="47" xr10:uidLastSave="{00000000-0000-0000-0000-000000000000}"/>
  <bookViews>
    <workbookView xWindow="8640" yWindow="2960" windowWidth="25240" windowHeight="14420" activeTab="2" xr2:uid="{00000000-000D-0000-FFFF-FFFF00000000}"/>
  </bookViews>
  <sheets>
    <sheet name="Instructions" sheetId="23" r:id="rId1"/>
    <sheet name="part 1" sheetId="19" r:id="rId2"/>
    <sheet name="part 2" sheetId="21" r:id="rId3"/>
  </sheets>
  <definedNames>
    <definedName name="_xlnm.Print_Area" localSheetId="0">Instructions!$A$1:$F$62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1" i="19" l="1"/>
  <c r="E37" i="21"/>
  <c r="E18" i="21"/>
  <c r="E51" i="19" l="1"/>
  <c r="F51" i="19"/>
  <c r="E35" i="21" l="1"/>
  <c r="D35" i="21"/>
  <c r="D37" i="21" s="1"/>
  <c r="F35" i="21"/>
  <c r="G26" i="19"/>
  <c r="G51" i="19"/>
  <c r="H26" i="19"/>
  <c r="I26" i="19"/>
  <c r="I53" i="19" s="1"/>
  <c r="H51" i="19"/>
  <c r="I51" i="19"/>
  <c r="D26" i="19"/>
  <c r="E26" i="19"/>
  <c r="F26" i="19"/>
  <c r="E17" i="21"/>
  <c r="E19" i="21" l="1"/>
  <c r="G53" i="19"/>
  <c r="H53" i="19"/>
  <c r="F18" i="21" l="1"/>
  <c r="F19" i="21" s="1"/>
  <c r="F37" i="21" s="1"/>
</calcChain>
</file>

<file path=xl/sharedStrings.xml><?xml version="1.0" encoding="utf-8"?>
<sst xmlns="http://schemas.openxmlformats.org/spreadsheetml/2006/main" count="105" uniqueCount="87">
  <si>
    <t>Part I</t>
  </si>
  <si>
    <t>(a)</t>
  </si>
  <si>
    <t>CONTINUE ON PAGE 2 WITH PART II</t>
  </si>
  <si>
    <t>Part II</t>
  </si>
  <si>
    <t>1.10</t>
  </si>
  <si>
    <t>General Fund</t>
  </si>
  <si>
    <t>Enterprise Fund</t>
  </si>
  <si>
    <t>Revenues</t>
  </si>
  <si>
    <t>Transfers from Other Funds</t>
  </si>
  <si>
    <t>Total Revenues</t>
  </si>
  <si>
    <t>Transfers to Other Funds</t>
  </si>
  <si>
    <t>Total Expenditures / Expenses</t>
  </si>
  <si>
    <t>Net Income / (Loss)</t>
  </si>
  <si>
    <t>(e)</t>
  </si>
  <si>
    <t>Budget</t>
  </si>
  <si>
    <t xml:space="preserve">Budget </t>
  </si>
  <si>
    <t>Prior Year</t>
  </si>
  <si>
    <t>Current Year</t>
  </si>
  <si>
    <t>(f)</t>
  </si>
  <si>
    <t>Contribution from Fund Balance</t>
  </si>
  <si>
    <t>Expenses</t>
  </si>
  <si>
    <t>Actual Expenses</t>
  </si>
  <si>
    <t>Other:</t>
  </si>
  <si>
    <t>Contribution to Fund Balance</t>
  </si>
  <si>
    <t>Other Financing Sources:</t>
  </si>
  <si>
    <t>Other Financing Uses:</t>
  </si>
  <si>
    <t>1.11</t>
  </si>
  <si>
    <t>1.12</t>
  </si>
  <si>
    <t>2.10</t>
  </si>
  <si>
    <t>2.11</t>
  </si>
  <si>
    <t>2.12</t>
  </si>
  <si>
    <t>General and Enterprise Fund</t>
  </si>
  <si>
    <t>Capital Projects and Debt Service Fund</t>
  </si>
  <si>
    <t>Capital Projects Fund</t>
  </si>
  <si>
    <t>Transfers From:</t>
  </si>
  <si>
    <t>1.6</t>
  </si>
  <si>
    <t>1.7</t>
  </si>
  <si>
    <t>1.8</t>
  </si>
  <si>
    <t>Beginning Fund Balance</t>
  </si>
  <si>
    <t>Available for Use</t>
  </si>
  <si>
    <t>Total Expenses</t>
  </si>
  <si>
    <t>Name</t>
  </si>
  <si>
    <t>Special District</t>
  </si>
  <si>
    <t>Fiscal Year</t>
  </si>
  <si>
    <t>Adopted Budget</t>
  </si>
  <si>
    <t>Form:  SD-BUD-1-2010</t>
  </si>
  <si>
    <t>Basic Form Instructions</t>
  </si>
  <si>
    <t>(g)</t>
  </si>
  <si>
    <t>Ending Fund Balance</t>
  </si>
  <si>
    <t>Local and Special Service Districts</t>
  </si>
  <si>
    <r>
      <t xml:space="preserve">Form: </t>
    </r>
    <r>
      <rPr>
        <b/>
        <sz val="8"/>
        <rFont val="Arial"/>
        <family val="2"/>
      </rPr>
      <t>SD-BUD-1-2012</t>
    </r>
  </si>
  <si>
    <t>Salt Lake Conservation District</t>
  </si>
  <si>
    <t>State:  District Operations</t>
  </si>
  <si>
    <t>State: Tech Assistance</t>
  </si>
  <si>
    <t>State:  SERA</t>
  </si>
  <si>
    <t>County</t>
  </si>
  <si>
    <t>Salaries and Benefits clerk</t>
  </si>
  <si>
    <t>Office Maintenance and supplies</t>
  </si>
  <si>
    <t>Education Program</t>
  </si>
  <si>
    <t>Bonding</t>
  </si>
  <si>
    <t>State SERA</t>
  </si>
  <si>
    <t>CD or ZEC Meeting Wage</t>
  </si>
  <si>
    <t>Travel (Registration, Lodging ad Meals)</t>
  </si>
  <si>
    <t>Transoprtation or milage</t>
  </si>
  <si>
    <t>Incubator Farm Project</t>
  </si>
  <si>
    <t>Workshop Sponserships</t>
  </si>
  <si>
    <t>Farm Field Days</t>
  </si>
  <si>
    <t>Other non reimbursable items</t>
  </si>
  <si>
    <t>non reimbursable education programs</t>
  </si>
  <si>
    <t>non reimbursable dues</t>
  </si>
  <si>
    <t>non reimbursable meals</t>
  </si>
  <si>
    <t>ISM grants</t>
  </si>
  <si>
    <t>2.16</t>
  </si>
  <si>
    <t>2.17</t>
  </si>
  <si>
    <t>2.18</t>
  </si>
  <si>
    <t>Summer/Winter meeting &amp; tours</t>
  </si>
  <si>
    <t>State Contract</t>
  </si>
  <si>
    <t>ISM Grants</t>
  </si>
  <si>
    <t>Dues and registrations</t>
  </si>
  <si>
    <t>Other:Support  conservations groups</t>
  </si>
  <si>
    <t>Other income</t>
  </si>
  <si>
    <t>Scholarship</t>
  </si>
  <si>
    <t>SLCD Projects</t>
  </si>
  <si>
    <t>Invasive Weed Management</t>
  </si>
  <si>
    <t xml:space="preserve">Transfers From: </t>
  </si>
  <si>
    <t>other expenses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</si>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</sst>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0" xfId="0" applyFont="1" applyBorder="1"/>
    <xf numFmtId="0" fontId="1" fillId="3" borderId="14" xfId="0" applyFont="1" applyFill="1" applyBorder="1"/>
    <xf numFmtId="0" fontId="8" fillId="0" borderId="14" xfId="0" applyFont="1" applyBorder="1"/>
    <xf numFmtId="0" fontId="1" fillId="0" borderId="6" xfId="0" applyFont="1" applyBorder="1"/>
    <xf numFmtId="0" fontId="8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Border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19" xfId="0" applyFont="1" applyFill="1" applyBorder="1"/>
    <xf numFmtId="0" fontId="1" fillId="3" borderId="1" xfId="0" applyFont="1" applyFill="1" applyBorder="1"/>
    <xf numFmtId="49" fontId="8" fillId="0" borderId="1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5" xfId="0" applyFont="1" applyBorder="1"/>
    <xf numFmtId="0" fontId="9" fillId="0" borderId="0" xfId="0" applyFont="1"/>
    <xf numFmtId="0" fontId="2" fillId="0" borderId="7" xfId="0" applyFont="1" applyBorder="1"/>
    <xf numFmtId="0" fontId="11" fillId="0" borderId="8" xfId="0" applyFont="1" applyBorder="1"/>
    <xf numFmtId="0" fontId="1" fillId="0" borderId="1" xfId="0" applyFont="1" applyBorder="1"/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1"/>
    <xf numFmtId="0" fontId="7" fillId="0" borderId="0" xfId="1" applyFont="1"/>
    <xf numFmtId="0" fontId="7" fillId="0" borderId="0" xfId="1" applyFont="1" applyAlignment="1">
      <alignment vertic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0" xfId="1" applyAlignment="1">
      <alignment horizontal="center"/>
    </xf>
    <xf numFmtId="0" fontId="1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26" xfId="0" applyFont="1" applyBorder="1"/>
    <xf numFmtId="0" fontId="1" fillId="0" borderId="28" xfId="0" applyFont="1" applyBorder="1"/>
    <xf numFmtId="0" fontId="8" fillId="0" borderId="30" xfId="0" applyFont="1" applyBorder="1" applyAlignment="1">
      <alignment horizontal="left"/>
    </xf>
    <xf numFmtId="0" fontId="8" fillId="0" borderId="33" xfId="0" applyFont="1" applyBorder="1"/>
    <xf numFmtId="3" fontId="8" fillId="0" borderId="1" xfId="0" applyNumberFormat="1" applyFont="1" applyBorder="1"/>
    <xf numFmtId="2" fontId="0" fillId="0" borderId="0" xfId="0" applyNumberForma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4" fillId="0" borderId="16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3" fillId="0" borderId="2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1" applyAlignment="1">
      <alignment horizontal="center"/>
    </xf>
    <xf numFmtId="0" fontId="6" fillId="2" borderId="16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6" xfId="1" applyFont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2" xfId="1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4</xdr:row>
          <xdr:rowOff>38100</xdr:rowOff>
        </xdr:from>
        <xdr:to>
          <xdr:col>5</xdr:col>
          <xdr:colOff>571500</xdr:colOff>
          <xdr:row>57</xdr:row>
          <xdr:rowOff>101600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showGridLines="0" workbookViewId="0">
      <selection activeCell="L12" sqref="L12"/>
    </sheetView>
  </sheetViews>
  <sheetFormatPr baseColWidth="10" defaultColWidth="8.83203125" defaultRowHeight="13" x14ac:dyDescent="0.15"/>
  <cols>
    <col min="1" max="1" width="6.33203125" style="42" customWidth="1"/>
    <col min="2" max="2" width="9.33203125" style="53" customWidth="1"/>
    <col min="3" max="3" width="38.33203125" style="42" customWidth="1"/>
    <col min="4" max="6" width="18.83203125" style="42" customWidth="1"/>
    <col min="7" max="16384" width="8.83203125" style="42"/>
  </cols>
  <sheetData>
    <row r="1" spans="1:11" ht="26.25" customHeight="1" x14ac:dyDescent="0.2">
      <c r="A1" s="113" t="s">
        <v>42</v>
      </c>
      <c r="B1" s="114"/>
      <c r="C1" s="114"/>
      <c r="D1" s="114"/>
      <c r="E1" s="114"/>
      <c r="F1" s="115"/>
    </row>
    <row r="2" spans="1:11" ht="20" x14ac:dyDescent="0.2">
      <c r="A2" s="116" t="s">
        <v>44</v>
      </c>
      <c r="B2" s="117"/>
      <c r="C2" s="117"/>
      <c r="D2" s="117"/>
      <c r="E2" s="117"/>
      <c r="F2" s="118"/>
      <c r="G2" s="43"/>
      <c r="H2" s="43"/>
      <c r="I2" s="43"/>
      <c r="J2" s="43"/>
      <c r="K2" s="43"/>
    </row>
    <row r="3" spans="1:11" ht="19" thickBot="1" x14ac:dyDescent="0.25">
      <c r="A3" s="119" t="s">
        <v>45</v>
      </c>
      <c r="B3" s="120"/>
      <c r="C3" s="120"/>
      <c r="D3" s="120"/>
      <c r="E3" s="120"/>
      <c r="F3" s="121"/>
      <c r="G3" s="43"/>
      <c r="H3" s="43"/>
      <c r="I3" s="43"/>
      <c r="J3" s="43"/>
      <c r="K3" s="43"/>
    </row>
    <row r="4" spans="1:11" s="44" customFormat="1" ht="18" x14ac:dyDescent="0.15">
      <c r="A4" s="110" t="s">
        <v>46</v>
      </c>
      <c r="B4" s="111"/>
      <c r="C4" s="111"/>
      <c r="D4" s="111"/>
      <c r="E4" s="111"/>
      <c r="F4" s="112"/>
    </row>
    <row r="5" spans="1:11" x14ac:dyDescent="0.15">
      <c r="A5" s="45"/>
      <c r="B5" s="46"/>
      <c r="C5" s="46"/>
      <c r="D5" s="46"/>
      <c r="E5" s="46"/>
      <c r="F5" s="47"/>
    </row>
    <row r="6" spans="1:11" x14ac:dyDescent="0.15">
      <c r="A6" s="48"/>
      <c r="B6" s="42"/>
      <c r="F6" s="49"/>
    </row>
    <row r="7" spans="1:11" x14ac:dyDescent="0.15">
      <c r="A7" s="48"/>
      <c r="B7" s="42"/>
      <c r="F7" s="49"/>
    </row>
    <row r="8" spans="1:11" x14ac:dyDescent="0.15">
      <c r="A8" s="48"/>
      <c r="B8" s="42"/>
      <c r="F8" s="49"/>
    </row>
    <row r="9" spans="1:11" x14ac:dyDescent="0.15">
      <c r="A9" s="48"/>
      <c r="B9" s="42"/>
      <c r="F9" s="49"/>
    </row>
    <row r="10" spans="1:11" x14ac:dyDescent="0.15">
      <c r="A10" s="48"/>
      <c r="B10" s="42"/>
      <c r="F10" s="49"/>
    </row>
    <row r="11" spans="1:11" x14ac:dyDescent="0.15">
      <c r="A11" s="48"/>
      <c r="B11" s="42"/>
      <c r="F11" s="49"/>
    </row>
    <row r="12" spans="1:11" x14ac:dyDescent="0.15">
      <c r="A12" s="48"/>
      <c r="B12" s="42"/>
      <c r="F12" s="49"/>
    </row>
    <row r="13" spans="1:11" x14ac:dyDescent="0.15">
      <c r="A13" s="48"/>
      <c r="B13" s="42"/>
      <c r="F13" s="49"/>
    </row>
    <row r="14" spans="1:11" x14ac:dyDescent="0.15">
      <c r="A14" s="48"/>
      <c r="B14" s="42"/>
      <c r="F14" s="49"/>
    </row>
    <row r="15" spans="1:11" x14ac:dyDescent="0.15">
      <c r="A15" s="48"/>
      <c r="B15" s="42"/>
      <c r="F15" s="49"/>
    </row>
    <row r="16" spans="1:11" x14ac:dyDescent="0.15">
      <c r="A16" s="48"/>
      <c r="B16" s="42"/>
      <c r="F16" s="49"/>
    </row>
    <row r="17" spans="1:6" x14ac:dyDescent="0.15">
      <c r="A17" s="48"/>
      <c r="B17" s="42"/>
      <c r="F17" s="49"/>
    </row>
    <row r="18" spans="1:6" x14ac:dyDescent="0.15">
      <c r="A18" s="48"/>
      <c r="B18" s="42"/>
      <c r="F18" s="49"/>
    </row>
    <row r="19" spans="1:6" x14ac:dyDescent="0.15">
      <c r="A19" s="48"/>
      <c r="B19" s="42"/>
      <c r="F19" s="49"/>
    </row>
    <row r="20" spans="1:6" x14ac:dyDescent="0.15">
      <c r="A20" s="48"/>
      <c r="B20" s="42"/>
      <c r="F20" s="49"/>
    </row>
    <row r="21" spans="1:6" x14ac:dyDescent="0.15">
      <c r="A21" s="48"/>
      <c r="B21" s="42"/>
      <c r="F21" s="49"/>
    </row>
    <row r="22" spans="1:6" x14ac:dyDescent="0.15">
      <c r="A22" s="48"/>
      <c r="B22" s="42"/>
      <c r="F22" s="49"/>
    </row>
    <row r="23" spans="1:6" x14ac:dyDescent="0.15">
      <c r="A23" s="48"/>
      <c r="B23" s="42"/>
      <c r="F23" s="49"/>
    </row>
    <row r="24" spans="1:6" x14ac:dyDescent="0.15">
      <c r="A24" s="48"/>
      <c r="B24" s="42"/>
      <c r="F24" s="49"/>
    </row>
    <row r="25" spans="1:6" x14ac:dyDescent="0.15">
      <c r="A25" s="48"/>
      <c r="B25" s="42"/>
      <c r="F25" s="49"/>
    </row>
    <row r="26" spans="1:6" x14ac:dyDescent="0.15">
      <c r="A26" s="48"/>
      <c r="B26" s="42"/>
      <c r="F26" s="49"/>
    </row>
    <row r="27" spans="1:6" x14ac:dyDescent="0.15">
      <c r="A27" s="48"/>
      <c r="B27" s="42"/>
      <c r="F27" s="49"/>
    </row>
    <row r="28" spans="1:6" x14ac:dyDescent="0.15">
      <c r="A28" s="48"/>
      <c r="B28" s="42"/>
      <c r="F28" s="49"/>
    </row>
    <row r="29" spans="1:6" x14ac:dyDescent="0.15">
      <c r="A29" s="48"/>
      <c r="B29" s="42"/>
      <c r="F29" s="49"/>
    </row>
    <row r="30" spans="1:6" x14ac:dyDescent="0.15">
      <c r="A30" s="48"/>
      <c r="B30" s="42"/>
      <c r="F30" s="49"/>
    </row>
    <row r="31" spans="1:6" x14ac:dyDescent="0.15">
      <c r="A31" s="48"/>
      <c r="B31" s="42"/>
      <c r="F31" s="49"/>
    </row>
    <row r="32" spans="1:6" x14ac:dyDescent="0.15">
      <c r="A32" s="48"/>
      <c r="B32" s="42"/>
      <c r="F32" s="49"/>
    </row>
    <row r="33" spans="1:6" x14ac:dyDescent="0.15">
      <c r="A33" s="48"/>
      <c r="B33" s="42"/>
      <c r="F33" s="49"/>
    </row>
    <row r="34" spans="1:6" x14ac:dyDescent="0.15">
      <c r="A34" s="48"/>
      <c r="B34" s="42"/>
      <c r="F34" s="49"/>
    </row>
    <row r="35" spans="1:6" x14ac:dyDescent="0.15">
      <c r="A35" s="48"/>
      <c r="B35" s="42"/>
      <c r="F35" s="49"/>
    </row>
    <row r="36" spans="1:6" x14ac:dyDescent="0.15">
      <c r="A36" s="48"/>
      <c r="B36" s="42"/>
      <c r="F36" s="49"/>
    </row>
    <row r="37" spans="1:6" x14ac:dyDescent="0.15">
      <c r="A37" s="48"/>
      <c r="B37" s="42"/>
      <c r="F37" s="49"/>
    </row>
    <row r="38" spans="1:6" x14ac:dyDescent="0.15">
      <c r="A38" s="48"/>
      <c r="B38" s="42"/>
      <c r="F38" s="49"/>
    </row>
    <row r="39" spans="1:6" x14ac:dyDescent="0.15">
      <c r="A39" s="48"/>
      <c r="B39" s="42"/>
      <c r="F39" s="49"/>
    </row>
    <row r="40" spans="1:6" x14ac:dyDescent="0.15">
      <c r="A40" s="48"/>
      <c r="B40" s="42"/>
      <c r="F40" s="49"/>
    </row>
    <row r="41" spans="1:6" x14ac:dyDescent="0.15">
      <c r="A41" s="48"/>
      <c r="B41" s="42"/>
      <c r="F41" s="49"/>
    </row>
    <row r="42" spans="1:6" x14ac:dyDescent="0.15">
      <c r="A42" s="48"/>
      <c r="B42" s="42"/>
      <c r="F42" s="49"/>
    </row>
    <row r="43" spans="1:6" x14ac:dyDescent="0.15">
      <c r="A43" s="48"/>
      <c r="B43" s="42"/>
      <c r="F43" s="49"/>
    </row>
    <row r="44" spans="1:6" x14ac:dyDescent="0.15">
      <c r="A44" s="48"/>
      <c r="B44" s="42"/>
      <c r="F44" s="49"/>
    </row>
    <row r="45" spans="1:6" x14ac:dyDescent="0.15">
      <c r="A45" s="48"/>
      <c r="B45" s="42"/>
      <c r="F45" s="49"/>
    </row>
    <row r="46" spans="1:6" x14ac:dyDescent="0.15">
      <c r="A46" s="48"/>
      <c r="B46" s="42"/>
      <c r="F46" s="49"/>
    </row>
    <row r="47" spans="1:6" x14ac:dyDescent="0.15">
      <c r="A47" s="48"/>
      <c r="B47" s="42"/>
      <c r="F47" s="49"/>
    </row>
    <row r="48" spans="1:6" x14ac:dyDescent="0.15">
      <c r="A48" s="48"/>
      <c r="B48" s="42"/>
      <c r="F48" s="49"/>
    </row>
    <row r="49" spans="1:6" x14ac:dyDescent="0.15">
      <c r="A49" s="48"/>
      <c r="B49" s="42"/>
      <c r="F49" s="49"/>
    </row>
    <row r="50" spans="1:6" x14ac:dyDescent="0.15">
      <c r="A50" s="48"/>
      <c r="B50" s="42"/>
      <c r="F50" s="49"/>
    </row>
    <row r="51" spans="1:6" x14ac:dyDescent="0.15">
      <c r="A51" s="48"/>
      <c r="B51" s="42"/>
      <c r="F51" s="49"/>
    </row>
    <row r="52" spans="1:6" x14ac:dyDescent="0.15">
      <c r="A52" s="48"/>
      <c r="B52" s="42"/>
      <c r="F52" s="49"/>
    </row>
    <row r="53" spans="1:6" x14ac:dyDescent="0.15">
      <c r="A53" s="48"/>
      <c r="B53" s="42"/>
      <c r="F53" s="49"/>
    </row>
    <row r="54" spans="1:6" x14ac:dyDescent="0.15">
      <c r="A54" s="48"/>
      <c r="B54" s="42"/>
      <c r="F54" s="49"/>
    </row>
    <row r="55" spans="1:6" x14ac:dyDescent="0.15">
      <c r="A55" s="48"/>
      <c r="B55" s="42"/>
      <c r="F55" s="49"/>
    </row>
    <row r="56" spans="1:6" x14ac:dyDescent="0.15">
      <c r="A56" s="48"/>
      <c r="B56" s="42"/>
      <c r="F56" s="49"/>
    </row>
    <row r="57" spans="1:6" x14ac:dyDescent="0.15">
      <c r="A57" s="48"/>
      <c r="B57" s="42"/>
      <c r="F57" s="49"/>
    </row>
    <row r="58" spans="1:6" x14ac:dyDescent="0.15">
      <c r="A58" s="48"/>
      <c r="B58" s="42"/>
      <c r="F58" s="49"/>
    </row>
    <row r="59" spans="1:6" x14ac:dyDescent="0.15">
      <c r="A59" s="48"/>
      <c r="B59" s="42"/>
      <c r="F59" s="49"/>
    </row>
    <row r="60" spans="1:6" x14ac:dyDescent="0.15">
      <c r="A60" s="48"/>
      <c r="B60" s="42"/>
      <c r="F60" s="49"/>
    </row>
    <row r="61" spans="1:6" x14ac:dyDescent="0.15">
      <c r="A61" s="50"/>
      <c r="B61" s="51"/>
      <c r="C61" s="51"/>
      <c r="D61" s="51"/>
      <c r="E61" s="51"/>
      <c r="F61" s="52"/>
    </row>
    <row r="62" spans="1:6" x14ac:dyDescent="0.15">
      <c r="B62" s="42"/>
    </row>
    <row r="63" spans="1:6" x14ac:dyDescent="0.15">
      <c r="A63" s="109"/>
      <c r="B63" s="109"/>
      <c r="C63" s="109"/>
      <c r="D63" s="109"/>
      <c r="E63" s="109"/>
      <c r="F63" s="109"/>
    </row>
    <row r="64" spans="1:6" x14ac:dyDescent="0.15">
      <c r="B64" s="42"/>
    </row>
    <row r="65" spans="2:2" x14ac:dyDescent="0.15">
      <c r="B65" s="42"/>
    </row>
    <row r="66" spans="2:2" x14ac:dyDescent="0.15">
      <c r="B66" s="42"/>
    </row>
    <row r="67" spans="2:2" x14ac:dyDescent="0.15">
      <c r="B67" s="42"/>
    </row>
    <row r="68" spans="2:2" x14ac:dyDescent="0.15">
      <c r="B68" s="42"/>
    </row>
    <row r="69" spans="2:2" x14ac:dyDescent="0.15">
      <c r="B69" s="42"/>
    </row>
    <row r="70" spans="2:2" x14ac:dyDescent="0.15">
      <c r="B70" s="42"/>
    </row>
    <row r="71" spans="2:2" x14ac:dyDescent="0.15">
      <c r="B71" s="42"/>
    </row>
    <row r="72" spans="2:2" x14ac:dyDescent="0.15">
      <c r="B72" s="42"/>
    </row>
    <row r="73" spans="2:2" x14ac:dyDescent="0.15">
      <c r="B73" s="42"/>
    </row>
    <row r="74" spans="2:2" x14ac:dyDescent="0.15">
      <c r="B74" s="42"/>
    </row>
    <row r="75" spans="2:2" x14ac:dyDescent="0.15">
      <c r="B75" s="42"/>
    </row>
    <row r="76" spans="2:2" x14ac:dyDescent="0.15">
      <c r="B76" s="42"/>
    </row>
    <row r="77" spans="2:2" x14ac:dyDescent="0.15">
      <c r="B77" s="42"/>
    </row>
    <row r="78" spans="2:2" x14ac:dyDescent="0.15">
      <c r="B78" s="42"/>
    </row>
    <row r="79" spans="2:2" x14ac:dyDescent="0.15">
      <c r="B79" s="42"/>
    </row>
    <row r="80" spans="2:2" x14ac:dyDescent="0.15">
      <c r="B80" s="42"/>
    </row>
    <row r="81" spans="2:2" x14ac:dyDescent="0.15">
      <c r="B81" s="42"/>
    </row>
    <row r="82" spans="2:2" x14ac:dyDescent="0.15">
      <c r="B82" s="42"/>
    </row>
    <row r="83" spans="2:2" x14ac:dyDescent="0.15">
      <c r="B83" s="42"/>
    </row>
    <row r="84" spans="2:2" x14ac:dyDescent="0.15">
      <c r="B84" s="42"/>
    </row>
    <row r="85" spans="2:2" x14ac:dyDescent="0.15">
      <c r="B85" s="42"/>
    </row>
    <row r="86" spans="2:2" x14ac:dyDescent="0.15">
      <c r="B86" s="42"/>
    </row>
    <row r="87" spans="2:2" x14ac:dyDescent="0.15">
      <c r="B87" s="42"/>
    </row>
    <row r="88" spans="2:2" x14ac:dyDescent="0.15">
      <c r="B88" s="42"/>
    </row>
    <row r="89" spans="2:2" x14ac:dyDescent="0.15">
      <c r="B89" s="42"/>
    </row>
    <row r="90" spans="2:2" x14ac:dyDescent="0.15">
      <c r="B90" s="42"/>
    </row>
    <row r="91" spans="2:2" x14ac:dyDescent="0.15">
      <c r="B91" s="42"/>
    </row>
    <row r="92" spans="2:2" x14ac:dyDescent="0.15">
      <c r="B92" s="42"/>
    </row>
    <row r="93" spans="2:2" x14ac:dyDescent="0.15">
      <c r="B93" s="42"/>
    </row>
    <row r="94" spans="2:2" x14ac:dyDescent="0.15">
      <c r="B94" s="42"/>
    </row>
    <row r="95" spans="2:2" x14ac:dyDescent="0.15">
      <c r="B95" s="42"/>
    </row>
    <row r="96" spans="2:2" x14ac:dyDescent="0.15">
      <c r="B96" s="42"/>
    </row>
    <row r="97" spans="2:2" x14ac:dyDescent="0.15">
      <c r="B97" s="42"/>
    </row>
    <row r="98" spans="2:2" x14ac:dyDescent="0.15">
      <c r="B98" s="42"/>
    </row>
    <row r="99" spans="2:2" x14ac:dyDescent="0.15">
      <c r="B99" s="42"/>
    </row>
    <row r="100" spans="2:2" x14ac:dyDescent="0.15">
      <c r="B100" s="42"/>
    </row>
    <row r="101" spans="2:2" x14ac:dyDescent="0.15">
      <c r="B101" s="42"/>
    </row>
    <row r="102" spans="2:2" x14ac:dyDescent="0.15">
      <c r="B102" s="42"/>
    </row>
    <row r="103" spans="2:2" x14ac:dyDescent="0.15">
      <c r="B103" s="42"/>
    </row>
    <row r="104" spans="2:2" x14ac:dyDescent="0.15">
      <c r="B104" s="42"/>
    </row>
    <row r="105" spans="2:2" x14ac:dyDescent="0.15">
      <c r="B105" s="42"/>
    </row>
    <row r="106" spans="2:2" x14ac:dyDescent="0.15">
      <c r="B106" s="42"/>
    </row>
    <row r="107" spans="2:2" x14ac:dyDescent="0.15">
      <c r="B107" s="42"/>
    </row>
    <row r="108" spans="2:2" x14ac:dyDescent="0.15">
      <c r="B108" s="42"/>
    </row>
    <row r="109" spans="2:2" x14ac:dyDescent="0.15">
      <c r="B109" s="42"/>
    </row>
    <row r="110" spans="2:2" x14ac:dyDescent="0.15">
      <c r="B110" s="42"/>
    </row>
    <row r="111" spans="2:2" x14ac:dyDescent="0.15">
      <c r="B111" s="42"/>
    </row>
    <row r="112" spans="2:2" x14ac:dyDescent="0.15">
      <c r="B112" s="42"/>
    </row>
    <row r="113" spans="2:2" x14ac:dyDescent="0.15">
      <c r="B113" s="42"/>
    </row>
    <row r="114" spans="2:2" x14ac:dyDescent="0.15">
      <c r="B114" s="42"/>
    </row>
    <row r="115" spans="2:2" x14ac:dyDescent="0.15">
      <c r="B115" s="42"/>
    </row>
    <row r="116" spans="2:2" x14ac:dyDescent="0.15">
      <c r="B116" s="42"/>
    </row>
    <row r="117" spans="2:2" x14ac:dyDescent="0.15">
      <c r="B117" s="42"/>
    </row>
    <row r="118" spans="2:2" x14ac:dyDescent="0.15">
      <c r="B118" s="42"/>
    </row>
    <row r="119" spans="2:2" x14ac:dyDescent="0.15">
      <c r="B119" s="42"/>
    </row>
    <row r="120" spans="2:2" x14ac:dyDescent="0.15">
      <c r="B120" s="42"/>
    </row>
    <row r="121" spans="2:2" x14ac:dyDescent="0.15">
      <c r="B121" s="42"/>
    </row>
    <row r="122" spans="2:2" x14ac:dyDescent="0.15">
      <c r="B122" s="42"/>
    </row>
    <row r="123" spans="2:2" x14ac:dyDescent="0.15">
      <c r="B123" s="42"/>
    </row>
    <row r="124" spans="2:2" x14ac:dyDescent="0.15">
      <c r="B124" s="42"/>
    </row>
    <row r="125" spans="2:2" x14ac:dyDescent="0.15">
      <c r="B125" s="42"/>
    </row>
    <row r="126" spans="2:2" x14ac:dyDescent="0.15">
      <c r="B126" s="42"/>
    </row>
    <row r="127" spans="2:2" x14ac:dyDescent="0.15">
      <c r="B127" s="42"/>
    </row>
    <row r="128" spans="2:2" x14ac:dyDescent="0.15">
      <c r="B128" s="42"/>
    </row>
    <row r="129" spans="2:2" x14ac:dyDescent="0.15">
      <c r="B129" s="42"/>
    </row>
    <row r="130" spans="2:2" x14ac:dyDescent="0.15">
      <c r="B130" s="42"/>
    </row>
    <row r="131" spans="2:2" x14ac:dyDescent="0.15">
      <c r="B131" s="42"/>
    </row>
    <row r="132" spans="2:2" x14ac:dyDescent="0.15">
      <c r="B132" s="42"/>
    </row>
    <row r="133" spans="2:2" x14ac:dyDescent="0.15">
      <c r="B133" s="42"/>
    </row>
    <row r="134" spans="2:2" x14ac:dyDescent="0.15">
      <c r="B134" s="42"/>
    </row>
    <row r="135" spans="2:2" x14ac:dyDescent="0.15">
      <c r="B135" s="42"/>
    </row>
    <row r="136" spans="2:2" x14ac:dyDescent="0.15">
      <c r="B136" s="42"/>
    </row>
    <row r="137" spans="2:2" x14ac:dyDescent="0.15">
      <c r="B137" s="42"/>
    </row>
    <row r="138" spans="2:2" x14ac:dyDescent="0.15">
      <c r="B138" s="42"/>
    </row>
    <row r="139" spans="2:2" x14ac:dyDescent="0.15">
      <c r="B139" s="42"/>
    </row>
    <row r="140" spans="2:2" x14ac:dyDescent="0.15">
      <c r="B140" s="42"/>
    </row>
    <row r="141" spans="2:2" x14ac:dyDescent="0.15">
      <c r="B141" s="42"/>
    </row>
    <row r="142" spans="2:2" x14ac:dyDescent="0.15">
      <c r="B142" s="42"/>
    </row>
    <row r="143" spans="2:2" x14ac:dyDescent="0.15">
      <c r="B143" s="42"/>
    </row>
    <row r="144" spans="2:2" x14ac:dyDescent="0.15">
      <c r="B144" s="42"/>
    </row>
    <row r="145" spans="2:2" x14ac:dyDescent="0.15">
      <c r="B145" s="42"/>
    </row>
    <row r="146" spans="2:2" x14ac:dyDescent="0.15">
      <c r="B146" s="42"/>
    </row>
    <row r="147" spans="2:2" x14ac:dyDescent="0.15">
      <c r="B147" s="42"/>
    </row>
    <row r="148" spans="2:2" x14ac:dyDescent="0.15">
      <c r="B148" s="42"/>
    </row>
    <row r="149" spans="2:2" x14ac:dyDescent="0.15">
      <c r="B149" s="42"/>
    </row>
    <row r="150" spans="2:2" x14ac:dyDescent="0.15">
      <c r="B150" s="42"/>
    </row>
    <row r="151" spans="2:2" x14ac:dyDescent="0.15">
      <c r="B151" s="42"/>
    </row>
    <row r="152" spans="2:2" x14ac:dyDescent="0.15">
      <c r="B152" s="42"/>
    </row>
    <row r="153" spans="2:2" x14ac:dyDescent="0.15">
      <c r="B153" s="42"/>
    </row>
    <row r="154" spans="2:2" x14ac:dyDescent="0.15">
      <c r="B154" s="42"/>
    </row>
    <row r="155" spans="2:2" x14ac:dyDescent="0.15">
      <c r="B155" s="42"/>
    </row>
    <row r="156" spans="2:2" x14ac:dyDescent="0.15">
      <c r="B156" s="42"/>
    </row>
    <row r="157" spans="2:2" x14ac:dyDescent="0.15">
      <c r="B157" s="42"/>
    </row>
    <row r="158" spans="2:2" x14ac:dyDescent="0.15">
      <c r="B158" s="42"/>
    </row>
    <row r="159" spans="2:2" x14ac:dyDescent="0.15">
      <c r="B159" s="42"/>
    </row>
    <row r="160" spans="2:2" x14ac:dyDescent="0.15">
      <c r="B160" s="42"/>
    </row>
    <row r="161" spans="2:2" x14ac:dyDescent="0.15">
      <c r="B161" s="42"/>
    </row>
    <row r="162" spans="2:2" x14ac:dyDescent="0.15">
      <c r="B162" s="42"/>
    </row>
    <row r="163" spans="2:2" x14ac:dyDescent="0.15">
      <c r="B163" s="42"/>
    </row>
    <row r="164" spans="2:2" x14ac:dyDescent="0.15">
      <c r="B164" s="42"/>
    </row>
    <row r="165" spans="2:2" x14ac:dyDescent="0.15">
      <c r="B165" s="42"/>
    </row>
    <row r="166" spans="2:2" x14ac:dyDescent="0.15">
      <c r="B166" s="42"/>
    </row>
    <row r="167" spans="2:2" x14ac:dyDescent="0.15">
      <c r="B167" s="42"/>
    </row>
    <row r="168" spans="2:2" x14ac:dyDescent="0.15">
      <c r="B168" s="42"/>
    </row>
    <row r="169" spans="2:2" x14ac:dyDescent="0.15">
      <c r="B169" s="42"/>
    </row>
    <row r="170" spans="2:2" x14ac:dyDescent="0.15">
      <c r="B170" s="42"/>
    </row>
    <row r="171" spans="2:2" x14ac:dyDescent="0.15">
      <c r="B171" s="42"/>
    </row>
    <row r="172" spans="2:2" x14ac:dyDescent="0.15">
      <c r="B172" s="42"/>
    </row>
    <row r="173" spans="2:2" x14ac:dyDescent="0.15">
      <c r="B173" s="42"/>
    </row>
    <row r="174" spans="2:2" x14ac:dyDescent="0.15">
      <c r="B174" s="42"/>
    </row>
    <row r="175" spans="2:2" x14ac:dyDescent="0.15">
      <c r="B175" s="42"/>
    </row>
    <row r="176" spans="2:2" x14ac:dyDescent="0.15">
      <c r="B176" s="42"/>
    </row>
    <row r="177" spans="2:2" x14ac:dyDescent="0.15">
      <c r="B177" s="42"/>
    </row>
    <row r="178" spans="2:2" x14ac:dyDescent="0.15">
      <c r="B178" s="42"/>
    </row>
    <row r="179" spans="2:2" x14ac:dyDescent="0.15">
      <c r="B179" s="42"/>
    </row>
    <row r="180" spans="2:2" x14ac:dyDescent="0.15">
      <c r="B180" s="42"/>
    </row>
    <row r="181" spans="2:2" x14ac:dyDescent="0.15">
      <c r="B181" s="42"/>
    </row>
    <row r="182" spans="2:2" x14ac:dyDescent="0.15">
      <c r="B182" s="42"/>
    </row>
    <row r="183" spans="2:2" x14ac:dyDescent="0.15">
      <c r="B183" s="42"/>
    </row>
    <row r="184" spans="2:2" x14ac:dyDescent="0.15">
      <c r="B184" s="42"/>
    </row>
    <row r="185" spans="2:2" x14ac:dyDescent="0.15">
      <c r="B185" s="42"/>
    </row>
    <row r="186" spans="2:2" x14ac:dyDescent="0.15">
      <c r="B186" s="42"/>
    </row>
    <row r="187" spans="2:2" x14ac:dyDescent="0.15">
      <c r="B187" s="42"/>
    </row>
    <row r="188" spans="2:2" x14ac:dyDescent="0.15">
      <c r="B188" s="42"/>
    </row>
    <row r="189" spans="2:2" x14ac:dyDescent="0.15">
      <c r="B189" s="42"/>
    </row>
    <row r="190" spans="2:2" x14ac:dyDescent="0.15">
      <c r="B190" s="42"/>
    </row>
    <row r="191" spans="2:2" x14ac:dyDescent="0.15">
      <c r="B191" s="42"/>
    </row>
    <row r="192" spans="2:2" x14ac:dyDescent="0.15">
      <c r="B192" s="42"/>
    </row>
    <row r="193" spans="2:2" x14ac:dyDescent="0.15">
      <c r="B193" s="42"/>
    </row>
    <row r="194" spans="2:2" x14ac:dyDescent="0.15">
      <c r="B194" s="42"/>
    </row>
    <row r="195" spans="2:2" x14ac:dyDescent="0.15">
      <c r="B195" s="42"/>
    </row>
    <row r="196" spans="2:2" x14ac:dyDescent="0.15">
      <c r="B196" s="42"/>
    </row>
    <row r="197" spans="2:2" x14ac:dyDescent="0.15">
      <c r="B197" s="42"/>
    </row>
    <row r="198" spans="2:2" x14ac:dyDescent="0.15">
      <c r="B198" s="42"/>
    </row>
    <row r="199" spans="2:2" x14ac:dyDescent="0.15">
      <c r="B199" s="42"/>
    </row>
    <row r="200" spans="2:2" x14ac:dyDescent="0.15">
      <c r="B200" s="42"/>
    </row>
    <row r="201" spans="2:2" x14ac:dyDescent="0.15">
      <c r="B201" s="42"/>
    </row>
    <row r="202" spans="2:2" x14ac:dyDescent="0.15">
      <c r="B202" s="42"/>
    </row>
    <row r="203" spans="2:2" x14ac:dyDescent="0.15">
      <c r="B203" s="42"/>
    </row>
    <row r="204" spans="2:2" x14ac:dyDescent="0.15">
      <c r="B204" s="42"/>
    </row>
    <row r="205" spans="2:2" x14ac:dyDescent="0.15">
      <c r="B205" s="42"/>
    </row>
    <row r="206" spans="2:2" x14ac:dyDescent="0.15">
      <c r="B206" s="42"/>
    </row>
    <row r="207" spans="2:2" x14ac:dyDescent="0.15">
      <c r="B207" s="42"/>
    </row>
    <row r="208" spans="2:2" x14ac:dyDescent="0.15">
      <c r="B208" s="42"/>
    </row>
    <row r="209" spans="2:2" x14ac:dyDescent="0.15">
      <c r="B209" s="42"/>
    </row>
    <row r="210" spans="2:2" x14ac:dyDescent="0.15">
      <c r="B210" s="42"/>
    </row>
    <row r="211" spans="2:2" x14ac:dyDescent="0.15">
      <c r="B211" s="42"/>
    </row>
    <row r="212" spans="2:2" x14ac:dyDescent="0.15">
      <c r="B212" s="42"/>
    </row>
    <row r="213" spans="2:2" x14ac:dyDescent="0.15">
      <c r="B213" s="42"/>
    </row>
    <row r="214" spans="2:2" x14ac:dyDescent="0.15">
      <c r="B214" s="42"/>
    </row>
    <row r="215" spans="2:2" x14ac:dyDescent="0.15">
      <c r="B215" s="42"/>
    </row>
    <row r="216" spans="2:2" x14ac:dyDescent="0.15">
      <c r="B216" s="42"/>
    </row>
    <row r="217" spans="2:2" x14ac:dyDescent="0.15">
      <c r="B217" s="42"/>
    </row>
    <row r="218" spans="2:2" x14ac:dyDescent="0.15">
      <c r="B218" s="42"/>
    </row>
    <row r="219" spans="2:2" x14ac:dyDescent="0.15">
      <c r="B219" s="42"/>
    </row>
    <row r="220" spans="2:2" x14ac:dyDescent="0.15">
      <c r="B220" s="42"/>
    </row>
    <row r="221" spans="2:2" x14ac:dyDescent="0.15">
      <c r="B221" s="42"/>
    </row>
    <row r="222" spans="2:2" x14ac:dyDescent="0.15">
      <c r="B222" s="42"/>
    </row>
    <row r="223" spans="2:2" x14ac:dyDescent="0.15">
      <c r="B223" s="42"/>
    </row>
    <row r="224" spans="2:2" x14ac:dyDescent="0.15">
      <c r="B224" s="42"/>
    </row>
    <row r="225" spans="2:2" x14ac:dyDescent="0.15">
      <c r="B225" s="42"/>
    </row>
    <row r="226" spans="2:2" x14ac:dyDescent="0.15">
      <c r="B226" s="42"/>
    </row>
    <row r="227" spans="2:2" x14ac:dyDescent="0.15">
      <c r="B227" s="42"/>
    </row>
    <row r="228" spans="2:2" x14ac:dyDescent="0.15">
      <c r="B228" s="42"/>
    </row>
    <row r="229" spans="2:2" x14ac:dyDescent="0.15">
      <c r="B229" s="42"/>
    </row>
    <row r="230" spans="2:2" x14ac:dyDescent="0.15">
      <c r="B230" s="42"/>
    </row>
    <row r="231" spans="2:2" x14ac:dyDescent="0.15">
      <c r="B231" s="42"/>
    </row>
    <row r="232" spans="2:2" x14ac:dyDescent="0.15">
      <c r="B232" s="42"/>
    </row>
    <row r="233" spans="2:2" x14ac:dyDescent="0.15">
      <c r="B233" s="42"/>
    </row>
    <row r="234" spans="2:2" x14ac:dyDescent="0.15">
      <c r="B234" s="42"/>
    </row>
    <row r="235" spans="2:2" x14ac:dyDescent="0.15">
      <c r="B235" s="42"/>
    </row>
    <row r="236" spans="2:2" x14ac:dyDescent="0.15">
      <c r="B236" s="42"/>
    </row>
    <row r="237" spans="2:2" x14ac:dyDescent="0.15">
      <c r="B237" s="42"/>
    </row>
    <row r="238" spans="2:2" x14ac:dyDescent="0.15">
      <c r="B238" s="42"/>
    </row>
    <row r="239" spans="2:2" x14ac:dyDescent="0.15">
      <c r="B239" s="42"/>
    </row>
    <row r="240" spans="2:2" x14ac:dyDescent="0.15">
      <c r="B240" s="42"/>
    </row>
    <row r="241" spans="2:2" x14ac:dyDescent="0.15">
      <c r="B241" s="42"/>
    </row>
    <row r="242" spans="2:2" x14ac:dyDescent="0.15">
      <c r="B242" s="42"/>
    </row>
    <row r="243" spans="2:2" x14ac:dyDescent="0.15">
      <c r="B243" s="42"/>
    </row>
    <row r="244" spans="2:2" x14ac:dyDescent="0.15">
      <c r="B244" s="42"/>
    </row>
    <row r="245" spans="2:2" x14ac:dyDescent="0.15">
      <c r="B245" s="42"/>
    </row>
    <row r="246" spans="2:2" x14ac:dyDescent="0.15">
      <c r="B246" s="42"/>
    </row>
    <row r="247" spans="2:2" x14ac:dyDescent="0.15">
      <c r="B247" s="42"/>
    </row>
    <row r="248" spans="2:2" x14ac:dyDescent="0.15">
      <c r="B248" s="42"/>
    </row>
    <row r="249" spans="2:2" x14ac:dyDescent="0.15">
      <c r="B249" s="42"/>
    </row>
    <row r="250" spans="2:2" x14ac:dyDescent="0.15">
      <c r="B250" s="42"/>
    </row>
    <row r="251" spans="2:2" x14ac:dyDescent="0.15">
      <c r="B251" s="42"/>
    </row>
    <row r="252" spans="2:2" x14ac:dyDescent="0.15">
      <c r="B252" s="42"/>
    </row>
    <row r="253" spans="2:2" x14ac:dyDescent="0.15">
      <c r="B253" s="42"/>
    </row>
    <row r="254" spans="2:2" x14ac:dyDescent="0.15">
      <c r="B254" s="42"/>
    </row>
    <row r="255" spans="2:2" x14ac:dyDescent="0.15">
      <c r="B255" s="42"/>
    </row>
    <row r="256" spans="2:2" x14ac:dyDescent="0.15">
      <c r="B256" s="42"/>
    </row>
    <row r="257" spans="2:2" x14ac:dyDescent="0.15">
      <c r="B257" s="42"/>
    </row>
    <row r="258" spans="2:2" x14ac:dyDescent="0.15">
      <c r="B258" s="42"/>
    </row>
    <row r="259" spans="2:2" x14ac:dyDescent="0.15">
      <c r="B259" s="42"/>
    </row>
    <row r="260" spans="2:2" x14ac:dyDescent="0.15">
      <c r="B260" s="42"/>
    </row>
    <row r="261" spans="2:2" x14ac:dyDescent="0.15">
      <c r="B261" s="42"/>
    </row>
    <row r="262" spans="2:2" x14ac:dyDescent="0.15">
      <c r="B262" s="42"/>
    </row>
    <row r="263" spans="2:2" x14ac:dyDescent="0.15">
      <c r="B263" s="42"/>
    </row>
    <row r="264" spans="2:2" x14ac:dyDescent="0.15">
      <c r="B264" s="42"/>
    </row>
    <row r="265" spans="2:2" x14ac:dyDescent="0.15">
      <c r="B265" s="42"/>
    </row>
    <row r="266" spans="2:2" x14ac:dyDescent="0.15">
      <c r="B266" s="42"/>
    </row>
    <row r="267" spans="2:2" x14ac:dyDescent="0.15">
      <c r="B267" s="42"/>
    </row>
    <row r="268" spans="2:2" x14ac:dyDescent="0.15">
      <c r="B268" s="42"/>
    </row>
    <row r="269" spans="2:2" x14ac:dyDescent="0.15">
      <c r="B269" s="42"/>
    </row>
    <row r="270" spans="2:2" x14ac:dyDescent="0.15">
      <c r="B270" s="42"/>
    </row>
    <row r="271" spans="2:2" x14ac:dyDescent="0.15">
      <c r="B271" s="42"/>
    </row>
    <row r="272" spans="2:2" x14ac:dyDescent="0.15">
      <c r="B272" s="42"/>
    </row>
    <row r="273" spans="2:2" x14ac:dyDescent="0.15">
      <c r="B273" s="42"/>
    </row>
    <row r="274" spans="2:2" x14ac:dyDescent="0.15">
      <c r="B274" s="42"/>
    </row>
    <row r="275" spans="2:2" x14ac:dyDescent="0.15">
      <c r="B275" s="42"/>
    </row>
    <row r="276" spans="2:2" x14ac:dyDescent="0.15">
      <c r="B276" s="42"/>
    </row>
    <row r="277" spans="2:2" x14ac:dyDescent="0.15">
      <c r="B277" s="42"/>
    </row>
    <row r="278" spans="2:2" x14ac:dyDescent="0.15">
      <c r="B278" s="42"/>
    </row>
    <row r="279" spans="2:2" x14ac:dyDescent="0.15">
      <c r="B279" s="42"/>
    </row>
    <row r="280" spans="2:2" x14ac:dyDescent="0.15">
      <c r="B280" s="42"/>
    </row>
    <row r="281" spans="2:2" x14ac:dyDescent="0.15">
      <c r="B281" s="42"/>
    </row>
    <row r="282" spans="2:2" x14ac:dyDescent="0.15">
      <c r="B282" s="42"/>
    </row>
    <row r="283" spans="2:2" x14ac:dyDescent="0.15">
      <c r="B283" s="42"/>
    </row>
    <row r="284" spans="2:2" x14ac:dyDescent="0.15">
      <c r="B284" s="42"/>
    </row>
    <row r="285" spans="2:2" x14ac:dyDescent="0.15">
      <c r="B285" s="42"/>
    </row>
    <row r="286" spans="2:2" x14ac:dyDescent="0.15">
      <c r="B286" s="42"/>
    </row>
    <row r="287" spans="2:2" x14ac:dyDescent="0.15">
      <c r="B287" s="42"/>
    </row>
    <row r="288" spans="2:2" x14ac:dyDescent="0.15">
      <c r="B288" s="42"/>
    </row>
    <row r="289" spans="2:2" x14ac:dyDescent="0.15">
      <c r="B289" s="42"/>
    </row>
    <row r="290" spans="2:2" x14ac:dyDescent="0.15">
      <c r="B290" s="42"/>
    </row>
    <row r="291" spans="2:2" x14ac:dyDescent="0.15">
      <c r="B291" s="42"/>
    </row>
    <row r="292" spans="2:2" x14ac:dyDescent="0.15">
      <c r="B292" s="42"/>
    </row>
    <row r="293" spans="2:2" x14ac:dyDescent="0.15">
      <c r="B293" s="42"/>
    </row>
    <row r="294" spans="2:2" x14ac:dyDescent="0.15">
      <c r="B294" s="42"/>
    </row>
    <row r="295" spans="2:2" x14ac:dyDescent="0.15">
      <c r="B295" s="42"/>
    </row>
    <row r="296" spans="2:2" x14ac:dyDescent="0.15">
      <c r="B296" s="42"/>
    </row>
    <row r="297" spans="2:2" x14ac:dyDescent="0.15">
      <c r="B297" s="42"/>
    </row>
    <row r="298" spans="2:2" x14ac:dyDescent="0.15">
      <c r="B298" s="42"/>
    </row>
    <row r="299" spans="2:2" x14ac:dyDescent="0.15">
      <c r="B299" s="42"/>
    </row>
    <row r="300" spans="2:2" x14ac:dyDescent="0.15">
      <c r="B300" s="42"/>
    </row>
    <row r="301" spans="2:2" x14ac:dyDescent="0.15">
      <c r="B301" s="42"/>
    </row>
    <row r="302" spans="2:2" x14ac:dyDescent="0.15">
      <c r="B302" s="42"/>
    </row>
    <row r="303" spans="2:2" x14ac:dyDescent="0.15">
      <c r="B303" s="42"/>
    </row>
    <row r="304" spans="2:2" x14ac:dyDescent="0.15">
      <c r="B304" s="42"/>
    </row>
    <row r="305" spans="2:2" x14ac:dyDescent="0.15">
      <c r="B305" s="42"/>
    </row>
    <row r="306" spans="2:2" x14ac:dyDescent="0.15">
      <c r="B306" s="42"/>
    </row>
  </sheetData>
  <mergeCells count="5">
    <mergeCell ref="A63:F63"/>
    <mergeCell ref="A4:F4"/>
    <mergeCell ref="A1:F1"/>
    <mergeCell ref="A2:F2"/>
    <mergeCell ref="A3:F3"/>
  </mergeCells>
  <phoneticPr fontId="2" type="noConversion"/>
  <printOptions horizontalCentered="1" gridLinesSet="0"/>
  <pageMargins left="0.25" right="0" top="0.5" bottom="0.5" header="0.5" footer="0.5"/>
  <pageSetup scale="88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Document.12" shapeId="2049" r:id="rId3">
          <objectPr defaultSize="0" autoPict="0" r:id="rId4">
            <anchor moveWithCells="1">
              <from>
                <xdr:col>0</xdr:col>
                <xdr:colOff>25400</xdr:colOff>
                <xdr:row>4</xdr:row>
                <xdr:rowOff>38100</xdr:rowOff>
              </from>
              <to>
                <xdr:col>5</xdr:col>
                <xdr:colOff>571500</xdr:colOff>
                <xdr:row>57</xdr:row>
                <xdr:rowOff>101600</xdr:rowOff>
              </to>
            </anchor>
          </objectPr>
        </oleObject>
      </mc:Choice>
      <mc:Fallback>
        <oleObject progId="Word.Document.12" shapeId="2049" r:id="rId3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showGridLines="0" topLeftCell="A30" workbookViewId="0">
      <selection activeCell="F3" sqref="F3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9" width="21.1640625" style="1" customWidth="1"/>
    <col min="10" max="16384" width="8.83203125" style="1"/>
  </cols>
  <sheetData>
    <row r="1" spans="1:11" ht="25" x14ac:dyDescent="0.25">
      <c r="A1" s="69" t="s">
        <v>49</v>
      </c>
      <c r="B1" s="70"/>
      <c r="C1" s="70"/>
      <c r="D1" s="70"/>
      <c r="E1" s="54"/>
      <c r="F1" s="33" t="s">
        <v>41</v>
      </c>
      <c r="G1" s="94" t="s">
        <v>51</v>
      </c>
      <c r="H1" s="94"/>
      <c r="I1" s="95"/>
    </row>
    <row r="2" spans="1:11" ht="25" x14ac:dyDescent="0.25">
      <c r="A2" s="71" t="s">
        <v>44</v>
      </c>
      <c r="B2" s="72"/>
      <c r="C2" s="72"/>
      <c r="D2" s="72"/>
      <c r="F2" s="34"/>
      <c r="G2" s="35"/>
      <c r="I2" s="15"/>
    </row>
    <row r="3" spans="1:11" ht="20" x14ac:dyDescent="0.2">
      <c r="A3" s="73"/>
      <c r="B3" s="74"/>
      <c r="C3" s="74"/>
      <c r="D3" s="74"/>
      <c r="F3" s="34"/>
      <c r="G3" s="35"/>
      <c r="I3" s="15"/>
    </row>
    <row r="4" spans="1:11" ht="20" x14ac:dyDescent="0.2">
      <c r="A4" s="73"/>
      <c r="B4" s="74"/>
      <c r="C4" s="74"/>
      <c r="D4" s="74"/>
      <c r="F4" s="34" t="s">
        <v>43</v>
      </c>
      <c r="G4" s="96" t="s">
        <v>86</v>
      </c>
      <c r="H4" s="96"/>
      <c r="I4" s="97"/>
    </row>
    <row r="5" spans="1:11" x14ac:dyDescent="0.15">
      <c r="A5" s="36" t="s">
        <v>50</v>
      </c>
      <c r="B5" s="37"/>
      <c r="C5" s="8"/>
      <c r="D5" s="8"/>
      <c r="E5" s="9"/>
      <c r="F5" s="8"/>
      <c r="G5" s="22"/>
      <c r="H5" s="8"/>
      <c r="I5" s="9"/>
    </row>
    <row r="6" spans="1:11" s="4" customFormat="1" ht="18" x14ac:dyDescent="0.15">
      <c r="A6" s="85" t="s">
        <v>0</v>
      </c>
      <c r="B6" s="86"/>
      <c r="C6" s="91" t="s">
        <v>31</v>
      </c>
      <c r="D6" s="91"/>
      <c r="E6" s="91"/>
      <c r="F6" s="91"/>
      <c r="G6" s="91"/>
      <c r="H6" s="3"/>
      <c r="I6" s="25"/>
    </row>
    <row r="7" spans="1:11" ht="31.5" customHeight="1" x14ac:dyDescent="0.15">
      <c r="A7" s="106"/>
      <c r="B7" s="107"/>
      <c r="C7" s="108"/>
      <c r="D7" s="79" t="s">
        <v>5</v>
      </c>
      <c r="E7" s="80"/>
      <c r="F7" s="81"/>
      <c r="G7" s="82" t="s">
        <v>6</v>
      </c>
      <c r="H7" s="83"/>
      <c r="I7" s="84"/>
    </row>
    <row r="8" spans="1:11" ht="15.75" customHeight="1" x14ac:dyDescent="0.15">
      <c r="A8" s="66"/>
      <c r="B8" s="67"/>
      <c r="C8" s="68"/>
      <c r="D8" s="79" t="s">
        <v>21</v>
      </c>
      <c r="E8" s="81"/>
      <c r="F8" s="27"/>
      <c r="G8" s="82" t="s">
        <v>21</v>
      </c>
      <c r="H8" s="84"/>
      <c r="I8" s="26"/>
    </row>
    <row r="9" spans="1:11" ht="15.75" customHeight="1" x14ac:dyDescent="0.15">
      <c r="A9" s="103"/>
      <c r="B9" s="104"/>
      <c r="C9" s="105"/>
      <c r="D9" s="23" t="s">
        <v>16</v>
      </c>
      <c r="E9" s="23" t="s">
        <v>17</v>
      </c>
      <c r="F9" s="24" t="s">
        <v>15</v>
      </c>
      <c r="G9" s="55" t="s">
        <v>16</v>
      </c>
      <c r="H9" s="23" t="s">
        <v>17</v>
      </c>
      <c r="I9" s="23" t="s">
        <v>14</v>
      </c>
    </row>
    <row r="10" spans="1:11" x14ac:dyDescent="0.15">
      <c r="A10" s="100" t="s">
        <v>1</v>
      </c>
      <c r="B10" s="101"/>
      <c r="C10" s="102"/>
      <c r="D10" s="56">
        <v>2025</v>
      </c>
      <c r="E10" s="56">
        <v>2026</v>
      </c>
      <c r="F10" s="57">
        <v>2027</v>
      </c>
      <c r="G10" s="56" t="s">
        <v>13</v>
      </c>
      <c r="H10" s="56" t="s">
        <v>18</v>
      </c>
      <c r="I10" s="56" t="s">
        <v>47</v>
      </c>
      <c r="J10" s="2"/>
      <c r="K10" s="2"/>
    </row>
    <row r="11" spans="1:11" ht="14" thickBot="1" x14ac:dyDescent="0.2">
      <c r="A11" s="5"/>
      <c r="B11" s="2"/>
      <c r="C11" s="2"/>
      <c r="H11" s="6"/>
      <c r="I11" s="6"/>
    </row>
    <row r="12" spans="1:11" ht="18" x14ac:dyDescent="0.15">
      <c r="A12" s="7"/>
      <c r="B12" s="92" t="s">
        <v>7</v>
      </c>
      <c r="C12" s="93"/>
      <c r="D12" s="13"/>
      <c r="E12" s="13"/>
      <c r="F12" s="13"/>
      <c r="G12" s="13"/>
      <c r="H12" s="13"/>
      <c r="I12" s="13"/>
    </row>
    <row r="13" spans="1:11" ht="16" x14ac:dyDescent="0.2">
      <c r="A13" s="10">
        <v>1.1000000000000001</v>
      </c>
      <c r="B13" s="75" t="s">
        <v>52</v>
      </c>
      <c r="C13" s="76"/>
      <c r="D13" s="11">
        <v>5601.35</v>
      </c>
      <c r="E13" s="11">
        <v>4293.9799999999996</v>
      </c>
      <c r="F13" s="11">
        <v>11000</v>
      </c>
      <c r="G13" s="11"/>
      <c r="H13" s="11"/>
      <c r="I13" s="11"/>
    </row>
    <row r="14" spans="1:11" ht="16" x14ac:dyDescent="0.2">
      <c r="A14" s="10">
        <v>1.2</v>
      </c>
      <c r="B14" s="75" t="s">
        <v>53</v>
      </c>
      <c r="C14" s="76"/>
      <c r="D14" s="11"/>
      <c r="E14" s="11"/>
      <c r="F14" s="11"/>
      <c r="G14" s="11"/>
      <c r="H14" s="11"/>
      <c r="I14" s="11"/>
    </row>
    <row r="15" spans="1:11" ht="16" x14ac:dyDescent="0.2">
      <c r="A15" s="10">
        <v>1.3</v>
      </c>
      <c r="B15" s="75" t="s">
        <v>54</v>
      </c>
      <c r="C15" s="76"/>
      <c r="D15" s="11">
        <v>1298.08</v>
      </c>
      <c r="E15" s="11">
        <v>736.82</v>
      </c>
      <c r="F15" s="11">
        <v>3000</v>
      </c>
      <c r="G15" s="11"/>
      <c r="H15" s="11"/>
      <c r="I15" s="11"/>
    </row>
    <row r="16" spans="1:11" ht="16" x14ac:dyDescent="0.2">
      <c r="A16" s="10">
        <v>1.4</v>
      </c>
      <c r="B16" s="75" t="s">
        <v>55</v>
      </c>
      <c r="C16" s="76"/>
      <c r="D16" s="11"/>
      <c r="E16" s="11"/>
      <c r="F16" s="11"/>
      <c r="G16" s="11"/>
      <c r="H16" s="11"/>
      <c r="I16" s="11"/>
    </row>
    <row r="17" spans="1:9" ht="16" x14ac:dyDescent="0.2">
      <c r="A17" s="10">
        <v>1.5</v>
      </c>
      <c r="B17" s="75" t="s">
        <v>71</v>
      </c>
      <c r="C17" s="76"/>
      <c r="D17" s="11"/>
      <c r="E17" s="62"/>
      <c r="F17" s="11"/>
      <c r="G17" s="11"/>
      <c r="H17" s="11"/>
      <c r="I17" s="11"/>
    </row>
    <row r="18" spans="1:9" ht="16" x14ac:dyDescent="0.2">
      <c r="A18" s="10">
        <v>1.6</v>
      </c>
      <c r="B18" s="75" t="s">
        <v>76</v>
      </c>
      <c r="C18" s="76"/>
      <c r="D18" s="11"/>
      <c r="E18" s="11"/>
      <c r="F18" s="11"/>
      <c r="G18" s="11"/>
      <c r="H18" s="11"/>
      <c r="I18" s="11"/>
    </row>
    <row r="19" spans="1:9" ht="16" x14ac:dyDescent="0.2">
      <c r="A19" s="10">
        <v>1.7</v>
      </c>
      <c r="B19" s="75" t="s">
        <v>77</v>
      </c>
      <c r="C19" s="76"/>
      <c r="D19" s="11">
        <v>9800</v>
      </c>
      <c r="E19" s="63"/>
      <c r="F19" s="11"/>
      <c r="G19" s="11"/>
      <c r="H19" s="11"/>
      <c r="I19" s="11"/>
    </row>
    <row r="20" spans="1:9" ht="16" x14ac:dyDescent="0.2">
      <c r="A20" s="10">
        <v>1.8</v>
      </c>
      <c r="B20" s="75" t="s">
        <v>80</v>
      </c>
      <c r="C20" s="76"/>
      <c r="D20" s="11"/>
      <c r="E20" s="11"/>
      <c r="F20" s="11"/>
      <c r="G20" s="11"/>
      <c r="H20" s="11"/>
      <c r="I20" s="11"/>
    </row>
    <row r="21" spans="1:9" ht="16" x14ac:dyDescent="0.2">
      <c r="A21" s="38"/>
      <c r="B21" s="77" t="s">
        <v>24</v>
      </c>
      <c r="C21" s="78"/>
      <c r="D21" s="29"/>
      <c r="E21" s="29"/>
      <c r="F21" s="29"/>
      <c r="G21" s="29"/>
      <c r="H21" s="29"/>
      <c r="I21" s="29"/>
    </row>
    <row r="22" spans="1:9" ht="16" x14ac:dyDescent="0.2">
      <c r="A22" s="10">
        <v>1.9</v>
      </c>
      <c r="B22" s="75" t="s">
        <v>8</v>
      </c>
      <c r="C22" s="76"/>
      <c r="D22" s="11"/>
      <c r="E22" s="11"/>
      <c r="F22" s="11"/>
      <c r="G22" s="11"/>
      <c r="H22" s="11"/>
      <c r="I22" s="11"/>
    </row>
    <row r="23" spans="1:9" ht="16" x14ac:dyDescent="0.2">
      <c r="A23" s="30" t="s">
        <v>4</v>
      </c>
      <c r="B23" s="75" t="s">
        <v>19</v>
      </c>
      <c r="C23" s="76"/>
      <c r="D23" s="11"/>
      <c r="E23" s="11"/>
      <c r="F23" s="11"/>
      <c r="G23" s="11"/>
      <c r="H23" s="11"/>
      <c r="I23" s="11"/>
    </row>
    <row r="24" spans="1:9" ht="16" x14ac:dyDescent="0.2">
      <c r="A24" s="30" t="s">
        <v>26</v>
      </c>
      <c r="B24" s="75"/>
      <c r="C24" s="76"/>
      <c r="D24" s="11"/>
      <c r="E24" s="11"/>
      <c r="F24" s="11"/>
      <c r="G24" s="11"/>
      <c r="H24" s="11"/>
      <c r="I24" s="11"/>
    </row>
    <row r="25" spans="1:9" ht="17" thickBot="1" x14ac:dyDescent="0.25">
      <c r="A25" s="31" t="s">
        <v>27</v>
      </c>
      <c r="B25" s="98"/>
      <c r="C25" s="99"/>
      <c r="D25" s="12"/>
      <c r="E25" s="12"/>
      <c r="F25" s="12"/>
      <c r="G25" s="12"/>
      <c r="H25" s="12"/>
      <c r="I25" s="12"/>
    </row>
    <row r="26" spans="1:9" ht="17" thickBot="1" x14ac:dyDescent="0.25">
      <c r="A26" s="60"/>
      <c r="B26" s="87" t="s">
        <v>9</v>
      </c>
      <c r="C26" s="88"/>
      <c r="D26" s="61">
        <f t="shared" ref="D26:I26" si="0">SUM(D22:D25,D13:D20)</f>
        <v>16699.43</v>
      </c>
      <c r="E26" s="61">
        <f t="shared" si="0"/>
        <v>5030.7999999999993</v>
      </c>
      <c r="F26" s="61">
        <f t="shared" si="0"/>
        <v>14000</v>
      </c>
      <c r="G26" s="61">
        <f t="shared" si="0"/>
        <v>0</v>
      </c>
      <c r="H26" s="61">
        <f t="shared" si="0"/>
        <v>0</v>
      </c>
      <c r="I26" s="61">
        <f t="shared" si="0"/>
        <v>0</v>
      </c>
    </row>
    <row r="27" spans="1:9" ht="14" thickBot="1" x14ac:dyDescent="0.2">
      <c r="A27" s="58"/>
      <c r="B27" s="2"/>
      <c r="C27" s="2"/>
      <c r="H27" s="59"/>
      <c r="I27" s="59"/>
    </row>
    <row r="28" spans="1:9" ht="18" x14ac:dyDescent="0.15">
      <c r="A28" s="7"/>
      <c r="B28" s="92" t="s">
        <v>20</v>
      </c>
      <c r="C28" s="93"/>
      <c r="D28" s="13"/>
      <c r="E28" s="13"/>
      <c r="F28" s="13"/>
      <c r="G28" s="13"/>
      <c r="H28" s="13"/>
      <c r="I28" s="13"/>
    </row>
    <row r="29" spans="1:9" ht="16" x14ac:dyDescent="0.2">
      <c r="A29" s="10">
        <v>2.1</v>
      </c>
      <c r="B29" s="75" t="s">
        <v>56</v>
      </c>
      <c r="C29" s="76"/>
      <c r="D29" s="11">
        <v>3583.31</v>
      </c>
      <c r="E29" s="11">
        <v>3880</v>
      </c>
      <c r="F29" s="11">
        <v>4400</v>
      </c>
      <c r="G29" s="11"/>
      <c r="H29" s="11"/>
      <c r="I29" s="11"/>
    </row>
    <row r="30" spans="1:9" ht="16" x14ac:dyDescent="0.2">
      <c r="A30" s="10">
        <v>2.2000000000000002</v>
      </c>
      <c r="B30" s="75" t="s">
        <v>57</v>
      </c>
      <c r="C30" s="76"/>
      <c r="D30" s="11">
        <v>15</v>
      </c>
      <c r="E30" s="11">
        <v>83.94</v>
      </c>
      <c r="F30" s="11">
        <v>100</v>
      </c>
      <c r="G30" s="11"/>
      <c r="H30" s="11"/>
      <c r="I30" s="11"/>
    </row>
    <row r="31" spans="1:9" ht="16" x14ac:dyDescent="0.2">
      <c r="A31" s="10">
        <v>2.2999999999999998</v>
      </c>
      <c r="B31" s="75" t="s">
        <v>79</v>
      </c>
      <c r="C31" s="76"/>
      <c r="D31" s="11">
        <v>100</v>
      </c>
      <c r="E31" s="11">
        <v>77.489999999999995</v>
      </c>
      <c r="F31" s="11">
        <v>100</v>
      </c>
      <c r="G31" s="11"/>
      <c r="H31" s="11"/>
      <c r="I31" s="11"/>
    </row>
    <row r="32" spans="1:9" ht="16" x14ac:dyDescent="0.2">
      <c r="A32" s="10">
        <v>2.4</v>
      </c>
      <c r="B32" s="75" t="s">
        <v>58</v>
      </c>
      <c r="C32" s="76"/>
      <c r="D32" s="11">
        <v>183.96</v>
      </c>
      <c r="E32" s="11">
        <v>150</v>
      </c>
      <c r="F32" s="11">
        <v>400</v>
      </c>
      <c r="G32" s="11"/>
      <c r="H32" s="11"/>
      <c r="I32" s="11"/>
    </row>
    <row r="33" spans="1:9" ht="16" x14ac:dyDescent="0.2">
      <c r="A33" s="10">
        <v>2.5</v>
      </c>
      <c r="B33" s="75" t="s">
        <v>59</v>
      </c>
      <c r="C33" s="76"/>
      <c r="D33" s="11"/>
      <c r="E33" s="11"/>
      <c r="F33" s="11">
        <v>300</v>
      </c>
      <c r="G33" s="11"/>
      <c r="H33" s="11"/>
      <c r="I33" s="11"/>
    </row>
    <row r="34" spans="1:9" ht="16" x14ac:dyDescent="0.2">
      <c r="A34" s="10">
        <v>2.6</v>
      </c>
      <c r="B34" s="75" t="s">
        <v>78</v>
      </c>
      <c r="C34" s="76"/>
      <c r="D34" s="12">
        <v>1675</v>
      </c>
      <c r="E34" s="12">
        <v>975</v>
      </c>
      <c r="F34" s="12">
        <v>1200</v>
      </c>
      <c r="G34" s="12"/>
      <c r="H34" s="12"/>
      <c r="I34" s="12"/>
    </row>
    <row r="35" spans="1:9" ht="16" x14ac:dyDescent="0.2">
      <c r="A35" s="10">
        <v>2.7</v>
      </c>
      <c r="B35" s="20" t="s">
        <v>60</v>
      </c>
      <c r="C35" s="21"/>
      <c r="D35" s="12">
        <v>1298.08</v>
      </c>
      <c r="E35" s="12">
        <v>736.82</v>
      </c>
      <c r="F35" s="12">
        <v>3000</v>
      </c>
      <c r="G35" s="12"/>
      <c r="H35" s="12"/>
      <c r="I35" s="12"/>
    </row>
    <row r="36" spans="1:9" ht="16" x14ac:dyDescent="0.2">
      <c r="A36" s="10">
        <v>2.8</v>
      </c>
      <c r="B36" s="20" t="s">
        <v>61</v>
      </c>
      <c r="C36" s="21"/>
      <c r="D36" s="12"/>
      <c r="E36" s="12"/>
      <c r="F36" s="12">
        <v>0</v>
      </c>
      <c r="G36" s="12"/>
      <c r="H36" s="12"/>
      <c r="I36" s="12"/>
    </row>
    <row r="37" spans="1:9" ht="16" x14ac:dyDescent="0.2">
      <c r="A37" s="10">
        <v>2.9</v>
      </c>
      <c r="B37" s="20" t="s">
        <v>62</v>
      </c>
      <c r="C37" s="21"/>
      <c r="D37" s="12"/>
      <c r="E37" s="12"/>
      <c r="F37" s="12">
        <v>0</v>
      </c>
      <c r="G37" s="12"/>
      <c r="H37" s="12"/>
      <c r="I37" s="12"/>
    </row>
    <row r="38" spans="1:9" ht="16" x14ac:dyDescent="0.2">
      <c r="A38" s="10">
        <v>2.1</v>
      </c>
      <c r="B38" s="20" t="s">
        <v>63</v>
      </c>
      <c r="C38" s="21"/>
      <c r="D38" s="12"/>
      <c r="E38" s="12"/>
      <c r="F38" s="12">
        <v>0</v>
      </c>
      <c r="G38" s="12"/>
      <c r="H38" s="12"/>
      <c r="I38" s="12"/>
    </row>
    <row r="39" spans="1:9" ht="16" x14ac:dyDescent="0.2">
      <c r="A39" s="10">
        <v>2.11</v>
      </c>
      <c r="B39" s="20" t="s">
        <v>75</v>
      </c>
      <c r="C39" s="21"/>
      <c r="D39" s="12">
        <v>514.66999999999996</v>
      </c>
      <c r="E39" s="12">
        <v>339.23</v>
      </c>
      <c r="F39" s="12">
        <v>500</v>
      </c>
      <c r="G39" s="12"/>
      <c r="H39" s="12"/>
      <c r="I39" s="12"/>
    </row>
    <row r="40" spans="1:9" ht="16" x14ac:dyDescent="0.2">
      <c r="A40" s="10">
        <v>2.12</v>
      </c>
      <c r="B40" s="20" t="s">
        <v>81</v>
      </c>
      <c r="C40" s="21"/>
      <c r="D40" s="12"/>
      <c r="E40" s="12"/>
      <c r="F40" s="12">
        <v>0</v>
      </c>
      <c r="G40" s="12"/>
      <c r="H40" s="12"/>
      <c r="I40" s="12"/>
    </row>
    <row r="41" spans="1:9" ht="16" x14ac:dyDescent="0.2">
      <c r="A41" s="10">
        <v>2.13</v>
      </c>
      <c r="B41" s="20" t="s">
        <v>82</v>
      </c>
      <c r="C41" s="21"/>
      <c r="D41" s="12"/>
      <c r="E41" s="12">
        <v>3600</v>
      </c>
      <c r="F41" s="12">
        <v>4000</v>
      </c>
      <c r="G41" s="12"/>
      <c r="H41" s="12"/>
      <c r="I41" s="12"/>
    </row>
    <row r="42" spans="1:9" ht="16" x14ac:dyDescent="0.2">
      <c r="A42" s="10">
        <v>2.15</v>
      </c>
      <c r="B42" s="75" t="s">
        <v>83</v>
      </c>
      <c r="C42" s="76"/>
      <c r="D42" s="12">
        <v>1554.77</v>
      </c>
      <c r="E42" s="12"/>
      <c r="F42" s="12"/>
      <c r="G42" s="12"/>
      <c r="H42" s="12"/>
      <c r="I42" s="12"/>
    </row>
    <row r="43" spans="1:9" ht="16" x14ac:dyDescent="0.2">
      <c r="A43" s="10">
        <v>2.16</v>
      </c>
      <c r="B43" s="20" t="s">
        <v>85</v>
      </c>
      <c r="C43" s="21"/>
      <c r="D43" s="12">
        <v>351.85</v>
      </c>
      <c r="E43" s="12">
        <v>61.66</v>
      </c>
      <c r="F43" s="12"/>
      <c r="G43" s="12"/>
      <c r="H43" s="12"/>
      <c r="I43" s="12"/>
    </row>
    <row r="44" spans="1:9" ht="16" x14ac:dyDescent="0.2">
      <c r="A44" s="10">
        <v>2.17</v>
      </c>
      <c r="B44" s="20" t="s">
        <v>64</v>
      </c>
      <c r="C44" s="21"/>
      <c r="D44" s="12"/>
      <c r="E44" s="12"/>
      <c r="F44" s="12"/>
      <c r="G44" s="12"/>
      <c r="H44" s="12"/>
      <c r="I44" s="12"/>
    </row>
    <row r="45" spans="1:9" ht="16" x14ac:dyDescent="0.2">
      <c r="A45" s="10">
        <v>2.1800000000000002</v>
      </c>
      <c r="B45" s="20" t="s">
        <v>77</v>
      </c>
      <c r="C45" s="21"/>
      <c r="D45" s="12">
        <v>9000</v>
      </c>
      <c r="E45" s="12"/>
      <c r="F45" s="12"/>
      <c r="G45" s="12"/>
      <c r="H45" s="12"/>
      <c r="I45" s="12"/>
    </row>
    <row r="46" spans="1:9" ht="16" x14ac:dyDescent="0.2">
      <c r="A46" s="38"/>
      <c r="B46" s="77" t="s">
        <v>25</v>
      </c>
      <c r="C46" s="78"/>
      <c r="D46" s="29"/>
      <c r="E46" s="29"/>
      <c r="F46" s="29"/>
      <c r="G46" s="29"/>
      <c r="H46" s="29"/>
      <c r="I46" s="29"/>
    </row>
    <row r="47" spans="1:9" ht="16" x14ac:dyDescent="0.2">
      <c r="A47" s="10">
        <v>2.15</v>
      </c>
      <c r="B47" s="75" t="s">
        <v>10</v>
      </c>
      <c r="C47" s="76"/>
      <c r="D47" s="12"/>
      <c r="E47" s="12"/>
      <c r="F47" s="12"/>
      <c r="G47" s="12"/>
      <c r="H47" s="12"/>
      <c r="I47" s="12"/>
    </row>
    <row r="48" spans="1:9" ht="16" x14ac:dyDescent="0.2">
      <c r="A48" s="30" t="s">
        <v>72</v>
      </c>
      <c r="B48" s="75" t="s">
        <v>23</v>
      </c>
      <c r="C48" s="76"/>
      <c r="D48" s="12"/>
      <c r="E48" s="12"/>
      <c r="F48" s="12"/>
      <c r="G48" s="12"/>
      <c r="H48" s="12"/>
      <c r="I48" s="12"/>
    </row>
    <row r="49" spans="1:9" ht="16" x14ac:dyDescent="0.2">
      <c r="A49" s="30" t="s">
        <v>73</v>
      </c>
      <c r="B49" s="75"/>
      <c r="C49" s="76"/>
      <c r="D49" s="12"/>
      <c r="E49" s="12"/>
      <c r="F49" s="12"/>
      <c r="G49" s="12"/>
      <c r="H49" s="12"/>
      <c r="I49" s="12"/>
    </row>
    <row r="50" spans="1:9" ht="17" thickBot="1" x14ac:dyDescent="0.25">
      <c r="A50" s="30" t="s">
        <v>74</v>
      </c>
      <c r="D50" s="12"/>
      <c r="E50" s="12"/>
      <c r="F50" s="12"/>
      <c r="G50" s="12"/>
      <c r="H50" s="12"/>
      <c r="I50" s="12"/>
    </row>
    <row r="51" spans="1:9" ht="17" thickBot="1" x14ac:dyDescent="0.25">
      <c r="A51" s="60"/>
      <c r="B51" s="87" t="s">
        <v>11</v>
      </c>
      <c r="C51" s="88"/>
      <c r="D51" s="61">
        <f>SUM(D47:D50,D29:D45)</f>
        <v>18276.64</v>
      </c>
      <c r="E51" s="61">
        <f>SUM(E47:E50,E29:E45)</f>
        <v>9904.14</v>
      </c>
      <c r="F51" s="61">
        <f>SUM(F47:F50,F29:F45)</f>
        <v>14000</v>
      </c>
      <c r="G51" s="61">
        <f>SUM(G47:G50,G29:G42)</f>
        <v>0</v>
      </c>
      <c r="H51" s="61">
        <f>SUM(H47:H50,H29:H42)</f>
        <v>0</v>
      </c>
      <c r="I51" s="61">
        <f>SUM(I47:I50,I29:I42)</f>
        <v>0</v>
      </c>
    </row>
    <row r="52" spans="1:9" ht="14" thickBot="1" x14ac:dyDescent="0.2">
      <c r="A52" s="58"/>
      <c r="B52" s="2"/>
      <c r="C52" s="2"/>
      <c r="H52" s="59"/>
      <c r="I52" s="59"/>
    </row>
    <row r="53" spans="1:9" ht="17" thickBot="1" x14ac:dyDescent="0.25">
      <c r="A53" s="18"/>
      <c r="B53" s="89" t="s">
        <v>12</v>
      </c>
      <c r="C53" s="90"/>
      <c r="D53" s="28"/>
      <c r="E53" s="28"/>
      <c r="F53" s="28"/>
      <c r="G53" s="19">
        <f>+G26-G51</f>
        <v>0</v>
      </c>
      <c r="H53" s="19">
        <f>+H26-H51</f>
        <v>0</v>
      </c>
      <c r="I53" s="19">
        <f>+I26-I51</f>
        <v>0</v>
      </c>
    </row>
    <row r="54" spans="1:9" ht="14" thickTop="1" x14ac:dyDescent="0.15">
      <c r="A54" s="39"/>
      <c r="B54" s="40"/>
      <c r="C54" s="40"/>
      <c r="D54" s="40"/>
      <c r="E54" s="40"/>
      <c r="F54" s="40"/>
      <c r="G54" s="40"/>
      <c r="H54" s="40"/>
      <c r="I54" s="41"/>
    </row>
    <row r="55" spans="1:9" x14ac:dyDescent="0.15">
      <c r="A55" s="66" t="s">
        <v>2</v>
      </c>
      <c r="B55" s="67"/>
      <c r="C55" s="67"/>
      <c r="D55" s="67"/>
      <c r="E55" s="67"/>
      <c r="F55" s="67"/>
      <c r="G55" s="67"/>
      <c r="H55" s="67"/>
      <c r="I55" s="68"/>
    </row>
    <row r="56" spans="1:9" x14ac:dyDescent="0.15">
      <c r="A56" s="64"/>
      <c r="B56" s="65"/>
      <c r="C56" s="65"/>
      <c r="D56" s="65"/>
      <c r="E56" s="65"/>
      <c r="F56" s="65"/>
      <c r="G56" s="65"/>
      <c r="H56" s="8"/>
      <c r="I56" s="9"/>
    </row>
  </sheetData>
  <mergeCells count="46">
    <mergeCell ref="G1:I1"/>
    <mergeCell ref="G4:I4"/>
    <mergeCell ref="B28:C28"/>
    <mergeCell ref="B29:C29"/>
    <mergeCell ref="B30:C30"/>
    <mergeCell ref="B25:C25"/>
    <mergeCell ref="A10:C10"/>
    <mergeCell ref="A9:C9"/>
    <mergeCell ref="A7:C8"/>
    <mergeCell ref="B31:C31"/>
    <mergeCell ref="B32:C32"/>
    <mergeCell ref="B48:C48"/>
    <mergeCell ref="B46:C46"/>
    <mergeCell ref="B42:C42"/>
    <mergeCell ref="B51:C51"/>
    <mergeCell ref="B53:C53"/>
    <mergeCell ref="B49:C49"/>
    <mergeCell ref="B47:C47"/>
    <mergeCell ref="C6:G6"/>
    <mergeCell ref="B26:C26"/>
    <mergeCell ref="B12:C12"/>
    <mergeCell ref="B13:C13"/>
    <mergeCell ref="B14:C14"/>
    <mergeCell ref="B15:C15"/>
    <mergeCell ref="B16:C16"/>
    <mergeCell ref="B17:C17"/>
    <mergeCell ref="B18:C18"/>
    <mergeCell ref="B22:C22"/>
    <mergeCell ref="B23:C23"/>
    <mergeCell ref="B24:C24"/>
    <mergeCell ref="A56:G56"/>
    <mergeCell ref="A55:I55"/>
    <mergeCell ref="A1:D1"/>
    <mergeCell ref="A2:D2"/>
    <mergeCell ref="A3:D3"/>
    <mergeCell ref="A4:D4"/>
    <mergeCell ref="B34:C34"/>
    <mergeCell ref="B21:C21"/>
    <mergeCell ref="B20:C20"/>
    <mergeCell ref="D7:F7"/>
    <mergeCell ref="G7:I7"/>
    <mergeCell ref="D8:E8"/>
    <mergeCell ref="G8:H8"/>
    <mergeCell ref="B33:C33"/>
    <mergeCell ref="B19:C19"/>
    <mergeCell ref="A6:B6"/>
  </mergeCells>
  <phoneticPr fontId="2" type="noConversion"/>
  <printOptions horizontalCentered="1" gridLinesSet="0"/>
  <pageMargins left="0.25" right="0" top="0.25" bottom="0.25" header="0.5" footer="0.5"/>
  <pageSetup scale="62" orientation="landscape" copies="8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showGridLines="0" tabSelected="1" topLeftCell="A11" workbookViewId="0">
      <selection activeCell="I30" sqref="I30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6" width="21.1640625" style="1" customWidth="1"/>
    <col min="7" max="16384" width="8.83203125" style="1"/>
  </cols>
  <sheetData>
    <row r="1" spans="1:8" s="4" customFormat="1" ht="18" x14ac:dyDescent="0.15">
      <c r="A1" s="85" t="s">
        <v>3</v>
      </c>
      <c r="B1" s="86"/>
      <c r="C1" s="91" t="s">
        <v>32</v>
      </c>
      <c r="D1" s="91"/>
      <c r="E1" s="91"/>
      <c r="F1" s="91"/>
    </row>
    <row r="2" spans="1:8" ht="51.75" customHeight="1" x14ac:dyDescent="0.15">
      <c r="A2" s="106"/>
      <c r="B2" s="107"/>
      <c r="C2" s="108"/>
      <c r="D2" s="79" t="s">
        <v>33</v>
      </c>
      <c r="E2" s="80"/>
      <c r="F2" s="81"/>
    </row>
    <row r="3" spans="1:8" ht="15.75" customHeight="1" x14ac:dyDescent="0.15">
      <c r="A3" s="66"/>
      <c r="B3" s="67"/>
      <c r="C3" s="68"/>
      <c r="D3" s="79" t="s">
        <v>21</v>
      </c>
      <c r="E3" s="81"/>
      <c r="F3" s="27"/>
    </row>
    <row r="4" spans="1:8" ht="15.75" customHeight="1" x14ac:dyDescent="0.15">
      <c r="A4" s="66"/>
      <c r="B4" s="67"/>
      <c r="C4" s="68"/>
      <c r="D4" s="23" t="s">
        <v>16</v>
      </c>
      <c r="E4" s="23" t="s">
        <v>17</v>
      </c>
      <c r="F4" s="24" t="s">
        <v>15</v>
      </c>
    </row>
    <row r="5" spans="1:8" x14ac:dyDescent="0.15">
      <c r="A5" s="100"/>
      <c r="B5" s="101"/>
      <c r="C5" s="102"/>
      <c r="D5" s="56">
        <v>2025</v>
      </c>
      <c r="E5" s="56">
        <v>2026</v>
      </c>
      <c r="F5" s="57">
        <v>2027</v>
      </c>
      <c r="G5" s="2"/>
      <c r="H5" s="2"/>
    </row>
    <row r="6" spans="1:8" ht="14" thickBot="1" x14ac:dyDescent="0.2">
      <c r="A6" s="5"/>
      <c r="B6" s="2"/>
      <c r="C6" s="2"/>
    </row>
    <row r="7" spans="1:8" ht="18" x14ac:dyDescent="0.15">
      <c r="A7" s="7"/>
      <c r="B7" s="92" t="s">
        <v>7</v>
      </c>
      <c r="C7" s="93"/>
      <c r="D7" s="13"/>
      <c r="E7" s="13"/>
      <c r="F7" s="13"/>
    </row>
    <row r="8" spans="1:8" ht="16" x14ac:dyDescent="0.2">
      <c r="A8" s="10">
        <v>1.1000000000000001</v>
      </c>
      <c r="B8" s="75"/>
      <c r="C8" s="76"/>
      <c r="D8" s="11"/>
      <c r="E8" s="11"/>
      <c r="F8" s="11"/>
    </row>
    <row r="9" spans="1:8" ht="16" x14ac:dyDescent="0.2">
      <c r="A9" s="10">
        <v>1.2</v>
      </c>
      <c r="B9" s="75"/>
      <c r="C9" s="76"/>
      <c r="D9" s="11"/>
      <c r="E9" s="11"/>
      <c r="F9" s="11"/>
    </row>
    <row r="10" spans="1:8" ht="16" x14ac:dyDescent="0.2">
      <c r="A10" s="10">
        <v>1.3</v>
      </c>
      <c r="B10" s="75"/>
      <c r="C10" s="76"/>
      <c r="D10" s="11"/>
      <c r="E10" s="11"/>
      <c r="F10" s="11"/>
    </row>
    <row r="11" spans="1:8" ht="16" x14ac:dyDescent="0.2">
      <c r="A11" s="10">
        <v>1.4</v>
      </c>
      <c r="B11" s="75"/>
      <c r="C11" s="76"/>
      <c r="D11" s="11"/>
      <c r="E11" s="11"/>
      <c r="F11" s="11"/>
    </row>
    <row r="12" spans="1:8" ht="16" x14ac:dyDescent="0.2">
      <c r="A12" s="38"/>
      <c r="B12" s="77" t="s">
        <v>34</v>
      </c>
      <c r="C12" s="78"/>
      <c r="D12" s="29"/>
      <c r="E12" s="29"/>
      <c r="F12" s="29"/>
    </row>
    <row r="13" spans="1:8" ht="16" x14ac:dyDescent="0.2">
      <c r="A13" s="10">
        <v>1.5</v>
      </c>
      <c r="B13" s="75" t="s">
        <v>5</v>
      </c>
      <c r="C13" s="76"/>
      <c r="D13" s="11"/>
      <c r="E13" s="11">
        <v>2000</v>
      </c>
      <c r="F13" s="11"/>
    </row>
    <row r="14" spans="1:8" ht="16" x14ac:dyDescent="0.2">
      <c r="A14" s="30" t="s">
        <v>35</v>
      </c>
      <c r="B14" s="75"/>
      <c r="C14" s="76"/>
      <c r="D14" s="11"/>
      <c r="E14" s="11"/>
      <c r="F14" s="11"/>
    </row>
    <row r="15" spans="1:8" ht="16" x14ac:dyDescent="0.2">
      <c r="A15" s="30" t="s">
        <v>36</v>
      </c>
      <c r="B15" s="75" t="s">
        <v>22</v>
      </c>
      <c r="C15" s="76"/>
      <c r="D15" s="11"/>
      <c r="E15" s="11"/>
      <c r="F15" s="11"/>
    </row>
    <row r="16" spans="1:8" ht="17" thickBot="1" x14ac:dyDescent="0.25">
      <c r="A16" s="31" t="s">
        <v>37</v>
      </c>
      <c r="B16" s="75" t="s">
        <v>22</v>
      </c>
      <c r="C16" s="76"/>
      <c r="D16" s="12"/>
      <c r="E16" s="12"/>
      <c r="F16" s="12"/>
    </row>
    <row r="17" spans="1:6" ht="16" x14ac:dyDescent="0.2">
      <c r="A17" s="17"/>
      <c r="B17" s="123" t="s">
        <v>9</v>
      </c>
      <c r="C17" s="124"/>
      <c r="D17" s="14"/>
      <c r="E17" s="14">
        <f t="shared" ref="E17" si="0">SUM(E13:E16,E8:E11)</f>
        <v>2000</v>
      </c>
      <c r="F17" s="14"/>
    </row>
    <row r="18" spans="1:6" ht="16" x14ac:dyDescent="0.2">
      <c r="A18" s="16">
        <v>1.9</v>
      </c>
      <c r="B18" s="98" t="s">
        <v>38</v>
      </c>
      <c r="C18" s="99"/>
      <c r="D18" s="11">
        <v>6204.06</v>
      </c>
      <c r="E18" s="11">
        <f>D37</f>
        <v>6204.06</v>
      </c>
      <c r="F18" s="11">
        <f>E37</f>
        <v>6304.0600000000013</v>
      </c>
    </row>
    <row r="19" spans="1:6" ht="16" x14ac:dyDescent="0.2">
      <c r="A19" s="32" t="s">
        <v>4</v>
      </c>
      <c r="B19" s="98" t="s">
        <v>39</v>
      </c>
      <c r="C19" s="99"/>
      <c r="D19" s="11">
        <v>6204.06</v>
      </c>
      <c r="E19" s="11">
        <f>E18+E17</f>
        <v>8204.0600000000013</v>
      </c>
      <c r="F19" s="11">
        <f>F17+F18</f>
        <v>6304.0600000000013</v>
      </c>
    </row>
    <row r="20" spans="1:6" ht="17" thickBot="1" x14ac:dyDescent="0.25">
      <c r="A20" s="5"/>
      <c r="B20" s="98"/>
      <c r="C20" s="99"/>
    </row>
    <row r="21" spans="1:6" ht="18" x14ac:dyDescent="0.15">
      <c r="A21" s="7"/>
      <c r="B21" s="92" t="s">
        <v>20</v>
      </c>
      <c r="C21" s="93"/>
      <c r="D21" s="13"/>
      <c r="E21" s="13"/>
      <c r="F21" s="13"/>
    </row>
    <row r="22" spans="1:6" ht="16" x14ac:dyDescent="0.2">
      <c r="A22" s="10">
        <v>2.1</v>
      </c>
      <c r="B22" s="75" t="s">
        <v>64</v>
      </c>
      <c r="C22" s="76"/>
      <c r="D22" s="29"/>
      <c r="E22" s="29"/>
      <c r="F22" s="29"/>
    </row>
    <row r="23" spans="1:6" ht="16" x14ac:dyDescent="0.2">
      <c r="A23" s="10">
        <v>2.2000000000000002</v>
      </c>
      <c r="B23" s="75" t="s">
        <v>65</v>
      </c>
      <c r="C23" s="76"/>
      <c r="D23" s="29"/>
      <c r="E23" s="29"/>
      <c r="F23" s="29"/>
    </row>
    <row r="24" spans="1:6" ht="16" x14ac:dyDescent="0.2">
      <c r="A24" s="10">
        <v>2.2999999999999998</v>
      </c>
      <c r="B24" s="75" t="s">
        <v>66</v>
      </c>
      <c r="C24" s="76"/>
      <c r="D24" s="29"/>
      <c r="E24" s="29"/>
      <c r="F24" s="29"/>
    </row>
    <row r="25" spans="1:6" ht="16" x14ac:dyDescent="0.2">
      <c r="A25" s="10">
        <v>2.4</v>
      </c>
      <c r="B25" s="20" t="s">
        <v>68</v>
      </c>
      <c r="C25" s="21"/>
      <c r="D25" s="29"/>
      <c r="E25" s="29">
        <v>600</v>
      </c>
      <c r="F25" s="29"/>
    </row>
    <row r="26" spans="1:6" ht="16" x14ac:dyDescent="0.2">
      <c r="A26" s="10">
        <v>2.5</v>
      </c>
      <c r="B26" s="20" t="s">
        <v>69</v>
      </c>
      <c r="C26" s="21"/>
      <c r="D26" s="29"/>
      <c r="E26" s="29">
        <v>900</v>
      </c>
      <c r="F26" s="29"/>
    </row>
    <row r="27" spans="1:6" ht="16" x14ac:dyDescent="0.2">
      <c r="A27" s="10">
        <v>2.6</v>
      </c>
      <c r="B27" s="20" t="s">
        <v>70</v>
      </c>
      <c r="C27" s="21"/>
      <c r="D27" s="29"/>
      <c r="E27" s="29">
        <v>200</v>
      </c>
      <c r="F27" s="29"/>
    </row>
    <row r="28" spans="1:6" ht="16" x14ac:dyDescent="0.2">
      <c r="A28" s="10">
        <v>2.7</v>
      </c>
      <c r="B28" s="20" t="s">
        <v>67</v>
      </c>
      <c r="C28" s="21"/>
      <c r="D28" s="29"/>
      <c r="E28" s="29">
        <v>200</v>
      </c>
      <c r="F28" s="29"/>
    </row>
    <row r="29" spans="1:6" ht="16" x14ac:dyDescent="0.2">
      <c r="A29" s="10">
        <v>2.8</v>
      </c>
      <c r="B29" s="75"/>
      <c r="C29" s="76"/>
      <c r="D29" s="11"/>
      <c r="E29" s="11"/>
      <c r="F29" s="11"/>
    </row>
    <row r="30" spans="1:6" ht="16" x14ac:dyDescent="0.2">
      <c r="A30" s="38"/>
      <c r="B30" s="77" t="s">
        <v>84</v>
      </c>
      <c r="C30" s="78"/>
      <c r="D30" s="29"/>
      <c r="E30" s="29"/>
      <c r="F30" s="29"/>
    </row>
    <row r="31" spans="1:6" ht="16" x14ac:dyDescent="0.2">
      <c r="A31" s="10">
        <v>2.9</v>
      </c>
      <c r="B31" s="75"/>
      <c r="C31" s="76"/>
      <c r="D31" s="12"/>
      <c r="E31" s="12"/>
      <c r="F31" s="12"/>
    </row>
    <row r="32" spans="1:6" ht="16" x14ac:dyDescent="0.2">
      <c r="A32" s="30" t="s">
        <v>28</v>
      </c>
      <c r="B32" s="75"/>
      <c r="C32" s="76"/>
      <c r="D32" s="12"/>
      <c r="E32" s="12"/>
      <c r="F32" s="12"/>
    </row>
    <row r="33" spans="1:6" ht="16" x14ac:dyDescent="0.2">
      <c r="A33" s="30" t="s">
        <v>29</v>
      </c>
      <c r="B33" s="75" t="s">
        <v>22</v>
      </c>
      <c r="C33" s="76"/>
      <c r="D33" s="12"/>
      <c r="E33" s="12"/>
      <c r="F33" s="12"/>
    </row>
    <row r="34" spans="1:6" ht="17" thickBot="1" x14ac:dyDescent="0.25">
      <c r="A34" s="30" t="s">
        <v>30</v>
      </c>
      <c r="B34" s="75" t="s">
        <v>22</v>
      </c>
      <c r="C34" s="76"/>
      <c r="D34" s="12"/>
      <c r="E34" s="12"/>
      <c r="F34" s="12"/>
    </row>
    <row r="35" spans="1:6" ht="17" thickBot="1" x14ac:dyDescent="0.25">
      <c r="A35" s="60"/>
      <c r="B35" s="87" t="s">
        <v>40</v>
      </c>
      <c r="C35" s="88"/>
      <c r="D35" s="61">
        <f>D28+D27+D26+D25+D24+D23+D22+D21</f>
        <v>0</v>
      </c>
      <c r="E35" s="61">
        <f>SUM(E21:E34)</f>
        <v>1900</v>
      </c>
      <c r="F35" s="61">
        <f>SUM(F25:F34)</f>
        <v>0</v>
      </c>
    </row>
    <row r="36" spans="1:6" ht="14" thickBot="1" x14ac:dyDescent="0.2">
      <c r="A36" s="58"/>
      <c r="B36" s="2"/>
      <c r="C36" s="2"/>
    </row>
    <row r="37" spans="1:6" ht="17" thickBot="1" x14ac:dyDescent="0.25">
      <c r="A37" s="18"/>
      <c r="B37" s="89" t="s">
        <v>48</v>
      </c>
      <c r="C37" s="90"/>
      <c r="D37" s="19">
        <f>D19-D35</f>
        <v>6204.06</v>
      </c>
      <c r="E37" s="19">
        <f>E19-E35</f>
        <v>6304.0600000000013</v>
      </c>
      <c r="F37" s="19">
        <f>F19-F35</f>
        <v>6304.0600000000013</v>
      </c>
    </row>
    <row r="38" spans="1:6" ht="17" thickTop="1" x14ac:dyDescent="0.2">
      <c r="A38" s="122"/>
      <c r="B38" s="122"/>
      <c r="C38" s="122"/>
      <c r="D38" s="122"/>
      <c r="E38" s="122"/>
      <c r="F38" s="122"/>
    </row>
  </sheetData>
  <mergeCells count="33">
    <mergeCell ref="B35:C35"/>
    <mergeCell ref="B37:C37"/>
    <mergeCell ref="B34:C34"/>
    <mergeCell ref="B31:C31"/>
    <mergeCell ref="B33:C33"/>
    <mergeCell ref="B7:C7"/>
    <mergeCell ref="B23:C23"/>
    <mergeCell ref="B18:C18"/>
    <mergeCell ref="B19:C19"/>
    <mergeCell ref="B20:C20"/>
    <mergeCell ref="B16:C16"/>
    <mergeCell ref="B12:C12"/>
    <mergeCell ref="B14:C14"/>
    <mergeCell ref="B15:C15"/>
    <mergeCell ref="B13:C13"/>
    <mergeCell ref="B8:C8"/>
    <mergeCell ref="B9:C9"/>
    <mergeCell ref="A38:F38"/>
    <mergeCell ref="A1:B1"/>
    <mergeCell ref="C1:F1"/>
    <mergeCell ref="D2:F2"/>
    <mergeCell ref="D3:E3"/>
    <mergeCell ref="B30:C30"/>
    <mergeCell ref="B32:C32"/>
    <mergeCell ref="B17:C17"/>
    <mergeCell ref="B21:C21"/>
    <mergeCell ref="B22:C22"/>
    <mergeCell ref="B24:C24"/>
    <mergeCell ref="B29:C29"/>
    <mergeCell ref="A5:C5"/>
    <mergeCell ref="A2:C4"/>
    <mergeCell ref="B10:C10"/>
    <mergeCell ref="B11:C11"/>
  </mergeCells>
  <phoneticPr fontId="2" type="noConversion"/>
  <pageMargins left="0.25" right="0" top="0.5" bottom="0.5" header="0.3" footer="0.3"/>
  <pageSetup scale="76" orientation="portrait" copies="7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part 1</vt:lpstr>
      <vt:lpstr>part 2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Auditing</dc:creator>
  <cp:lastModifiedBy>Microsoft Office User</cp:lastModifiedBy>
  <cp:lastPrinted>2026-05-14T16:26:25Z</cp:lastPrinted>
  <dcterms:created xsi:type="dcterms:W3CDTF">1999-09-23T19:55:06Z</dcterms:created>
  <dcterms:modified xsi:type="dcterms:W3CDTF">2026-06-03T17:36:20Z</dcterms:modified>
</cp:coreProperties>
</file>