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lients\HENEFER TOWN\2026\"/>
    </mc:Choice>
  </mc:AlternateContent>
  <xr:revisionPtr revIDLastSave="0" documentId="13_ncr:1_{FAFFBD5F-7B86-4A60-8FF4-731D3396D02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" sheetId="1" r:id="rId1"/>
    <sheet name="2026 AMENDED BUDGET" sheetId="2" r:id="rId2"/>
    <sheet name="2027 PROPOSED BUDGET" sheetId="5" r:id="rId3"/>
  </sheets>
  <definedNames>
    <definedName name="_xlnm._FilterDatabase" localSheetId="1" hidden="1">'2026 AMENDED BUDGET'!$A$5:$M$834</definedName>
    <definedName name="_xlnm._FilterDatabase" localSheetId="2" hidden="1">'2027 PROPOSED BUDGET'!$A$4:$M$830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4" i="5" l="1"/>
  <c r="E424" i="5"/>
  <c r="G428" i="2"/>
  <c r="E428" i="2"/>
  <c r="I477" i="2"/>
  <c r="I473" i="5"/>
  <c r="I374" i="5"/>
  <c r="G374" i="5"/>
  <c r="E374" i="5"/>
  <c r="K366" i="5"/>
  <c r="K120" i="5"/>
  <c r="K10" i="5"/>
  <c r="I801" i="5"/>
  <c r="G801" i="5"/>
  <c r="E801" i="5"/>
  <c r="I797" i="5"/>
  <c r="G797" i="5"/>
  <c r="G805" i="5" s="1"/>
  <c r="E797" i="5"/>
  <c r="K785" i="5"/>
  <c r="K782" i="5"/>
  <c r="K779" i="5"/>
  <c r="K776" i="5"/>
  <c r="K773" i="5"/>
  <c r="K770" i="5"/>
  <c r="K767" i="5"/>
  <c r="K764" i="5"/>
  <c r="K761" i="5"/>
  <c r="K758" i="5"/>
  <c r="K755" i="5"/>
  <c r="K752" i="5"/>
  <c r="K749" i="5"/>
  <c r="K746" i="5"/>
  <c r="K743" i="5"/>
  <c r="K740" i="5"/>
  <c r="K737" i="5"/>
  <c r="K734" i="5"/>
  <c r="K732" i="5"/>
  <c r="K724" i="5"/>
  <c r="K721" i="5"/>
  <c r="K718" i="5"/>
  <c r="K715" i="5"/>
  <c r="K712" i="5"/>
  <c r="K709" i="5"/>
  <c r="K707" i="5"/>
  <c r="K704" i="5"/>
  <c r="K701" i="5"/>
  <c r="K698" i="5"/>
  <c r="K695" i="5"/>
  <c r="I680" i="5"/>
  <c r="G680" i="5"/>
  <c r="E680" i="5"/>
  <c r="E684" i="5" s="1"/>
  <c r="I676" i="5"/>
  <c r="G676" i="5"/>
  <c r="G684" i="5" s="1"/>
  <c r="E676" i="5"/>
  <c r="K664" i="5"/>
  <c r="K661" i="5"/>
  <c r="K658" i="5"/>
  <c r="K656" i="5"/>
  <c r="K653" i="5"/>
  <c r="K650" i="5"/>
  <c r="K647" i="5"/>
  <c r="K644" i="5"/>
  <c r="K641" i="5"/>
  <c r="K638" i="5"/>
  <c r="K635" i="5"/>
  <c r="K632" i="5"/>
  <c r="K629" i="5"/>
  <c r="K626" i="5"/>
  <c r="K623" i="5"/>
  <c r="K621" i="5"/>
  <c r="K613" i="5"/>
  <c r="K610" i="5"/>
  <c r="K608" i="5"/>
  <c r="K605" i="5"/>
  <c r="I590" i="5"/>
  <c r="G590" i="5"/>
  <c r="E590" i="5"/>
  <c r="I586" i="5"/>
  <c r="G586" i="5"/>
  <c r="G594" i="5" s="1"/>
  <c r="E586" i="5"/>
  <c r="K586" i="5" s="1"/>
  <c r="K574" i="5"/>
  <c r="K571" i="5"/>
  <c r="K568" i="5"/>
  <c r="K565" i="5"/>
  <c r="K562" i="5"/>
  <c r="K559" i="5"/>
  <c r="K556" i="5"/>
  <c r="K553" i="5"/>
  <c r="K550" i="5"/>
  <c r="K548" i="5"/>
  <c r="K545" i="5"/>
  <c r="K542" i="5"/>
  <c r="K539" i="5"/>
  <c r="K536" i="5"/>
  <c r="K533" i="5"/>
  <c r="K530" i="5"/>
  <c r="K527" i="5"/>
  <c r="K524" i="5"/>
  <c r="K522" i="5"/>
  <c r="K518" i="5"/>
  <c r="K513" i="5"/>
  <c r="K510" i="5"/>
  <c r="K507" i="5"/>
  <c r="K504" i="5"/>
  <c r="K502" i="5"/>
  <c r="K499" i="5"/>
  <c r="K496" i="5"/>
  <c r="K493" i="5"/>
  <c r="K490" i="5"/>
  <c r="G473" i="5"/>
  <c r="E473" i="5"/>
  <c r="I467" i="5"/>
  <c r="I479" i="5" s="1"/>
  <c r="G467" i="5"/>
  <c r="G479" i="5" s="1"/>
  <c r="E467" i="5"/>
  <c r="K458" i="5"/>
  <c r="K456" i="5"/>
  <c r="K455" i="5"/>
  <c r="K447" i="5"/>
  <c r="K444" i="5"/>
  <c r="K441" i="5"/>
  <c r="E431" i="5"/>
  <c r="I428" i="5"/>
  <c r="G428" i="5"/>
  <c r="E428" i="5"/>
  <c r="K428" i="5" s="1"/>
  <c r="I424" i="5"/>
  <c r="I431" i="5" s="1"/>
  <c r="K431" i="5" s="1"/>
  <c r="E416" i="5"/>
  <c r="K415" i="5"/>
  <c r="K412" i="5"/>
  <c r="K409" i="5"/>
  <c r="K406" i="5"/>
  <c r="K404" i="5"/>
  <c r="K396" i="5"/>
  <c r="K393" i="5"/>
  <c r="K390" i="5"/>
  <c r="I371" i="5"/>
  <c r="G371" i="5"/>
  <c r="E371" i="5"/>
  <c r="K365" i="5"/>
  <c r="K364" i="5"/>
  <c r="K360" i="5"/>
  <c r="K355" i="5"/>
  <c r="K352" i="5"/>
  <c r="K349" i="5"/>
  <c r="K346" i="5"/>
  <c r="K344" i="5"/>
  <c r="K340" i="5"/>
  <c r="K335" i="5"/>
  <c r="K333" i="5"/>
  <c r="K330" i="5"/>
  <c r="K327" i="5"/>
  <c r="K325" i="5"/>
  <c r="K321" i="5"/>
  <c r="K316" i="5"/>
  <c r="K313" i="5"/>
  <c r="K310" i="5"/>
  <c r="K307" i="5"/>
  <c r="K304" i="5"/>
  <c r="K302" i="5"/>
  <c r="K299" i="5"/>
  <c r="K294" i="5"/>
  <c r="K291" i="5"/>
  <c r="K288" i="5"/>
  <c r="K286" i="5"/>
  <c r="K282" i="5"/>
  <c r="K277" i="5"/>
  <c r="K273" i="5"/>
  <c r="K269" i="5"/>
  <c r="K267" i="5"/>
  <c r="K263" i="5"/>
  <c r="K258" i="5"/>
  <c r="K255" i="5"/>
  <c r="K252" i="5"/>
  <c r="K250" i="5"/>
  <c r="K246" i="5"/>
  <c r="K241" i="5"/>
  <c r="K238" i="5"/>
  <c r="K236" i="5"/>
  <c r="K232" i="5"/>
  <c r="K227" i="5"/>
  <c r="K224" i="5"/>
  <c r="K222" i="5"/>
  <c r="K218" i="5"/>
  <c r="K213" i="5"/>
  <c r="K210" i="5"/>
  <c r="K207" i="5"/>
  <c r="K205" i="5"/>
  <c r="K201" i="5"/>
  <c r="K196" i="5"/>
  <c r="K193" i="5"/>
  <c r="K190" i="5"/>
  <c r="K187" i="5"/>
  <c r="K185" i="5"/>
  <c r="K181" i="5"/>
  <c r="K176" i="5"/>
  <c r="K174" i="5"/>
  <c r="K171" i="5"/>
  <c r="K168" i="5"/>
  <c r="K165" i="5"/>
  <c r="K162" i="5"/>
  <c r="K159" i="5"/>
  <c r="K156" i="5"/>
  <c r="K154" i="5"/>
  <c r="K151" i="5"/>
  <c r="K146" i="5"/>
  <c r="K143" i="5"/>
  <c r="K139" i="5"/>
  <c r="K137" i="5"/>
  <c r="K135" i="5"/>
  <c r="K131" i="5"/>
  <c r="K126" i="5"/>
  <c r="K123" i="5"/>
  <c r="K117" i="5"/>
  <c r="K114" i="5"/>
  <c r="K112" i="5"/>
  <c r="K109" i="5"/>
  <c r="K104" i="5"/>
  <c r="K102" i="5"/>
  <c r="K99" i="5"/>
  <c r="K94" i="5"/>
  <c r="K91" i="5"/>
  <c r="K89" i="5"/>
  <c r="K85" i="5"/>
  <c r="K80" i="5"/>
  <c r="K77" i="5"/>
  <c r="K74" i="5"/>
  <c r="K71" i="5"/>
  <c r="K68" i="5"/>
  <c r="K65" i="5"/>
  <c r="K62" i="5"/>
  <c r="K59" i="5"/>
  <c r="K56" i="5"/>
  <c r="K53" i="5"/>
  <c r="K50" i="5"/>
  <c r="K48" i="5"/>
  <c r="K44" i="5"/>
  <c r="K39" i="5"/>
  <c r="K36" i="5"/>
  <c r="K33" i="5"/>
  <c r="K30" i="5"/>
  <c r="K28" i="5"/>
  <c r="K24" i="5"/>
  <c r="K19" i="5"/>
  <c r="K16" i="5"/>
  <c r="K13" i="5"/>
  <c r="K789" i="2"/>
  <c r="K786" i="2"/>
  <c r="K783" i="2"/>
  <c r="K780" i="2"/>
  <c r="K777" i="2"/>
  <c r="K774" i="2"/>
  <c r="K771" i="2"/>
  <c r="K768" i="2"/>
  <c r="K765" i="2"/>
  <c r="K762" i="2"/>
  <c r="K759" i="2"/>
  <c r="K756" i="2"/>
  <c r="K753" i="2"/>
  <c r="K750" i="2"/>
  <c r="K747" i="2"/>
  <c r="K744" i="2"/>
  <c r="K741" i="2"/>
  <c r="K738" i="2"/>
  <c r="K736" i="2"/>
  <c r="K728" i="2"/>
  <c r="K725" i="2"/>
  <c r="K722" i="2"/>
  <c r="K719" i="2"/>
  <c r="K716" i="2"/>
  <c r="K713" i="2"/>
  <c r="K711" i="2"/>
  <c r="K708" i="2"/>
  <c r="K705" i="2"/>
  <c r="K702" i="2"/>
  <c r="K699" i="2"/>
  <c r="I805" i="2"/>
  <c r="K805" i="2" s="1"/>
  <c r="I801" i="2"/>
  <c r="G805" i="2"/>
  <c r="G801" i="2"/>
  <c r="G809" i="2" s="1"/>
  <c r="E805" i="2"/>
  <c r="E801" i="2"/>
  <c r="K668" i="2"/>
  <c r="K665" i="2"/>
  <c r="K662" i="2"/>
  <c r="K660" i="2"/>
  <c r="K657" i="2"/>
  <c r="K654" i="2"/>
  <c r="K651" i="2"/>
  <c r="K648" i="2"/>
  <c r="K645" i="2"/>
  <c r="K642" i="2"/>
  <c r="K639" i="2"/>
  <c r="K636" i="2"/>
  <c r="K633" i="2"/>
  <c r="K630" i="2"/>
  <c r="K627" i="2"/>
  <c r="K625" i="2"/>
  <c r="K617" i="2"/>
  <c r="K614" i="2"/>
  <c r="K612" i="2"/>
  <c r="K609" i="2"/>
  <c r="I684" i="2"/>
  <c r="G684" i="2"/>
  <c r="I680" i="2"/>
  <c r="G680" i="2"/>
  <c r="E684" i="2"/>
  <c r="E680" i="2"/>
  <c r="E688" i="2" s="1"/>
  <c r="I594" i="2"/>
  <c r="I590" i="2"/>
  <c r="G594" i="2"/>
  <c r="G590" i="2"/>
  <c r="E594" i="2"/>
  <c r="E590" i="2"/>
  <c r="K578" i="2"/>
  <c r="K575" i="2"/>
  <c r="K572" i="2"/>
  <c r="K569" i="2"/>
  <c r="K566" i="2"/>
  <c r="K563" i="2"/>
  <c r="K560" i="2"/>
  <c r="K557" i="2"/>
  <c r="K554" i="2"/>
  <c r="K552" i="2"/>
  <c r="K549" i="2"/>
  <c r="K546" i="2"/>
  <c r="K543" i="2"/>
  <c r="K540" i="2"/>
  <c r="K537" i="2"/>
  <c r="K534" i="2"/>
  <c r="K531" i="2"/>
  <c r="K528" i="2"/>
  <c r="K526" i="2"/>
  <c r="K522" i="2"/>
  <c r="K517" i="2"/>
  <c r="K514" i="2"/>
  <c r="K511" i="2"/>
  <c r="K508" i="2"/>
  <c r="K506" i="2"/>
  <c r="K503" i="2"/>
  <c r="K500" i="2"/>
  <c r="K497" i="2"/>
  <c r="K494" i="2"/>
  <c r="I471" i="2"/>
  <c r="I483" i="2" s="1"/>
  <c r="K460" i="2"/>
  <c r="K459" i="2"/>
  <c r="K451" i="2"/>
  <c r="K448" i="2"/>
  <c r="K445" i="2"/>
  <c r="K462" i="2"/>
  <c r="G471" i="2"/>
  <c r="G477" i="2"/>
  <c r="E477" i="2"/>
  <c r="K477" i="2" s="1"/>
  <c r="E471" i="2"/>
  <c r="G432" i="2"/>
  <c r="E432" i="2"/>
  <c r="E420" i="2"/>
  <c r="E435" i="2"/>
  <c r="I432" i="2"/>
  <c r="I428" i="2"/>
  <c r="K419" i="2"/>
  <c r="K416" i="2"/>
  <c r="K413" i="2"/>
  <c r="K410" i="2"/>
  <c r="K408" i="2"/>
  <c r="K400" i="2"/>
  <c r="K397" i="2"/>
  <c r="K394" i="2"/>
  <c r="I378" i="2"/>
  <c r="I375" i="2"/>
  <c r="K366" i="2"/>
  <c r="K365" i="2"/>
  <c r="K361" i="2"/>
  <c r="K356" i="2"/>
  <c r="K353" i="2"/>
  <c r="K350" i="2"/>
  <c r="K347" i="2"/>
  <c r="K345" i="2"/>
  <c r="K341" i="2"/>
  <c r="K336" i="2"/>
  <c r="K334" i="2"/>
  <c r="K331" i="2"/>
  <c r="K328" i="2"/>
  <c r="K326" i="2"/>
  <c r="K322" i="2"/>
  <c r="K317" i="2"/>
  <c r="K314" i="2"/>
  <c r="K311" i="2"/>
  <c r="K308" i="2"/>
  <c r="K305" i="2"/>
  <c r="K303" i="2"/>
  <c r="K300" i="2"/>
  <c r="K295" i="2"/>
  <c r="K292" i="2"/>
  <c r="K289" i="2"/>
  <c r="K287" i="2"/>
  <c r="K283" i="2"/>
  <c r="K278" i="2"/>
  <c r="K274" i="2"/>
  <c r="K270" i="2"/>
  <c r="K268" i="2"/>
  <c r="K264" i="2"/>
  <c r="K259" i="2"/>
  <c r="K256" i="2"/>
  <c r="K253" i="2"/>
  <c r="K251" i="2"/>
  <c r="K247" i="2"/>
  <c r="K242" i="2"/>
  <c r="K239" i="2"/>
  <c r="K237" i="2"/>
  <c r="K233" i="2"/>
  <c r="K228" i="2"/>
  <c r="K225" i="2"/>
  <c r="K223" i="2"/>
  <c r="K219" i="2"/>
  <c r="K214" i="2"/>
  <c r="K211" i="2"/>
  <c r="K208" i="2"/>
  <c r="K206" i="2"/>
  <c r="K202" i="2"/>
  <c r="K197" i="2"/>
  <c r="K194" i="2"/>
  <c r="K191" i="2"/>
  <c r="K188" i="2"/>
  <c r="K186" i="2"/>
  <c r="K182" i="2"/>
  <c r="K177" i="2"/>
  <c r="K175" i="2"/>
  <c r="K172" i="2"/>
  <c r="K169" i="2"/>
  <c r="K166" i="2"/>
  <c r="K163" i="2"/>
  <c r="K160" i="2"/>
  <c r="K157" i="2"/>
  <c r="K155" i="2"/>
  <c r="K152" i="2"/>
  <c r="K147" i="2"/>
  <c r="K144" i="2"/>
  <c r="K140" i="2"/>
  <c r="K138" i="2"/>
  <c r="K136" i="2"/>
  <c r="K132" i="2"/>
  <c r="K127" i="2"/>
  <c r="K124" i="2"/>
  <c r="K121" i="2"/>
  <c r="K118" i="2"/>
  <c r="K115" i="2"/>
  <c r="K113" i="2"/>
  <c r="K110" i="2"/>
  <c r="K105" i="2"/>
  <c r="K103" i="2"/>
  <c r="K100" i="2"/>
  <c r="K95" i="2"/>
  <c r="K92" i="2"/>
  <c r="K90" i="2"/>
  <c r="K86" i="2"/>
  <c r="K81" i="2"/>
  <c r="K78" i="2"/>
  <c r="K75" i="2"/>
  <c r="K72" i="2"/>
  <c r="K69" i="2"/>
  <c r="K66" i="2"/>
  <c r="K63" i="2"/>
  <c r="K60" i="2"/>
  <c r="K57" i="2"/>
  <c r="K54" i="2"/>
  <c r="K51" i="2"/>
  <c r="K49" i="2"/>
  <c r="K45" i="2"/>
  <c r="K40" i="2"/>
  <c r="K37" i="2"/>
  <c r="K34" i="2"/>
  <c r="K31" i="2"/>
  <c r="K29" i="2"/>
  <c r="K25" i="2"/>
  <c r="K20" i="2"/>
  <c r="K17" i="2"/>
  <c r="K14" i="2"/>
  <c r="K11" i="2"/>
  <c r="G378" i="2"/>
  <c r="G375" i="2"/>
  <c r="E378" i="2"/>
  <c r="E375" i="2"/>
  <c r="K428" i="2" l="1"/>
  <c r="E809" i="2"/>
  <c r="I805" i="5"/>
  <c r="K801" i="5"/>
  <c r="K797" i="5"/>
  <c r="I684" i="5"/>
  <c r="I594" i="5"/>
  <c r="K590" i="5"/>
  <c r="K473" i="5"/>
  <c r="E594" i="5"/>
  <c r="G378" i="5"/>
  <c r="K680" i="5"/>
  <c r="K371" i="5"/>
  <c r="E479" i="5"/>
  <c r="K676" i="5"/>
  <c r="K374" i="5"/>
  <c r="I378" i="5"/>
  <c r="K424" i="5"/>
  <c r="K467" i="5"/>
  <c r="K479" i="5" s="1"/>
  <c r="E805" i="5"/>
  <c r="E378" i="5"/>
  <c r="K801" i="2"/>
  <c r="I809" i="2"/>
  <c r="K809" i="2" s="1"/>
  <c r="G688" i="2"/>
  <c r="G598" i="2"/>
  <c r="K684" i="2"/>
  <c r="E598" i="2"/>
  <c r="I688" i="2"/>
  <c r="K680" i="2"/>
  <c r="K590" i="2"/>
  <c r="K378" i="2"/>
  <c r="K471" i="2"/>
  <c r="K483" i="2" s="1"/>
  <c r="K594" i="2"/>
  <c r="I598" i="2"/>
  <c r="G483" i="2"/>
  <c r="E483" i="2"/>
  <c r="K432" i="2"/>
  <c r="I435" i="2"/>
  <c r="K435" i="2" s="1"/>
  <c r="I382" i="2"/>
  <c r="E382" i="2"/>
  <c r="K375" i="2"/>
  <c r="G382" i="2"/>
  <c r="K598" i="2" l="1"/>
  <c r="K805" i="5"/>
  <c r="K684" i="5"/>
  <c r="K594" i="5"/>
  <c r="K378" i="5"/>
  <c r="K688" i="2"/>
  <c r="K382" i="2"/>
</calcChain>
</file>

<file path=xl/sharedStrings.xml><?xml version="1.0" encoding="utf-8"?>
<sst xmlns="http://schemas.openxmlformats.org/spreadsheetml/2006/main" count="1302" uniqueCount="306">
  <si>
    <t>Page: 1</t>
  </si>
  <si>
    <t>Period 07/25 (07/31/2025) - 04/26 (04/30/2026)</t>
  </si>
  <si>
    <t>Report Criteria:</t>
  </si>
  <si>
    <t xml:space="preserve">    Includes all accounts</t>
  </si>
  <si>
    <t xml:space="preserve">    Includes grand totals</t>
  </si>
  <si>
    <t xml:space="preserve">
Account Number</t>
  </si>
  <si>
    <t xml:space="preserve">
Account Title</t>
  </si>
  <si>
    <t>07/24-04/25
Pri Year 
Budget</t>
  </si>
  <si>
    <t>2024-25
Pri Year 
Actual</t>
  </si>
  <si>
    <t>2025-26
Cur Year
Budget</t>
  </si>
  <si>
    <t>07/25-04/26
Cur YTD 
Actual</t>
  </si>
  <si>
    <t>2026-27
Fut Year 
Budget</t>
  </si>
  <si>
    <t>2026-27
Proposed
Budget</t>
  </si>
  <si>
    <t>GENERAL FUND</t>
  </si>
  <si>
    <t>10-31-100</t>
  </si>
  <si>
    <t>PROPERTY TAX</t>
  </si>
  <si>
    <t>10-31-200</t>
  </si>
  <si>
    <t>SALES TAX</t>
  </si>
  <si>
    <t>10-31-300</t>
  </si>
  <si>
    <t>MUNICIPAL ENERGY TAX</t>
  </si>
  <si>
    <t>10-31-700</t>
  </si>
  <si>
    <t>FEE-IN-LIEU</t>
  </si>
  <si>
    <t xml:space="preserve">       Total GENERAL FUND:</t>
  </si>
  <si>
    <t>10-32-100</t>
  </si>
  <si>
    <t>BUSINESS LICENSES</t>
  </si>
  <si>
    <t>10-32-200</t>
  </si>
  <si>
    <t>BUILDING PERMITS</t>
  </si>
  <si>
    <t>10-32-250</t>
  </si>
  <si>
    <t>SUBDIVISION FEES</t>
  </si>
  <si>
    <t>10-32-300</t>
  </si>
  <si>
    <t>ANNEXATION FEE</t>
  </si>
  <si>
    <t>10-33-100</t>
  </si>
  <si>
    <t>SUMMIT COUNTY</t>
  </si>
  <si>
    <t>10-33-500</t>
  </si>
  <si>
    <t>STATE OF UTAH</t>
  </si>
  <si>
    <t>10-33-600</t>
  </si>
  <si>
    <t>LIQUOR FUND ALLOTMENT</t>
  </si>
  <si>
    <t>10-33-700</t>
  </si>
  <si>
    <t>CDBG GRANT</t>
  </si>
  <si>
    <t>10-33-800</t>
  </si>
  <si>
    <t>RAP TAX GRANT - Walk-in</t>
  </si>
  <si>
    <t>10-33-801</t>
  </si>
  <si>
    <t>GRANTS FROM LOCAL UNITS</t>
  </si>
  <si>
    <t>10-33-802</t>
  </si>
  <si>
    <t>CARES ACT FUNDING</t>
  </si>
  <si>
    <t>10-33-803</t>
  </si>
  <si>
    <t>ARPA FUNDING</t>
  </si>
  <si>
    <t>10-33-805</t>
  </si>
  <si>
    <t>RESTAURANT TAX GRANT -4TH</t>
  </si>
  <si>
    <t>10-33-900</t>
  </si>
  <si>
    <t>NORTH SUMMIT SCHOOL DISTRICT</t>
  </si>
  <si>
    <t>10-33-950</t>
  </si>
  <si>
    <t>CDBG Grant Emerg.Sewer Rebuild</t>
  </si>
  <si>
    <t>10-34-600</t>
  </si>
  <si>
    <t>INSPECTION FEES</t>
  </si>
  <si>
    <t>10-34-700</t>
  </si>
  <si>
    <t>RECREATION FEES</t>
  </si>
  <si>
    <t>10-35-110</t>
  </si>
  <si>
    <t>TRANSFERS FROM CAP IMPROV</t>
  </si>
  <si>
    <t>10-36-100</t>
  </si>
  <si>
    <t>INTEREST INCOME</t>
  </si>
  <si>
    <t>10-36-200</t>
  </si>
  <si>
    <t>Property Sale (Jimmie Brooks)</t>
  </si>
  <si>
    <t>10-36-800</t>
  </si>
  <si>
    <t>RENTS AND CONCESSIONS</t>
  </si>
  <si>
    <t>10-36-801</t>
  </si>
  <si>
    <t>4TH OF JULY REVENUE</t>
  </si>
  <si>
    <t>10-36-900</t>
  </si>
  <si>
    <t>MISCELLANEOUS REVENUE</t>
  </si>
  <si>
    <t>10-37-100</t>
  </si>
  <si>
    <t>CEMETERY-BURIAL FEES</t>
  </si>
  <si>
    <t>10-37-200</t>
  </si>
  <si>
    <t>CEMETERY-LOTS</t>
  </si>
  <si>
    <t>10-37-300</t>
  </si>
  <si>
    <t>CEMETERY-UPKEEP</t>
  </si>
  <si>
    <t>10-44-110</t>
  </si>
  <si>
    <t>SALARIES AND WAGES</t>
  </si>
  <si>
    <t>10-44-130</t>
  </si>
  <si>
    <t>EMPLOYEE BENEFITS</t>
  </si>
  <si>
    <t>10-44-240</t>
  </si>
  <si>
    <t>DEPARTMENTAL EXPENSES</t>
  </si>
  <si>
    <t>10-44-260</t>
  </si>
  <si>
    <t>ELECTIONS-PRIMARY</t>
  </si>
  <si>
    <t>10-44-270</t>
  </si>
  <si>
    <t>ELECTIONS-GENERAL</t>
  </si>
  <si>
    <t>10-44-300</t>
  </si>
  <si>
    <t>PROFESSIONAL &amp; TECHNICAL SERV</t>
  </si>
  <si>
    <t>10-44-340</t>
  </si>
  <si>
    <t>BANK CHARGES</t>
  </si>
  <si>
    <t>10-44-610</t>
  </si>
  <si>
    <t>MISCELLANEOUS</t>
  </si>
  <si>
    <t>10-51-110</t>
  </si>
  <si>
    <t>10-51-130</t>
  </si>
  <si>
    <t>10-51-270</t>
  </si>
  <si>
    <t>BLDG &amp; GRNDS - SUPPLIES/MAINT</t>
  </si>
  <si>
    <t>10-51-271</t>
  </si>
  <si>
    <t>CARES ACT EXPENDITURES</t>
  </si>
  <si>
    <t>10-52-110</t>
  </si>
  <si>
    <t>10-52-130</t>
  </si>
  <si>
    <t>10-52-240</t>
  </si>
  <si>
    <t>10-54-240</t>
  </si>
  <si>
    <t>10-54-250</t>
  </si>
  <si>
    <t>LIQUOR CONTROL</t>
  </si>
  <si>
    <t>10-56-240</t>
  </si>
  <si>
    <t>BUILDING INSPECTIONS</t>
  </si>
  <si>
    <t>10-56-250</t>
  </si>
  <si>
    <t>OTHER INSPECTIONS</t>
  </si>
  <si>
    <t>10-60-110</t>
  </si>
  <si>
    <t>10-60-130</t>
  </si>
  <si>
    <t>10-60-240</t>
  </si>
  <si>
    <t>10-61-110</t>
  </si>
  <si>
    <t>10-61-130</t>
  </si>
  <si>
    <t>10-61-240</t>
  </si>
  <si>
    <t>10-62-110</t>
  </si>
  <si>
    <t>10-62-130</t>
  </si>
  <si>
    <t>10-62-240</t>
  </si>
  <si>
    <t>10-64-110</t>
  </si>
  <si>
    <t>10-64-130</t>
  </si>
  <si>
    <t>10-64-240</t>
  </si>
  <si>
    <t>10-64-280</t>
  </si>
  <si>
    <t>RAP TAX GRANT EXPENDITURES</t>
  </si>
  <si>
    <t>10-64-310</t>
  </si>
  <si>
    <t>ADMINISTRATIVE ALLOCATION</t>
  </si>
  <si>
    <t>10-65-240</t>
  </si>
  <si>
    <t>10-65-241</t>
  </si>
  <si>
    <t>CONTRIBUTIONS</t>
  </si>
  <si>
    <t>10-65-250</t>
  </si>
  <si>
    <t>4TH OF JULY</t>
  </si>
  <si>
    <t>10-65-251</t>
  </si>
  <si>
    <t>RESTAUARANT TAX 4TH OF JULY EX</t>
  </si>
  <si>
    <t>10-66-110</t>
  </si>
  <si>
    <t>10-66-130</t>
  </si>
  <si>
    <t>10-66-240</t>
  </si>
  <si>
    <t>10-66-241</t>
  </si>
  <si>
    <t>Bad Debt Write Off</t>
  </si>
  <si>
    <t>10-70-500</t>
  </si>
  <si>
    <t>TRANSFERS TO CAP IMPROV</t>
  </si>
  <si>
    <t xml:space="preserve">       GENERAL FUND Revenue Total:</t>
  </si>
  <si>
    <t xml:space="preserve">       GENERAL FUND Expenditure Total:</t>
  </si>
  <si>
    <t>CLASS C ROAD FUND</t>
  </si>
  <si>
    <t>20-30-100</t>
  </si>
  <si>
    <t>CLASS C ALLOTMENT</t>
  </si>
  <si>
    <t>20-30-200</t>
  </si>
  <si>
    <t>20-30-300</t>
  </si>
  <si>
    <t>STATE CIB</t>
  </si>
  <si>
    <t xml:space="preserve">       Total CLASS C ROAD FUND:</t>
  </si>
  <si>
    <t>20-40-110</t>
  </si>
  <si>
    <t>20-40-130</t>
  </si>
  <si>
    <t>20-40-290</t>
  </si>
  <si>
    <t>MAINTENANCE - SUPPLIES</t>
  </si>
  <si>
    <t>20-40-300</t>
  </si>
  <si>
    <t>RAILROAD BRIDGE</t>
  </si>
  <si>
    <t xml:space="preserve">       CLASS C ROAD FUND Revenue Total:</t>
  </si>
  <si>
    <t xml:space="preserve">       CLASS C ROAD FUND Expenditure Total:</t>
  </si>
  <si>
    <t>CAPITOL IMPROVEMENT FUND</t>
  </si>
  <si>
    <t>40-30-400</t>
  </si>
  <si>
    <t>CAPITOL IMPROVEMENT REVENUE</t>
  </si>
  <si>
    <t>40-30-500</t>
  </si>
  <si>
    <t>GRANT REVENUE</t>
  </si>
  <si>
    <t>40-30-700</t>
  </si>
  <si>
    <t>CAPITOL REVENUE TRANSFER GF</t>
  </si>
  <si>
    <t xml:space="preserve">       Total CAPITOL IMPROVEMENT FUND:</t>
  </si>
  <si>
    <t>40-40-240</t>
  </si>
  <si>
    <t>CAPITOL IMPROVEMENT EXPENSE</t>
  </si>
  <si>
    <t xml:space="preserve">       CAPITOL IMPROVEMENT FUND Revenue Total:</t>
  </si>
  <si>
    <t xml:space="preserve">       CAPITOL IMPROVEMENT FUND Expenditure Total:</t>
  </si>
  <si>
    <t>WATER FUND</t>
  </si>
  <si>
    <t>51-30-100</t>
  </si>
  <si>
    <t>51-30-200</t>
  </si>
  <si>
    <t>USAGE FEES</t>
  </si>
  <si>
    <t>51-30-300</t>
  </si>
  <si>
    <t>CONNECTION FEES</t>
  </si>
  <si>
    <t>51-30-400</t>
  </si>
  <si>
    <t>51-30-500</t>
  </si>
  <si>
    <t>CASH IN LIEU/WATER SHARE</t>
  </si>
  <si>
    <t>51-30-900</t>
  </si>
  <si>
    <t>51-30-905</t>
  </si>
  <si>
    <t>HAZARDOUS PIPELINE GRANT</t>
  </si>
  <si>
    <t>51-30-906</t>
  </si>
  <si>
    <t>WATER MASTER PLAN GRANT</t>
  </si>
  <si>
    <t>51-30-907</t>
  </si>
  <si>
    <t>BUREAU OF RECLAMATION GRANT</t>
  </si>
  <si>
    <t xml:space="preserve">       Total WATER FUND:</t>
  </si>
  <si>
    <t>51-40-110</t>
  </si>
  <si>
    <t>51-40-130</t>
  </si>
  <si>
    <t>51-40-240</t>
  </si>
  <si>
    <t>51-40-241</t>
  </si>
  <si>
    <t>WATER BREAK EXPENSES</t>
  </si>
  <si>
    <t>51-40-280</t>
  </si>
  <si>
    <t>UTILITIES</t>
  </si>
  <si>
    <t>51-40-300</t>
  </si>
  <si>
    <t>51-40-310</t>
  </si>
  <si>
    <t>RURAL AND ECONOMIC DEVELOPMENT</t>
  </si>
  <si>
    <t>51-40-320</t>
  </si>
  <si>
    <t>WEBER BASIN</t>
  </si>
  <si>
    <t>51-40-325</t>
  </si>
  <si>
    <t>WATER SHARES</t>
  </si>
  <si>
    <t>51-40-330</t>
  </si>
  <si>
    <t>STATE OF UTAH  CIB</t>
  </si>
  <si>
    <t>51-40-500</t>
  </si>
  <si>
    <t>BATCHELOR'S CANYON PROJECT</t>
  </si>
  <si>
    <t>51-40-510</t>
  </si>
  <si>
    <t>MAIN STREET WATER LINE REPLC.</t>
  </si>
  <si>
    <t>51-40-511</t>
  </si>
  <si>
    <t>CDBG WATER METER GRANT EXP</t>
  </si>
  <si>
    <t>51-40-515</t>
  </si>
  <si>
    <t>HAZARDOUS PIPELINE MAPPING</t>
  </si>
  <si>
    <t>51-40-516</t>
  </si>
  <si>
    <t>FRANKLIN SPRING REHAB</t>
  </si>
  <si>
    <t>51-40-517</t>
  </si>
  <si>
    <t>WATER MASTER PLAN</t>
  </si>
  <si>
    <t>51-40-610</t>
  </si>
  <si>
    <t>INTEREST EXPENSE</t>
  </si>
  <si>
    <t>51-40-690</t>
  </si>
  <si>
    <t>DEPRECIATION</t>
  </si>
  <si>
    <t>51-40-900</t>
  </si>
  <si>
    <t>TRANSFERS</t>
  </si>
  <si>
    <t xml:space="preserve">       WATER FUND Revenue Total:</t>
  </si>
  <si>
    <t xml:space="preserve">       WATER FUND Expenditure Total:</t>
  </si>
  <si>
    <t>SEWER FUND</t>
  </si>
  <si>
    <t>52-30-100</t>
  </si>
  <si>
    <t>52-30-200</t>
  </si>
  <si>
    <t>SERVICE CHARGES</t>
  </si>
  <si>
    <t>52-30-300</t>
  </si>
  <si>
    <t>52-30-400</t>
  </si>
  <si>
    <t xml:space="preserve">       Total SEWER FUND:</t>
  </si>
  <si>
    <t>52-40-110</t>
  </si>
  <si>
    <t>52-40-130</t>
  </si>
  <si>
    <t>52-40-230</t>
  </si>
  <si>
    <t>OFFICE SUPPLIES/MILEAGE</t>
  </si>
  <si>
    <t>52-40-240</t>
  </si>
  <si>
    <t>52-40-290</t>
  </si>
  <si>
    <t>52-40-300</t>
  </si>
  <si>
    <t>52-40-350</t>
  </si>
  <si>
    <t>RENTAL OF PROPERTY &amp; EQUIPMENT</t>
  </si>
  <si>
    <t>52-40-360</t>
  </si>
  <si>
    <t>ST OF UT-WATER POLLUTION CONTR</t>
  </si>
  <si>
    <t>52-40-510</t>
  </si>
  <si>
    <t>INSURANCE AND SURETY BONDS</t>
  </si>
  <si>
    <t>52-40-610</t>
  </si>
  <si>
    <t>52-40-620</t>
  </si>
  <si>
    <t>OTHER OPERATING EXPENSE</t>
  </si>
  <si>
    <t>52-40-630</t>
  </si>
  <si>
    <t>RAP TAX Expenditure - Walk-in</t>
  </si>
  <si>
    <t>52-40-680</t>
  </si>
  <si>
    <t>52-40-690</t>
  </si>
  <si>
    <t>52-40-810</t>
  </si>
  <si>
    <t>DEBT SERV-PRINCIPAL-RURAL &amp; EC</t>
  </si>
  <si>
    <t>52-40-820</t>
  </si>
  <si>
    <t>DEBT SERV-INTEREST-RURAL &amp; ECO</t>
  </si>
  <si>
    <t xml:space="preserve">       SEWER FUND Revenue Total:</t>
  </si>
  <si>
    <t xml:space="preserve">       SEWER FUND Expenditure Total:</t>
  </si>
  <si>
    <t>Fund: 53</t>
  </si>
  <si>
    <t>Source: 30</t>
  </si>
  <si>
    <t>53-30-100</t>
  </si>
  <si>
    <t>53-30-200</t>
  </si>
  <si>
    <t>53-30-300</t>
  </si>
  <si>
    <t>53-30-400</t>
  </si>
  <si>
    <t>53-30-500</t>
  </si>
  <si>
    <t>53-30-900</t>
  </si>
  <si>
    <t>53-30-901</t>
  </si>
  <si>
    <t>53-30-905</t>
  </si>
  <si>
    <t>53-30-906</t>
  </si>
  <si>
    <t>53-30-907</t>
  </si>
  <si>
    <t>53-30-908</t>
  </si>
  <si>
    <t>UDAF GRANT FOR DITCH LINING</t>
  </si>
  <si>
    <t xml:space="preserve">       Total Source: 30:</t>
  </si>
  <si>
    <t>Department: 40</t>
  </si>
  <si>
    <t>53-40-110</t>
  </si>
  <si>
    <t>53-40-130</t>
  </si>
  <si>
    <t>53-40-240</t>
  </si>
  <si>
    <t>53-40-241</t>
  </si>
  <si>
    <t>53-40-280</t>
  </si>
  <si>
    <t>53-40-300</t>
  </si>
  <si>
    <t>53-40-310</t>
  </si>
  <si>
    <t>53-40-320</t>
  </si>
  <si>
    <t>53-40-325</t>
  </si>
  <si>
    <t>53-40-330</t>
  </si>
  <si>
    <t>53-40-500</t>
  </si>
  <si>
    <t>53-40-510</t>
  </si>
  <si>
    <t>53-40-511</t>
  </si>
  <si>
    <t>53-40-515</t>
  </si>
  <si>
    <t>53-40-516</t>
  </si>
  <si>
    <t>53-40-517</t>
  </si>
  <si>
    <t>53-40-610</t>
  </si>
  <si>
    <t>53-40-690</t>
  </si>
  <si>
    <t>53-40-900</t>
  </si>
  <si>
    <t xml:space="preserve">       Total Department: 40:</t>
  </si>
  <si>
    <t xml:space="preserve">       Fund: 53 Revenue Total:</t>
  </si>
  <si>
    <t xml:space="preserve">       Fund: 53 Expenditure Total:</t>
  </si>
  <si>
    <t xml:space="preserve">       Total Fund: 53:</t>
  </si>
  <si>
    <t>GENERAL FIXED ASSETS GROUP</t>
  </si>
  <si>
    <t>91-40-690</t>
  </si>
  <si>
    <t xml:space="preserve">       GENERAL FIXED ASSETS GROUP Expenditure Total:</t>
  </si>
  <si>
    <t xml:space="preserve">       Total GENERAL FIXED ASSETS GROUP:</t>
  </si>
  <si>
    <t xml:space="preserve">       Grand Totals:</t>
  </si>
  <si>
    <t>2026 Amendment</t>
  </si>
  <si>
    <t>2026 Amended Budget</t>
  </si>
  <si>
    <t>2025-2026 Actual</t>
  </si>
  <si>
    <t>SECONDARY WATER</t>
  </si>
  <si>
    <t>Increase (Decrease) from Prior Year Budget</t>
  </si>
  <si>
    <t>2027 Proposed Budget</t>
  </si>
  <si>
    <t>10-70-510</t>
  </si>
  <si>
    <t>TRANSFERS TO CAP IMPROV - TAX INCREASE</t>
  </si>
  <si>
    <t xml:space="preserve">HENEFER TOWN </t>
  </si>
  <si>
    <t>2026 AMENDED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</si>
</sst>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6"/>
      <color rgb="FF000000"/>
      <name val="Arial"/>
    </font>
    <font>
      <b/>
      <sz val="6"/>
      <color rgb="FF00000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readingOrder="1"/>
    </xf>
    <xf numFmtId="0" fontId="1" fillId="0" borderId="0" xfId="0" applyFont="1" applyAlignment="1">
      <alignment horizontal="right" readingOrder="1"/>
    </xf>
    <xf numFmtId="0" fontId="1" fillId="0" borderId="0" xfId="0" applyFont="1" applyAlignment="1">
      <alignment horizontal="center" wrapText="1" shrinkToFit="1" readingOrder="1"/>
    </xf>
    <xf numFmtId="0" fontId="2" fillId="0" borderId="0" xfId="0" applyFont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49" fontId="1" fillId="0" borderId="0" xfId="0" applyNumberFormat="1" applyFont="1" applyAlignment="1">
      <alignment horizontal="right" wrapText="1" shrinkToFit="1" readingOrder="1"/>
    </xf>
    <xf numFmtId="0" fontId="1" fillId="0" borderId="0" xfId="0" applyFont="1" applyAlignment="1">
      <alignment horizontal="center" readingOrder="1"/>
    </xf>
    <xf numFmtId="0" fontId="1" fillId="0" borderId="0" xfId="0" applyFont="1" applyAlignment="1">
      <alignment horizontal="left" readingOrder="1"/>
    </xf>
    <xf numFmtId="0" fontId="1" fillId="0" borderId="0" xfId="0" applyFont="1" applyAlignment="1">
      <alignment horizontal="right" readingOrder="1"/>
    </xf>
    <xf numFmtId="0" fontId="2" fillId="0" borderId="0" xfId="0" applyFont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4" fillId="0" borderId="0" xfId="0" applyFont="1"/>
    <xf numFmtId="0" fontId="5" fillId="0" borderId="0" xfId="0" applyFont="1" applyAlignment="1">
      <alignment readingOrder="1"/>
    </xf>
    <xf numFmtId="0" fontId="5" fillId="0" borderId="0" xfId="0" applyFont="1" applyAlignment="1">
      <alignment horizontal="center" wrapText="1" shrinkToFit="1" readingOrder="1"/>
    </xf>
    <xf numFmtId="0" fontId="6" fillId="0" borderId="0" xfId="0" applyFont="1" applyAlignment="1">
      <alignment horizontal="left" readingOrder="1"/>
    </xf>
    <xf numFmtId="0" fontId="6" fillId="0" borderId="0" xfId="0" applyFont="1" applyAlignment="1">
      <alignment readingOrder="1"/>
    </xf>
    <xf numFmtId="0" fontId="5" fillId="0" borderId="0" xfId="0" applyFont="1" applyAlignment="1">
      <alignment horizontal="left" readingOrder="1"/>
    </xf>
    <xf numFmtId="43" fontId="4" fillId="0" borderId="0" xfId="1" applyFont="1"/>
    <xf numFmtId="43" fontId="6" fillId="0" borderId="0" xfId="1" applyFont="1" applyAlignment="1">
      <alignment horizontal="left" readingOrder="1"/>
    </xf>
    <xf numFmtId="43" fontId="6" fillId="0" borderId="0" xfId="1" applyFont="1" applyAlignment="1">
      <alignment readingOrder="1"/>
    </xf>
    <xf numFmtId="43" fontId="5" fillId="0" borderId="0" xfId="1" applyFont="1" applyAlignment="1">
      <alignment readingOrder="1"/>
    </xf>
    <xf numFmtId="43" fontId="5" fillId="0" borderId="0" xfId="1" applyFont="1" applyAlignment="1">
      <alignment horizontal="right" readingOrder="1"/>
    </xf>
    <xf numFmtId="43" fontId="5" fillId="0" borderId="0" xfId="1" applyFont="1" applyAlignment="1">
      <alignment horizontal="left" readingOrder="1"/>
    </xf>
    <xf numFmtId="43" fontId="5" fillId="0" borderId="0" xfId="1" applyFont="1" applyAlignment="1">
      <alignment horizontal="center" wrapText="1" shrinkToFit="1" readingOrder="1"/>
    </xf>
    <xf numFmtId="43" fontId="5" fillId="0" borderId="1" xfId="1" applyFont="1" applyBorder="1" applyAlignment="1">
      <alignment readingOrder="1"/>
    </xf>
    <xf numFmtId="0" fontId="5" fillId="0" borderId="2" xfId="0" applyFont="1" applyBorder="1" applyAlignment="1">
      <alignment horizontal="center" wrapText="1" shrinkToFit="1" readingOrder="1"/>
    </xf>
    <xf numFmtId="43" fontId="5" fillId="0" borderId="2" xfId="1" applyFont="1" applyBorder="1" applyAlignment="1">
      <alignment readingOrder="1"/>
    </xf>
    <xf numFmtId="43" fontId="6" fillId="0" borderId="0" xfId="1" applyFont="1" applyBorder="1" applyAlignment="1">
      <alignment readingOrder="1"/>
    </xf>
    <xf numFmtId="43" fontId="4" fillId="0" borderId="0" xfId="1" applyFont="1" applyBorder="1"/>
    <xf numFmtId="43" fontId="5" fillId="0" borderId="0" xfId="1" applyFont="1" applyBorder="1" applyAlignment="1">
      <alignment readingOrder="1"/>
    </xf>
    <xf numFmtId="43" fontId="5" fillId="0" borderId="0" xfId="1" applyFont="1" applyBorder="1" applyAlignment="1">
      <alignment horizontal="left" readingOrder="1"/>
    </xf>
    <xf numFmtId="43" fontId="5" fillId="0" borderId="2" xfId="1" applyFont="1" applyBorder="1" applyAlignment="1">
      <alignment horizontal="left" readingOrder="1"/>
    </xf>
    <xf numFmtId="43" fontId="5" fillId="0" borderId="3" xfId="1" applyFont="1" applyBorder="1" applyAlignment="1">
      <alignment horizontal="right" readingOrder="1"/>
    </xf>
    <xf numFmtId="43" fontId="5" fillId="0" borderId="3" xfId="1" applyFont="1" applyBorder="1" applyAlignment="1">
      <alignment horizontal="left" readingOrder="1"/>
    </xf>
    <xf numFmtId="14" fontId="5" fillId="0" borderId="0" xfId="0" applyNumberFormat="1" applyFont="1" applyAlignment="1">
      <alignment horizontal="left" readingOrder="1"/>
    </xf>
    <xf numFmtId="0" fontId="7" fillId="0" borderId="0" xfId="0" applyFont="1" applyAlignment="1">
      <alignment horizontal="centerContinuous"/>
    </xf>
    <xf numFmtId="14" fontId="8" fillId="0" borderId="0" xfId="0" applyNumberFormat="1" applyFont="1" applyAlignment="1">
      <alignment horizontal="centerContinuous" readingOrder="1"/>
    </xf>
    <xf numFmtId="0" fontId="8" fillId="0" borderId="0" xfId="0" applyFont="1" applyAlignment="1">
      <alignment horizontal="centerContinuous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15</xdr:col>
      <xdr:colOff>209550</xdr:colOff>
      <xdr:row>1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9</xdr:row>
      <xdr:rowOff>9525</xdr:rowOff>
    </xdr:from>
    <xdr:to>
      <xdr:col>15</xdr:col>
      <xdr:colOff>209550</xdr:colOff>
      <xdr:row>9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16</xdr:row>
      <xdr:rowOff>9525</xdr:rowOff>
    </xdr:from>
    <xdr:to>
      <xdr:col>15</xdr:col>
      <xdr:colOff>209550</xdr:colOff>
      <xdr:row>16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18</xdr:row>
      <xdr:rowOff>9525</xdr:rowOff>
    </xdr:from>
    <xdr:to>
      <xdr:col>15</xdr:col>
      <xdr:colOff>209550</xdr:colOff>
      <xdr:row>18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26</xdr:row>
      <xdr:rowOff>9525</xdr:rowOff>
    </xdr:from>
    <xdr:to>
      <xdr:col>15</xdr:col>
      <xdr:colOff>209550</xdr:colOff>
      <xdr:row>26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714375</xdr:colOff>
      <xdr:row>30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30</xdr:row>
      <xdr:rowOff>9525</xdr:rowOff>
    </xdr:from>
    <xdr:to>
      <xdr:col>2</xdr:col>
      <xdr:colOff>1704975</xdr:colOff>
      <xdr:row>30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647700</xdr:colOff>
      <xdr:row>30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30</xdr:row>
      <xdr:rowOff>9525</xdr:rowOff>
    </xdr:from>
    <xdr:to>
      <xdr:col>6</xdr:col>
      <xdr:colOff>647700</xdr:colOff>
      <xdr:row>30</xdr:row>
      <xdr:rowOff>9525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30</xdr:row>
      <xdr:rowOff>9525</xdr:rowOff>
    </xdr:from>
    <xdr:to>
      <xdr:col>8</xdr:col>
      <xdr:colOff>647700</xdr:colOff>
      <xdr:row>30</xdr:row>
      <xdr:rowOff>9525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30</xdr:row>
      <xdr:rowOff>9525</xdr:rowOff>
    </xdr:from>
    <xdr:to>
      <xdr:col>10</xdr:col>
      <xdr:colOff>638175</xdr:colOff>
      <xdr:row>30</xdr:row>
      <xdr:rowOff>9525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30</xdr:row>
      <xdr:rowOff>9525</xdr:rowOff>
    </xdr:from>
    <xdr:to>
      <xdr:col>12</xdr:col>
      <xdr:colOff>647700</xdr:colOff>
      <xdr:row>30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30</xdr:row>
      <xdr:rowOff>9525</xdr:rowOff>
    </xdr:from>
    <xdr:to>
      <xdr:col>14</xdr:col>
      <xdr:colOff>809625</xdr:colOff>
      <xdr:row>30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47</xdr:row>
      <xdr:rowOff>9525</xdr:rowOff>
    </xdr:from>
    <xdr:to>
      <xdr:col>4</xdr:col>
      <xdr:colOff>647700</xdr:colOff>
      <xdr:row>47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47</xdr:row>
      <xdr:rowOff>9525</xdr:rowOff>
    </xdr:from>
    <xdr:to>
      <xdr:col>6</xdr:col>
      <xdr:colOff>647700</xdr:colOff>
      <xdr:row>47</xdr:row>
      <xdr:rowOff>9525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47</xdr:row>
      <xdr:rowOff>9525</xdr:rowOff>
    </xdr:from>
    <xdr:to>
      <xdr:col>8</xdr:col>
      <xdr:colOff>647700</xdr:colOff>
      <xdr:row>47</xdr:row>
      <xdr:rowOff>9525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47</xdr:row>
      <xdr:rowOff>9525</xdr:rowOff>
    </xdr:from>
    <xdr:to>
      <xdr:col>10</xdr:col>
      <xdr:colOff>638175</xdr:colOff>
      <xdr:row>47</xdr:row>
      <xdr:rowOff>9525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47</xdr:row>
      <xdr:rowOff>9525</xdr:rowOff>
    </xdr:from>
    <xdr:to>
      <xdr:col>12</xdr:col>
      <xdr:colOff>647700</xdr:colOff>
      <xdr:row>47</xdr:row>
      <xdr:rowOff>9525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</xdr:row>
      <xdr:rowOff>9525</xdr:rowOff>
    </xdr:from>
    <xdr:to>
      <xdr:col>4</xdr:col>
      <xdr:colOff>647700</xdr:colOff>
      <xdr:row>51</xdr:row>
      <xdr:rowOff>9525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</xdr:row>
      <xdr:rowOff>9525</xdr:rowOff>
    </xdr:from>
    <xdr:to>
      <xdr:col>6</xdr:col>
      <xdr:colOff>647700</xdr:colOff>
      <xdr:row>51</xdr:row>
      <xdr:rowOff>9525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</xdr:row>
      <xdr:rowOff>9525</xdr:rowOff>
    </xdr:from>
    <xdr:to>
      <xdr:col>8</xdr:col>
      <xdr:colOff>647700</xdr:colOff>
      <xdr:row>51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51</xdr:row>
      <xdr:rowOff>9525</xdr:rowOff>
    </xdr:from>
    <xdr:to>
      <xdr:col>10</xdr:col>
      <xdr:colOff>638175</xdr:colOff>
      <xdr:row>51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51</xdr:row>
      <xdr:rowOff>9525</xdr:rowOff>
    </xdr:from>
    <xdr:to>
      <xdr:col>12</xdr:col>
      <xdr:colOff>647700</xdr:colOff>
      <xdr:row>51</xdr:row>
      <xdr:rowOff>9525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67</xdr:row>
      <xdr:rowOff>9525</xdr:rowOff>
    </xdr:from>
    <xdr:to>
      <xdr:col>4</xdr:col>
      <xdr:colOff>647700</xdr:colOff>
      <xdr:row>67</xdr:row>
      <xdr:rowOff>9525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67</xdr:row>
      <xdr:rowOff>9525</xdr:rowOff>
    </xdr:from>
    <xdr:to>
      <xdr:col>6</xdr:col>
      <xdr:colOff>647700</xdr:colOff>
      <xdr:row>67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67</xdr:row>
      <xdr:rowOff>9525</xdr:rowOff>
    </xdr:from>
    <xdr:to>
      <xdr:col>8</xdr:col>
      <xdr:colOff>647700</xdr:colOff>
      <xdr:row>67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67</xdr:row>
      <xdr:rowOff>9525</xdr:rowOff>
    </xdr:from>
    <xdr:to>
      <xdr:col>10</xdr:col>
      <xdr:colOff>638175</xdr:colOff>
      <xdr:row>67</xdr:row>
      <xdr:rowOff>9525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67</xdr:row>
      <xdr:rowOff>9525</xdr:rowOff>
    </xdr:from>
    <xdr:to>
      <xdr:col>12</xdr:col>
      <xdr:colOff>647700</xdr:colOff>
      <xdr:row>67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71</xdr:row>
      <xdr:rowOff>9525</xdr:rowOff>
    </xdr:from>
    <xdr:to>
      <xdr:col>4</xdr:col>
      <xdr:colOff>647700</xdr:colOff>
      <xdr:row>71</xdr:row>
      <xdr:rowOff>9525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71</xdr:row>
      <xdr:rowOff>9525</xdr:rowOff>
    </xdr:from>
    <xdr:to>
      <xdr:col>6</xdr:col>
      <xdr:colOff>647700</xdr:colOff>
      <xdr:row>71</xdr:row>
      <xdr:rowOff>9525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71</xdr:row>
      <xdr:rowOff>9525</xdr:rowOff>
    </xdr:from>
    <xdr:to>
      <xdr:col>8</xdr:col>
      <xdr:colOff>647700</xdr:colOff>
      <xdr:row>71</xdr:row>
      <xdr:rowOff>9525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71</xdr:row>
      <xdr:rowOff>9525</xdr:rowOff>
    </xdr:from>
    <xdr:to>
      <xdr:col>10</xdr:col>
      <xdr:colOff>638175</xdr:colOff>
      <xdr:row>71</xdr:row>
      <xdr:rowOff>9525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71</xdr:row>
      <xdr:rowOff>9525</xdr:rowOff>
    </xdr:from>
    <xdr:to>
      <xdr:col>12</xdr:col>
      <xdr:colOff>647700</xdr:colOff>
      <xdr:row>71</xdr:row>
      <xdr:rowOff>9525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108</xdr:row>
      <xdr:rowOff>9525</xdr:rowOff>
    </xdr:from>
    <xdr:to>
      <xdr:col>4</xdr:col>
      <xdr:colOff>647700</xdr:colOff>
      <xdr:row>108</xdr:row>
      <xdr:rowOff>9525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108</xdr:row>
      <xdr:rowOff>9525</xdr:rowOff>
    </xdr:from>
    <xdr:to>
      <xdr:col>6</xdr:col>
      <xdr:colOff>647700</xdr:colOff>
      <xdr:row>108</xdr:row>
      <xdr:rowOff>9525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108</xdr:row>
      <xdr:rowOff>9525</xdr:rowOff>
    </xdr:from>
    <xdr:to>
      <xdr:col>8</xdr:col>
      <xdr:colOff>647700</xdr:colOff>
      <xdr:row>108</xdr:row>
      <xdr:rowOff>9525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108</xdr:row>
      <xdr:rowOff>9525</xdr:rowOff>
    </xdr:from>
    <xdr:to>
      <xdr:col>10</xdr:col>
      <xdr:colOff>638175</xdr:colOff>
      <xdr:row>108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108</xdr:row>
      <xdr:rowOff>9525</xdr:rowOff>
    </xdr:from>
    <xdr:to>
      <xdr:col>12</xdr:col>
      <xdr:colOff>647700</xdr:colOff>
      <xdr:row>108</xdr:row>
      <xdr:rowOff>9525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112</xdr:row>
      <xdr:rowOff>9525</xdr:rowOff>
    </xdr:from>
    <xdr:to>
      <xdr:col>4</xdr:col>
      <xdr:colOff>647700</xdr:colOff>
      <xdr:row>112</xdr:row>
      <xdr:rowOff>9525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112</xdr:row>
      <xdr:rowOff>9525</xdr:rowOff>
    </xdr:from>
    <xdr:to>
      <xdr:col>6</xdr:col>
      <xdr:colOff>647700</xdr:colOff>
      <xdr:row>112</xdr:row>
      <xdr:rowOff>9525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112</xdr:row>
      <xdr:rowOff>9525</xdr:rowOff>
    </xdr:from>
    <xdr:to>
      <xdr:col>8</xdr:col>
      <xdr:colOff>647700</xdr:colOff>
      <xdr:row>112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112</xdr:row>
      <xdr:rowOff>9525</xdr:rowOff>
    </xdr:from>
    <xdr:to>
      <xdr:col>10</xdr:col>
      <xdr:colOff>638175</xdr:colOff>
      <xdr:row>112</xdr:row>
      <xdr:rowOff>9525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112</xdr:row>
      <xdr:rowOff>9525</xdr:rowOff>
    </xdr:from>
    <xdr:to>
      <xdr:col>12</xdr:col>
      <xdr:colOff>647700</xdr:colOff>
      <xdr:row>112</xdr:row>
      <xdr:rowOff>9525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122</xdr:row>
      <xdr:rowOff>9525</xdr:rowOff>
    </xdr:from>
    <xdr:to>
      <xdr:col>4</xdr:col>
      <xdr:colOff>647700</xdr:colOff>
      <xdr:row>122</xdr:row>
      <xdr:rowOff>9525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122</xdr:row>
      <xdr:rowOff>9525</xdr:rowOff>
    </xdr:from>
    <xdr:to>
      <xdr:col>6</xdr:col>
      <xdr:colOff>647700</xdr:colOff>
      <xdr:row>122</xdr:row>
      <xdr:rowOff>9525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122</xdr:row>
      <xdr:rowOff>9525</xdr:rowOff>
    </xdr:from>
    <xdr:to>
      <xdr:col>8</xdr:col>
      <xdr:colOff>647700</xdr:colOff>
      <xdr:row>122</xdr:row>
      <xdr:rowOff>9525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122</xdr:row>
      <xdr:rowOff>9525</xdr:rowOff>
    </xdr:from>
    <xdr:to>
      <xdr:col>10</xdr:col>
      <xdr:colOff>638175</xdr:colOff>
      <xdr:row>122</xdr:row>
      <xdr:rowOff>9525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122</xdr:row>
      <xdr:rowOff>9525</xdr:rowOff>
    </xdr:from>
    <xdr:to>
      <xdr:col>12</xdr:col>
      <xdr:colOff>647700</xdr:colOff>
      <xdr:row>122</xdr:row>
      <xdr:rowOff>9525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125</xdr:row>
      <xdr:rowOff>9525</xdr:rowOff>
    </xdr:from>
    <xdr:to>
      <xdr:col>4</xdr:col>
      <xdr:colOff>647700</xdr:colOff>
      <xdr:row>125</xdr:row>
      <xdr:rowOff>9525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125</xdr:row>
      <xdr:rowOff>9525</xdr:rowOff>
    </xdr:from>
    <xdr:to>
      <xdr:col>6</xdr:col>
      <xdr:colOff>647700</xdr:colOff>
      <xdr:row>125</xdr:row>
      <xdr:rowOff>9525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125</xdr:row>
      <xdr:rowOff>9525</xdr:rowOff>
    </xdr:from>
    <xdr:to>
      <xdr:col>8</xdr:col>
      <xdr:colOff>647700</xdr:colOff>
      <xdr:row>125</xdr:row>
      <xdr:rowOff>9525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125</xdr:row>
      <xdr:rowOff>9525</xdr:rowOff>
    </xdr:from>
    <xdr:to>
      <xdr:col>10</xdr:col>
      <xdr:colOff>638175</xdr:colOff>
      <xdr:row>125</xdr:row>
      <xdr:rowOff>9525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125</xdr:row>
      <xdr:rowOff>9525</xdr:rowOff>
    </xdr:from>
    <xdr:to>
      <xdr:col>12</xdr:col>
      <xdr:colOff>647700</xdr:colOff>
      <xdr:row>125</xdr:row>
      <xdr:rowOff>9525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132</xdr:row>
      <xdr:rowOff>9525</xdr:rowOff>
    </xdr:from>
    <xdr:to>
      <xdr:col>4</xdr:col>
      <xdr:colOff>647700</xdr:colOff>
      <xdr:row>132</xdr:row>
      <xdr:rowOff>9525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132</xdr:row>
      <xdr:rowOff>9525</xdr:rowOff>
    </xdr:from>
    <xdr:to>
      <xdr:col>6</xdr:col>
      <xdr:colOff>647700</xdr:colOff>
      <xdr:row>132</xdr:row>
      <xdr:rowOff>9525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132</xdr:row>
      <xdr:rowOff>9525</xdr:rowOff>
    </xdr:from>
    <xdr:to>
      <xdr:col>8</xdr:col>
      <xdr:colOff>647700</xdr:colOff>
      <xdr:row>132</xdr:row>
      <xdr:rowOff>9525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132</xdr:row>
      <xdr:rowOff>9525</xdr:rowOff>
    </xdr:from>
    <xdr:to>
      <xdr:col>10</xdr:col>
      <xdr:colOff>638175</xdr:colOff>
      <xdr:row>132</xdr:row>
      <xdr:rowOff>9525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132</xdr:row>
      <xdr:rowOff>9525</xdr:rowOff>
    </xdr:from>
    <xdr:to>
      <xdr:col>12</xdr:col>
      <xdr:colOff>647700</xdr:colOff>
      <xdr:row>132</xdr:row>
      <xdr:rowOff>9525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135</xdr:row>
      <xdr:rowOff>9525</xdr:rowOff>
    </xdr:from>
    <xdr:to>
      <xdr:col>4</xdr:col>
      <xdr:colOff>647700</xdr:colOff>
      <xdr:row>135</xdr:row>
      <xdr:rowOff>9525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135</xdr:row>
      <xdr:rowOff>9525</xdr:rowOff>
    </xdr:from>
    <xdr:to>
      <xdr:col>6</xdr:col>
      <xdr:colOff>647700</xdr:colOff>
      <xdr:row>135</xdr:row>
      <xdr:rowOff>9525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135</xdr:row>
      <xdr:rowOff>9525</xdr:rowOff>
    </xdr:from>
    <xdr:to>
      <xdr:col>8</xdr:col>
      <xdr:colOff>647700</xdr:colOff>
      <xdr:row>135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135</xdr:row>
      <xdr:rowOff>9525</xdr:rowOff>
    </xdr:from>
    <xdr:to>
      <xdr:col>10</xdr:col>
      <xdr:colOff>638175</xdr:colOff>
      <xdr:row>135</xdr:row>
      <xdr:rowOff>9525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135</xdr:row>
      <xdr:rowOff>9525</xdr:rowOff>
    </xdr:from>
    <xdr:to>
      <xdr:col>12</xdr:col>
      <xdr:colOff>647700</xdr:colOff>
      <xdr:row>135</xdr:row>
      <xdr:rowOff>9525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154</xdr:row>
      <xdr:rowOff>9525</xdr:rowOff>
    </xdr:from>
    <xdr:to>
      <xdr:col>4</xdr:col>
      <xdr:colOff>647700</xdr:colOff>
      <xdr:row>154</xdr:row>
      <xdr:rowOff>9525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154</xdr:row>
      <xdr:rowOff>9525</xdr:rowOff>
    </xdr:from>
    <xdr:to>
      <xdr:col>6</xdr:col>
      <xdr:colOff>647700</xdr:colOff>
      <xdr:row>154</xdr:row>
      <xdr:rowOff>9525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154</xdr:row>
      <xdr:rowOff>9525</xdr:rowOff>
    </xdr:from>
    <xdr:to>
      <xdr:col>8</xdr:col>
      <xdr:colOff>647700</xdr:colOff>
      <xdr:row>154</xdr:row>
      <xdr:rowOff>9525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154</xdr:row>
      <xdr:rowOff>9525</xdr:rowOff>
    </xdr:from>
    <xdr:to>
      <xdr:col>10</xdr:col>
      <xdr:colOff>638175</xdr:colOff>
      <xdr:row>154</xdr:row>
      <xdr:rowOff>9525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154</xdr:row>
      <xdr:rowOff>9525</xdr:rowOff>
    </xdr:from>
    <xdr:to>
      <xdr:col>12</xdr:col>
      <xdr:colOff>647700</xdr:colOff>
      <xdr:row>154</xdr:row>
      <xdr:rowOff>9525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158</xdr:row>
      <xdr:rowOff>9525</xdr:rowOff>
    </xdr:from>
    <xdr:to>
      <xdr:col>4</xdr:col>
      <xdr:colOff>647700</xdr:colOff>
      <xdr:row>158</xdr:row>
      <xdr:rowOff>9525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158</xdr:row>
      <xdr:rowOff>9525</xdr:rowOff>
    </xdr:from>
    <xdr:to>
      <xdr:col>6</xdr:col>
      <xdr:colOff>647700</xdr:colOff>
      <xdr:row>158</xdr:row>
      <xdr:rowOff>9525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158</xdr:row>
      <xdr:rowOff>9525</xdr:rowOff>
    </xdr:from>
    <xdr:to>
      <xdr:col>8</xdr:col>
      <xdr:colOff>647700</xdr:colOff>
      <xdr:row>158</xdr:row>
      <xdr:rowOff>9525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158</xdr:row>
      <xdr:rowOff>9525</xdr:rowOff>
    </xdr:from>
    <xdr:to>
      <xdr:col>10</xdr:col>
      <xdr:colOff>638175</xdr:colOff>
      <xdr:row>158</xdr:row>
      <xdr:rowOff>9525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158</xdr:row>
      <xdr:rowOff>9525</xdr:rowOff>
    </xdr:from>
    <xdr:to>
      <xdr:col>12</xdr:col>
      <xdr:colOff>647700</xdr:colOff>
      <xdr:row>158</xdr:row>
      <xdr:rowOff>9525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164</xdr:row>
      <xdr:rowOff>9525</xdr:rowOff>
    </xdr:from>
    <xdr:to>
      <xdr:col>0</xdr:col>
      <xdr:colOff>714375</xdr:colOff>
      <xdr:row>164</xdr:row>
      <xdr:rowOff>9525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164</xdr:row>
      <xdr:rowOff>9525</xdr:rowOff>
    </xdr:from>
    <xdr:to>
      <xdr:col>2</xdr:col>
      <xdr:colOff>1704975</xdr:colOff>
      <xdr:row>164</xdr:row>
      <xdr:rowOff>9525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164</xdr:row>
      <xdr:rowOff>9525</xdr:rowOff>
    </xdr:from>
    <xdr:to>
      <xdr:col>4</xdr:col>
      <xdr:colOff>647700</xdr:colOff>
      <xdr:row>164</xdr:row>
      <xdr:rowOff>9525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164</xdr:row>
      <xdr:rowOff>9525</xdr:rowOff>
    </xdr:from>
    <xdr:to>
      <xdr:col>6</xdr:col>
      <xdr:colOff>647700</xdr:colOff>
      <xdr:row>164</xdr:row>
      <xdr:rowOff>9525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164</xdr:row>
      <xdr:rowOff>9525</xdr:rowOff>
    </xdr:from>
    <xdr:to>
      <xdr:col>8</xdr:col>
      <xdr:colOff>647700</xdr:colOff>
      <xdr:row>164</xdr:row>
      <xdr:rowOff>9525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164</xdr:row>
      <xdr:rowOff>9525</xdr:rowOff>
    </xdr:from>
    <xdr:to>
      <xdr:col>10</xdr:col>
      <xdr:colOff>638175</xdr:colOff>
      <xdr:row>164</xdr:row>
      <xdr:rowOff>9525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164</xdr:row>
      <xdr:rowOff>9525</xdr:rowOff>
    </xdr:from>
    <xdr:to>
      <xdr:col>12</xdr:col>
      <xdr:colOff>647700</xdr:colOff>
      <xdr:row>164</xdr:row>
      <xdr:rowOff>9525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164</xdr:row>
      <xdr:rowOff>9525</xdr:rowOff>
    </xdr:from>
    <xdr:to>
      <xdr:col>14</xdr:col>
      <xdr:colOff>809625</xdr:colOff>
      <xdr:row>164</xdr:row>
      <xdr:rowOff>9525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174</xdr:row>
      <xdr:rowOff>9525</xdr:rowOff>
    </xdr:from>
    <xdr:to>
      <xdr:col>4</xdr:col>
      <xdr:colOff>647700</xdr:colOff>
      <xdr:row>174</xdr:row>
      <xdr:rowOff>9525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174</xdr:row>
      <xdr:rowOff>9525</xdr:rowOff>
    </xdr:from>
    <xdr:to>
      <xdr:col>6</xdr:col>
      <xdr:colOff>647700</xdr:colOff>
      <xdr:row>174</xdr:row>
      <xdr:rowOff>9525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174</xdr:row>
      <xdr:rowOff>9525</xdr:rowOff>
    </xdr:from>
    <xdr:to>
      <xdr:col>8</xdr:col>
      <xdr:colOff>647700</xdr:colOff>
      <xdr:row>174</xdr:row>
      <xdr:rowOff>9525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174</xdr:row>
      <xdr:rowOff>9525</xdr:rowOff>
    </xdr:from>
    <xdr:to>
      <xdr:col>10</xdr:col>
      <xdr:colOff>638175</xdr:colOff>
      <xdr:row>174</xdr:row>
      <xdr:rowOff>9525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174</xdr:row>
      <xdr:rowOff>9525</xdr:rowOff>
    </xdr:from>
    <xdr:to>
      <xdr:col>12</xdr:col>
      <xdr:colOff>647700</xdr:colOff>
      <xdr:row>174</xdr:row>
      <xdr:rowOff>9525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177</xdr:row>
      <xdr:rowOff>9525</xdr:rowOff>
    </xdr:from>
    <xdr:to>
      <xdr:col>4</xdr:col>
      <xdr:colOff>647700</xdr:colOff>
      <xdr:row>177</xdr:row>
      <xdr:rowOff>9525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177</xdr:row>
      <xdr:rowOff>9525</xdr:rowOff>
    </xdr:from>
    <xdr:to>
      <xdr:col>6</xdr:col>
      <xdr:colOff>647700</xdr:colOff>
      <xdr:row>177</xdr:row>
      <xdr:rowOff>9525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177</xdr:row>
      <xdr:rowOff>9525</xdr:rowOff>
    </xdr:from>
    <xdr:to>
      <xdr:col>8</xdr:col>
      <xdr:colOff>647700</xdr:colOff>
      <xdr:row>177</xdr:row>
      <xdr:rowOff>9525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177</xdr:row>
      <xdr:rowOff>9525</xdr:rowOff>
    </xdr:from>
    <xdr:to>
      <xdr:col>10</xdr:col>
      <xdr:colOff>638175</xdr:colOff>
      <xdr:row>177</xdr:row>
      <xdr:rowOff>9525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177</xdr:row>
      <xdr:rowOff>9525</xdr:rowOff>
    </xdr:from>
    <xdr:to>
      <xdr:col>12</xdr:col>
      <xdr:colOff>647700</xdr:colOff>
      <xdr:row>177</xdr:row>
      <xdr:rowOff>9525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204</xdr:row>
      <xdr:rowOff>9525</xdr:rowOff>
    </xdr:from>
    <xdr:to>
      <xdr:col>4</xdr:col>
      <xdr:colOff>647700</xdr:colOff>
      <xdr:row>204</xdr:row>
      <xdr:rowOff>9525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204</xdr:row>
      <xdr:rowOff>9525</xdr:rowOff>
    </xdr:from>
    <xdr:to>
      <xdr:col>6</xdr:col>
      <xdr:colOff>647700</xdr:colOff>
      <xdr:row>204</xdr:row>
      <xdr:rowOff>9525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204</xdr:row>
      <xdr:rowOff>9525</xdr:rowOff>
    </xdr:from>
    <xdr:to>
      <xdr:col>8</xdr:col>
      <xdr:colOff>647700</xdr:colOff>
      <xdr:row>204</xdr:row>
      <xdr:rowOff>9525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204</xdr:row>
      <xdr:rowOff>9525</xdr:rowOff>
    </xdr:from>
    <xdr:to>
      <xdr:col>10</xdr:col>
      <xdr:colOff>638175</xdr:colOff>
      <xdr:row>204</xdr:row>
      <xdr:rowOff>9525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204</xdr:row>
      <xdr:rowOff>9525</xdr:rowOff>
    </xdr:from>
    <xdr:to>
      <xdr:col>12</xdr:col>
      <xdr:colOff>647700</xdr:colOff>
      <xdr:row>204</xdr:row>
      <xdr:rowOff>9525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208</xdr:row>
      <xdr:rowOff>9525</xdr:rowOff>
    </xdr:from>
    <xdr:to>
      <xdr:col>4</xdr:col>
      <xdr:colOff>647700</xdr:colOff>
      <xdr:row>208</xdr:row>
      <xdr:rowOff>9525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208</xdr:row>
      <xdr:rowOff>9525</xdr:rowOff>
    </xdr:from>
    <xdr:to>
      <xdr:col>6</xdr:col>
      <xdr:colOff>647700</xdr:colOff>
      <xdr:row>208</xdr:row>
      <xdr:rowOff>9525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208</xdr:row>
      <xdr:rowOff>9525</xdr:rowOff>
    </xdr:from>
    <xdr:to>
      <xdr:col>8</xdr:col>
      <xdr:colOff>647700</xdr:colOff>
      <xdr:row>208</xdr:row>
      <xdr:rowOff>9525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208</xdr:row>
      <xdr:rowOff>9525</xdr:rowOff>
    </xdr:from>
    <xdr:to>
      <xdr:col>10</xdr:col>
      <xdr:colOff>638175</xdr:colOff>
      <xdr:row>208</xdr:row>
      <xdr:rowOff>9525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208</xdr:row>
      <xdr:rowOff>9525</xdr:rowOff>
    </xdr:from>
    <xdr:to>
      <xdr:col>12</xdr:col>
      <xdr:colOff>647700</xdr:colOff>
      <xdr:row>208</xdr:row>
      <xdr:rowOff>9525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224</xdr:row>
      <xdr:rowOff>9525</xdr:rowOff>
    </xdr:from>
    <xdr:to>
      <xdr:col>4</xdr:col>
      <xdr:colOff>647700</xdr:colOff>
      <xdr:row>224</xdr:row>
      <xdr:rowOff>9525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224</xdr:row>
      <xdr:rowOff>9525</xdr:rowOff>
    </xdr:from>
    <xdr:to>
      <xdr:col>6</xdr:col>
      <xdr:colOff>647700</xdr:colOff>
      <xdr:row>224</xdr:row>
      <xdr:rowOff>9525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224</xdr:row>
      <xdr:rowOff>9525</xdr:rowOff>
    </xdr:from>
    <xdr:to>
      <xdr:col>8</xdr:col>
      <xdr:colOff>647700</xdr:colOff>
      <xdr:row>224</xdr:row>
      <xdr:rowOff>9525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224</xdr:row>
      <xdr:rowOff>9525</xdr:rowOff>
    </xdr:from>
    <xdr:to>
      <xdr:col>10</xdr:col>
      <xdr:colOff>638175</xdr:colOff>
      <xdr:row>224</xdr:row>
      <xdr:rowOff>9525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224</xdr:row>
      <xdr:rowOff>9525</xdr:rowOff>
    </xdr:from>
    <xdr:to>
      <xdr:col>12</xdr:col>
      <xdr:colOff>647700</xdr:colOff>
      <xdr:row>224</xdr:row>
      <xdr:rowOff>9525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228</xdr:row>
      <xdr:rowOff>0</xdr:rowOff>
    </xdr:from>
    <xdr:to>
      <xdr:col>4</xdr:col>
      <xdr:colOff>647700</xdr:colOff>
      <xdr:row>228</xdr:row>
      <xdr:rowOff>9525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647700</xdr:colOff>
      <xdr:row>228</xdr:row>
      <xdr:rowOff>9525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228</xdr:row>
      <xdr:rowOff>0</xdr:rowOff>
    </xdr:from>
    <xdr:to>
      <xdr:col>8</xdr:col>
      <xdr:colOff>647700</xdr:colOff>
      <xdr:row>228</xdr:row>
      <xdr:rowOff>9525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638175</xdr:colOff>
      <xdr:row>228</xdr:row>
      <xdr:rowOff>9525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228</xdr:row>
      <xdr:rowOff>0</xdr:rowOff>
    </xdr:from>
    <xdr:to>
      <xdr:col>12</xdr:col>
      <xdr:colOff>647700</xdr:colOff>
      <xdr:row>228</xdr:row>
      <xdr:rowOff>9525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241</xdr:row>
      <xdr:rowOff>9525</xdr:rowOff>
    </xdr:from>
    <xdr:to>
      <xdr:col>4</xdr:col>
      <xdr:colOff>647700</xdr:colOff>
      <xdr:row>241</xdr:row>
      <xdr:rowOff>9525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241</xdr:row>
      <xdr:rowOff>9525</xdr:rowOff>
    </xdr:from>
    <xdr:to>
      <xdr:col>6</xdr:col>
      <xdr:colOff>647700</xdr:colOff>
      <xdr:row>241</xdr:row>
      <xdr:rowOff>9525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241</xdr:row>
      <xdr:rowOff>9525</xdr:rowOff>
    </xdr:from>
    <xdr:to>
      <xdr:col>8</xdr:col>
      <xdr:colOff>647700</xdr:colOff>
      <xdr:row>241</xdr:row>
      <xdr:rowOff>9525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241</xdr:row>
      <xdr:rowOff>9525</xdr:rowOff>
    </xdr:from>
    <xdr:to>
      <xdr:col>10</xdr:col>
      <xdr:colOff>638175</xdr:colOff>
      <xdr:row>241</xdr:row>
      <xdr:rowOff>9525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241</xdr:row>
      <xdr:rowOff>9525</xdr:rowOff>
    </xdr:from>
    <xdr:to>
      <xdr:col>12</xdr:col>
      <xdr:colOff>647700</xdr:colOff>
      <xdr:row>241</xdr:row>
      <xdr:rowOff>9525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245</xdr:row>
      <xdr:rowOff>9525</xdr:rowOff>
    </xdr:from>
    <xdr:to>
      <xdr:col>4</xdr:col>
      <xdr:colOff>647700</xdr:colOff>
      <xdr:row>245</xdr:row>
      <xdr:rowOff>9525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245</xdr:row>
      <xdr:rowOff>9525</xdr:rowOff>
    </xdr:from>
    <xdr:to>
      <xdr:col>6</xdr:col>
      <xdr:colOff>647700</xdr:colOff>
      <xdr:row>245</xdr:row>
      <xdr:rowOff>9525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245</xdr:row>
      <xdr:rowOff>9525</xdr:rowOff>
    </xdr:from>
    <xdr:to>
      <xdr:col>8</xdr:col>
      <xdr:colOff>647700</xdr:colOff>
      <xdr:row>245</xdr:row>
      <xdr:rowOff>9525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245</xdr:row>
      <xdr:rowOff>9525</xdr:rowOff>
    </xdr:from>
    <xdr:to>
      <xdr:col>10</xdr:col>
      <xdr:colOff>638175</xdr:colOff>
      <xdr:row>245</xdr:row>
      <xdr:rowOff>9525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245</xdr:row>
      <xdr:rowOff>9525</xdr:rowOff>
    </xdr:from>
    <xdr:to>
      <xdr:col>12</xdr:col>
      <xdr:colOff>647700</xdr:colOff>
      <xdr:row>245</xdr:row>
      <xdr:rowOff>9525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255</xdr:row>
      <xdr:rowOff>9525</xdr:rowOff>
    </xdr:from>
    <xdr:to>
      <xdr:col>4</xdr:col>
      <xdr:colOff>647700</xdr:colOff>
      <xdr:row>255</xdr:row>
      <xdr:rowOff>9525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255</xdr:row>
      <xdr:rowOff>9525</xdr:rowOff>
    </xdr:from>
    <xdr:to>
      <xdr:col>6</xdr:col>
      <xdr:colOff>647700</xdr:colOff>
      <xdr:row>255</xdr:row>
      <xdr:rowOff>9525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255</xdr:row>
      <xdr:rowOff>9525</xdr:rowOff>
    </xdr:from>
    <xdr:to>
      <xdr:col>8</xdr:col>
      <xdr:colOff>647700</xdr:colOff>
      <xdr:row>255</xdr:row>
      <xdr:rowOff>9525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255</xdr:row>
      <xdr:rowOff>9525</xdr:rowOff>
    </xdr:from>
    <xdr:to>
      <xdr:col>10</xdr:col>
      <xdr:colOff>638175</xdr:colOff>
      <xdr:row>255</xdr:row>
      <xdr:rowOff>9525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255</xdr:row>
      <xdr:rowOff>9525</xdr:rowOff>
    </xdr:from>
    <xdr:to>
      <xdr:col>12</xdr:col>
      <xdr:colOff>647700</xdr:colOff>
      <xdr:row>255</xdr:row>
      <xdr:rowOff>9525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259</xdr:row>
      <xdr:rowOff>0</xdr:rowOff>
    </xdr:from>
    <xdr:to>
      <xdr:col>4</xdr:col>
      <xdr:colOff>647700</xdr:colOff>
      <xdr:row>259</xdr:row>
      <xdr:rowOff>9525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647700</xdr:colOff>
      <xdr:row>259</xdr:row>
      <xdr:rowOff>9525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259</xdr:row>
      <xdr:rowOff>0</xdr:rowOff>
    </xdr:from>
    <xdr:to>
      <xdr:col>8</xdr:col>
      <xdr:colOff>647700</xdr:colOff>
      <xdr:row>259</xdr:row>
      <xdr:rowOff>9525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259</xdr:row>
      <xdr:rowOff>0</xdr:rowOff>
    </xdr:from>
    <xdr:to>
      <xdr:col>10</xdr:col>
      <xdr:colOff>638175</xdr:colOff>
      <xdr:row>259</xdr:row>
      <xdr:rowOff>9525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259</xdr:row>
      <xdr:rowOff>0</xdr:rowOff>
    </xdr:from>
    <xdr:to>
      <xdr:col>12</xdr:col>
      <xdr:colOff>647700</xdr:colOff>
      <xdr:row>259</xdr:row>
      <xdr:rowOff>9525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269</xdr:row>
      <xdr:rowOff>9525</xdr:rowOff>
    </xdr:from>
    <xdr:to>
      <xdr:col>4</xdr:col>
      <xdr:colOff>647700</xdr:colOff>
      <xdr:row>269</xdr:row>
      <xdr:rowOff>9525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269</xdr:row>
      <xdr:rowOff>9525</xdr:rowOff>
    </xdr:from>
    <xdr:to>
      <xdr:col>6</xdr:col>
      <xdr:colOff>647700</xdr:colOff>
      <xdr:row>269</xdr:row>
      <xdr:rowOff>9525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269</xdr:row>
      <xdr:rowOff>9525</xdr:rowOff>
    </xdr:from>
    <xdr:to>
      <xdr:col>8</xdr:col>
      <xdr:colOff>647700</xdr:colOff>
      <xdr:row>269</xdr:row>
      <xdr:rowOff>9525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269</xdr:row>
      <xdr:rowOff>9525</xdr:rowOff>
    </xdr:from>
    <xdr:to>
      <xdr:col>10</xdr:col>
      <xdr:colOff>638175</xdr:colOff>
      <xdr:row>269</xdr:row>
      <xdr:rowOff>9525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269</xdr:row>
      <xdr:rowOff>9525</xdr:rowOff>
    </xdr:from>
    <xdr:to>
      <xdr:col>12</xdr:col>
      <xdr:colOff>647700</xdr:colOff>
      <xdr:row>269</xdr:row>
      <xdr:rowOff>9525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273</xdr:row>
      <xdr:rowOff>9525</xdr:rowOff>
    </xdr:from>
    <xdr:to>
      <xdr:col>4</xdr:col>
      <xdr:colOff>647700</xdr:colOff>
      <xdr:row>273</xdr:row>
      <xdr:rowOff>9525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273</xdr:row>
      <xdr:rowOff>9525</xdr:rowOff>
    </xdr:from>
    <xdr:to>
      <xdr:col>6</xdr:col>
      <xdr:colOff>647700</xdr:colOff>
      <xdr:row>273</xdr:row>
      <xdr:rowOff>9525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273</xdr:row>
      <xdr:rowOff>9525</xdr:rowOff>
    </xdr:from>
    <xdr:to>
      <xdr:col>8</xdr:col>
      <xdr:colOff>647700</xdr:colOff>
      <xdr:row>273</xdr:row>
      <xdr:rowOff>9525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273</xdr:row>
      <xdr:rowOff>9525</xdr:rowOff>
    </xdr:from>
    <xdr:to>
      <xdr:col>10</xdr:col>
      <xdr:colOff>638175</xdr:colOff>
      <xdr:row>273</xdr:row>
      <xdr:rowOff>9525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273</xdr:row>
      <xdr:rowOff>9525</xdr:rowOff>
    </xdr:from>
    <xdr:to>
      <xdr:col>12</xdr:col>
      <xdr:colOff>647700</xdr:colOff>
      <xdr:row>273</xdr:row>
      <xdr:rowOff>9525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286</xdr:row>
      <xdr:rowOff>9525</xdr:rowOff>
    </xdr:from>
    <xdr:to>
      <xdr:col>4</xdr:col>
      <xdr:colOff>647700</xdr:colOff>
      <xdr:row>286</xdr:row>
      <xdr:rowOff>9525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286</xdr:row>
      <xdr:rowOff>9525</xdr:rowOff>
    </xdr:from>
    <xdr:to>
      <xdr:col>6</xdr:col>
      <xdr:colOff>647700</xdr:colOff>
      <xdr:row>286</xdr:row>
      <xdr:rowOff>9525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286</xdr:row>
      <xdr:rowOff>9525</xdr:rowOff>
    </xdr:from>
    <xdr:to>
      <xdr:col>8</xdr:col>
      <xdr:colOff>647700</xdr:colOff>
      <xdr:row>286</xdr:row>
      <xdr:rowOff>9525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286</xdr:row>
      <xdr:rowOff>9525</xdr:rowOff>
    </xdr:from>
    <xdr:to>
      <xdr:col>10</xdr:col>
      <xdr:colOff>638175</xdr:colOff>
      <xdr:row>286</xdr:row>
      <xdr:rowOff>9525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286</xdr:row>
      <xdr:rowOff>9525</xdr:rowOff>
    </xdr:from>
    <xdr:to>
      <xdr:col>12</xdr:col>
      <xdr:colOff>647700</xdr:colOff>
      <xdr:row>286</xdr:row>
      <xdr:rowOff>9525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290</xdr:row>
      <xdr:rowOff>0</xdr:rowOff>
    </xdr:from>
    <xdr:to>
      <xdr:col>4</xdr:col>
      <xdr:colOff>647700</xdr:colOff>
      <xdr:row>290</xdr:row>
      <xdr:rowOff>9525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647700</xdr:colOff>
      <xdr:row>290</xdr:row>
      <xdr:rowOff>9525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290</xdr:row>
      <xdr:rowOff>0</xdr:rowOff>
    </xdr:from>
    <xdr:to>
      <xdr:col>8</xdr:col>
      <xdr:colOff>647700</xdr:colOff>
      <xdr:row>290</xdr:row>
      <xdr:rowOff>9525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290</xdr:row>
      <xdr:rowOff>0</xdr:rowOff>
    </xdr:from>
    <xdr:to>
      <xdr:col>10</xdr:col>
      <xdr:colOff>638175</xdr:colOff>
      <xdr:row>290</xdr:row>
      <xdr:rowOff>9525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290</xdr:row>
      <xdr:rowOff>0</xdr:rowOff>
    </xdr:from>
    <xdr:to>
      <xdr:col>12</xdr:col>
      <xdr:colOff>647700</xdr:colOff>
      <xdr:row>290</xdr:row>
      <xdr:rowOff>9525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299</xdr:row>
      <xdr:rowOff>9525</xdr:rowOff>
    </xdr:from>
    <xdr:to>
      <xdr:col>0</xdr:col>
      <xdr:colOff>714375</xdr:colOff>
      <xdr:row>299</xdr:row>
      <xdr:rowOff>9525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299</xdr:row>
      <xdr:rowOff>9525</xdr:rowOff>
    </xdr:from>
    <xdr:to>
      <xdr:col>2</xdr:col>
      <xdr:colOff>1704975</xdr:colOff>
      <xdr:row>299</xdr:row>
      <xdr:rowOff>9525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299</xdr:row>
      <xdr:rowOff>9525</xdr:rowOff>
    </xdr:from>
    <xdr:to>
      <xdr:col>4</xdr:col>
      <xdr:colOff>647700</xdr:colOff>
      <xdr:row>299</xdr:row>
      <xdr:rowOff>9525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299</xdr:row>
      <xdr:rowOff>9525</xdr:rowOff>
    </xdr:from>
    <xdr:to>
      <xdr:col>6</xdr:col>
      <xdr:colOff>647700</xdr:colOff>
      <xdr:row>299</xdr:row>
      <xdr:rowOff>9525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299</xdr:row>
      <xdr:rowOff>9525</xdr:rowOff>
    </xdr:from>
    <xdr:to>
      <xdr:col>8</xdr:col>
      <xdr:colOff>647700</xdr:colOff>
      <xdr:row>299</xdr:row>
      <xdr:rowOff>9525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299</xdr:row>
      <xdr:rowOff>9525</xdr:rowOff>
    </xdr:from>
    <xdr:to>
      <xdr:col>10</xdr:col>
      <xdr:colOff>638175</xdr:colOff>
      <xdr:row>299</xdr:row>
      <xdr:rowOff>9525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299</xdr:row>
      <xdr:rowOff>9525</xdr:rowOff>
    </xdr:from>
    <xdr:to>
      <xdr:col>12</xdr:col>
      <xdr:colOff>647700</xdr:colOff>
      <xdr:row>299</xdr:row>
      <xdr:rowOff>9525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299</xdr:row>
      <xdr:rowOff>9525</xdr:rowOff>
    </xdr:from>
    <xdr:to>
      <xdr:col>14</xdr:col>
      <xdr:colOff>809625</xdr:colOff>
      <xdr:row>299</xdr:row>
      <xdr:rowOff>9525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306</xdr:row>
      <xdr:rowOff>9525</xdr:rowOff>
    </xdr:from>
    <xdr:to>
      <xdr:col>4</xdr:col>
      <xdr:colOff>647700</xdr:colOff>
      <xdr:row>306</xdr:row>
      <xdr:rowOff>9525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306</xdr:row>
      <xdr:rowOff>9525</xdr:rowOff>
    </xdr:from>
    <xdr:to>
      <xdr:col>6</xdr:col>
      <xdr:colOff>647700</xdr:colOff>
      <xdr:row>306</xdr:row>
      <xdr:rowOff>9525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306</xdr:row>
      <xdr:rowOff>9525</xdr:rowOff>
    </xdr:from>
    <xdr:to>
      <xdr:col>8</xdr:col>
      <xdr:colOff>647700</xdr:colOff>
      <xdr:row>306</xdr:row>
      <xdr:rowOff>9525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306</xdr:row>
      <xdr:rowOff>9525</xdr:rowOff>
    </xdr:from>
    <xdr:to>
      <xdr:col>10</xdr:col>
      <xdr:colOff>638175</xdr:colOff>
      <xdr:row>306</xdr:row>
      <xdr:rowOff>9525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306</xdr:row>
      <xdr:rowOff>9525</xdr:rowOff>
    </xdr:from>
    <xdr:to>
      <xdr:col>12</xdr:col>
      <xdr:colOff>647700</xdr:colOff>
      <xdr:row>306</xdr:row>
      <xdr:rowOff>9525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310</xdr:row>
      <xdr:rowOff>9525</xdr:rowOff>
    </xdr:from>
    <xdr:to>
      <xdr:col>4</xdr:col>
      <xdr:colOff>647700</xdr:colOff>
      <xdr:row>310</xdr:row>
      <xdr:rowOff>9525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310</xdr:row>
      <xdr:rowOff>9525</xdr:rowOff>
    </xdr:from>
    <xdr:to>
      <xdr:col>6</xdr:col>
      <xdr:colOff>647700</xdr:colOff>
      <xdr:row>310</xdr:row>
      <xdr:rowOff>9525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310</xdr:row>
      <xdr:rowOff>9525</xdr:rowOff>
    </xdr:from>
    <xdr:to>
      <xdr:col>8</xdr:col>
      <xdr:colOff>647700</xdr:colOff>
      <xdr:row>310</xdr:row>
      <xdr:rowOff>9525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310</xdr:row>
      <xdr:rowOff>9525</xdr:rowOff>
    </xdr:from>
    <xdr:to>
      <xdr:col>10</xdr:col>
      <xdr:colOff>638175</xdr:colOff>
      <xdr:row>310</xdr:row>
      <xdr:rowOff>9525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310</xdr:row>
      <xdr:rowOff>9525</xdr:rowOff>
    </xdr:from>
    <xdr:to>
      <xdr:col>12</xdr:col>
      <xdr:colOff>647700</xdr:colOff>
      <xdr:row>310</xdr:row>
      <xdr:rowOff>9525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323</xdr:row>
      <xdr:rowOff>9525</xdr:rowOff>
    </xdr:from>
    <xdr:to>
      <xdr:col>4</xdr:col>
      <xdr:colOff>647700</xdr:colOff>
      <xdr:row>323</xdr:row>
      <xdr:rowOff>9525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323</xdr:row>
      <xdr:rowOff>9525</xdr:rowOff>
    </xdr:from>
    <xdr:to>
      <xdr:col>6</xdr:col>
      <xdr:colOff>647700</xdr:colOff>
      <xdr:row>323</xdr:row>
      <xdr:rowOff>9525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323</xdr:row>
      <xdr:rowOff>9525</xdr:rowOff>
    </xdr:from>
    <xdr:to>
      <xdr:col>8</xdr:col>
      <xdr:colOff>647700</xdr:colOff>
      <xdr:row>323</xdr:row>
      <xdr:rowOff>9525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323</xdr:row>
      <xdr:rowOff>9525</xdr:rowOff>
    </xdr:from>
    <xdr:to>
      <xdr:col>10</xdr:col>
      <xdr:colOff>638175</xdr:colOff>
      <xdr:row>323</xdr:row>
      <xdr:rowOff>9525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323</xdr:row>
      <xdr:rowOff>9525</xdr:rowOff>
    </xdr:from>
    <xdr:to>
      <xdr:col>12</xdr:col>
      <xdr:colOff>647700</xdr:colOff>
      <xdr:row>323</xdr:row>
      <xdr:rowOff>9525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326</xdr:row>
      <xdr:rowOff>9525</xdr:rowOff>
    </xdr:from>
    <xdr:to>
      <xdr:col>4</xdr:col>
      <xdr:colOff>647700</xdr:colOff>
      <xdr:row>326</xdr:row>
      <xdr:rowOff>9525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326</xdr:row>
      <xdr:rowOff>9525</xdr:rowOff>
    </xdr:from>
    <xdr:to>
      <xdr:col>6</xdr:col>
      <xdr:colOff>647700</xdr:colOff>
      <xdr:row>326</xdr:row>
      <xdr:rowOff>9525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326</xdr:row>
      <xdr:rowOff>9525</xdr:rowOff>
    </xdr:from>
    <xdr:to>
      <xdr:col>8</xdr:col>
      <xdr:colOff>647700</xdr:colOff>
      <xdr:row>326</xdr:row>
      <xdr:rowOff>9525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326</xdr:row>
      <xdr:rowOff>9525</xdr:rowOff>
    </xdr:from>
    <xdr:to>
      <xdr:col>10</xdr:col>
      <xdr:colOff>638175</xdr:colOff>
      <xdr:row>326</xdr:row>
      <xdr:rowOff>9525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326</xdr:row>
      <xdr:rowOff>9525</xdr:rowOff>
    </xdr:from>
    <xdr:to>
      <xdr:col>12</xdr:col>
      <xdr:colOff>647700</xdr:colOff>
      <xdr:row>326</xdr:row>
      <xdr:rowOff>9525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345</xdr:row>
      <xdr:rowOff>9525</xdr:rowOff>
    </xdr:from>
    <xdr:to>
      <xdr:col>4</xdr:col>
      <xdr:colOff>647700</xdr:colOff>
      <xdr:row>345</xdr:row>
      <xdr:rowOff>9525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345</xdr:row>
      <xdr:rowOff>9525</xdr:rowOff>
    </xdr:from>
    <xdr:to>
      <xdr:col>6</xdr:col>
      <xdr:colOff>647700</xdr:colOff>
      <xdr:row>345</xdr:row>
      <xdr:rowOff>9525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345</xdr:row>
      <xdr:rowOff>9525</xdr:rowOff>
    </xdr:from>
    <xdr:to>
      <xdr:col>8</xdr:col>
      <xdr:colOff>647700</xdr:colOff>
      <xdr:row>345</xdr:row>
      <xdr:rowOff>9525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345</xdr:row>
      <xdr:rowOff>9525</xdr:rowOff>
    </xdr:from>
    <xdr:to>
      <xdr:col>10</xdr:col>
      <xdr:colOff>638175</xdr:colOff>
      <xdr:row>345</xdr:row>
      <xdr:rowOff>9525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345</xdr:row>
      <xdr:rowOff>9525</xdr:rowOff>
    </xdr:from>
    <xdr:to>
      <xdr:col>12</xdr:col>
      <xdr:colOff>647700</xdr:colOff>
      <xdr:row>345</xdr:row>
      <xdr:rowOff>9525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349</xdr:row>
      <xdr:rowOff>9525</xdr:rowOff>
    </xdr:from>
    <xdr:to>
      <xdr:col>4</xdr:col>
      <xdr:colOff>647700</xdr:colOff>
      <xdr:row>349</xdr:row>
      <xdr:rowOff>9525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349</xdr:row>
      <xdr:rowOff>9525</xdr:rowOff>
    </xdr:from>
    <xdr:to>
      <xdr:col>6</xdr:col>
      <xdr:colOff>647700</xdr:colOff>
      <xdr:row>349</xdr:row>
      <xdr:rowOff>9525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349</xdr:row>
      <xdr:rowOff>9525</xdr:rowOff>
    </xdr:from>
    <xdr:to>
      <xdr:col>8</xdr:col>
      <xdr:colOff>647700</xdr:colOff>
      <xdr:row>349</xdr:row>
      <xdr:rowOff>9525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349</xdr:row>
      <xdr:rowOff>9525</xdr:rowOff>
    </xdr:from>
    <xdr:to>
      <xdr:col>10</xdr:col>
      <xdr:colOff>638175</xdr:colOff>
      <xdr:row>349</xdr:row>
      <xdr:rowOff>9525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349</xdr:row>
      <xdr:rowOff>9525</xdr:rowOff>
    </xdr:from>
    <xdr:to>
      <xdr:col>12</xdr:col>
      <xdr:colOff>647700</xdr:colOff>
      <xdr:row>349</xdr:row>
      <xdr:rowOff>9525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364</xdr:row>
      <xdr:rowOff>9525</xdr:rowOff>
    </xdr:from>
    <xdr:to>
      <xdr:col>4</xdr:col>
      <xdr:colOff>647700</xdr:colOff>
      <xdr:row>364</xdr:row>
      <xdr:rowOff>9525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364</xdr:row>
      <xdr:rowOff>9525</xdr:rowOff>
    </xdr:from>
    <xdr:to>
      <xdr:col>6</xdr:col>
      <xdr:colOff>647700</xdr:colOff>
      <xdr:row>364</xdr:row>
      <xdr:rowOff>9525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364</xdr:row>
      <xdr:rowOff>9525</xdr:rowOff>
    </xdr:from>
    <xdr:to>
      <xdr:col>8</xdr:col>
      <xdr:colOff>647700</xdr:colOff>
      <xdr:row>364</xdr:row>
      <xdr:rowOff>9525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364</xdr:row>
      <xdr:rowOff>9525</xdr:rowOff>
    </xdr:from>
    <xdr:to>
      <xdr:col>10</xdr:col>
      <xdr:colOff>638175</xdr:colOff>
      <xdr:row>364</xdr:row>
      <xdr:rowOff>9525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364</xdr:row>
      <xdr:rowOff>9525</xdr:rowOff>
    </xdr:from>
    <xdr:to>
      <xdr:col>12</xdr:col>
      <xdr:colOff>647700</xdr:colOff>
      <xdr:row>364</xdr:row>
      <xdr:rowOff>9525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368</xdr:row>
      <xdr:rowOff>9525</xdr:rowOff>
    </xdr:from>
    <xdr:to>
      <xdr:col>4</xdr:col>
      <xdr:colOff>647700</xdr:colOff>
      <xdr:row>368</xdr:row>
      <xdr:rowOff>9525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368</xdr:row>
      <xdr:rowOff>9525</xdr:rowOff>
    </xdr:from>
    <xdr:to>
      <xdr:col>6</xdr:col>
      <xdr:colOff>647700</xdr:colOff>
      <xdr:row>368</xdr:row>
      <xdr:rowOff>9525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368</xdr:row>
      <xdr:rowOff>9525</xdr:rowOff>
    </xdr:from>
    <xdr:to>
      <xdr:col>8</xdr:col>
      <xdr:colOff>647700</xdr:colOff>
      <xdr:row>368</xdr:row>
      <xdr:rowOff>9525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368</xdr:row>
      <xdr:rowOff>9525</xdr:rowOff>
    </xdr:from>
    <xdr:to>
      <xdr:col>10</xdr:col>
      <xdr:colOff>638175</xdr:colOff>
      <xdr:row>368</xdr:row>
      <xdr:rowOff>9525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368</xdr:row>
      <xdr:rowOff>9525</xdr:rowOff>
    </xdr:from>
    <xdr:to>
      <xdr:col>12</xdr:col>
      <xdr:colOff>647700</xdr:colOff>
      <xdr:row>368</xdr:row>
      <xdr:rowOff>9525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384</xdr:row>
      <xdr:rowOff>9525</xdr:rowOff>
    </xdr:from>
    <xdr:to>
      <xdr:col>4</xdr:col>
      <xdr:colOff>647700</xdr:colOff>
      <xdr:row>384</xdr:row>
      <xdr:rowOff>9525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384</xdr:row>
      <xdr:rowOff>9525</xdr:rowOff>
    </xdr:from>
    <xdr:to>
      <xdr:col>6</xdr:col>
      <xdr:colOff>647700</xdr:colOff>
      <xdr:row>384</xdr:row>
      <xdr:rowOff>9525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384</xdr:row>
      <xdr:rowOff>9525</xdr:rowOff>
    </xdr:from>
    <xdr:to>
      <xdr:col>8</xdr:col>
      <xdr:colOff>647700</xdr:colOff>
      <xdr:row>384</xdr:row>
      <xdr:rowOff>9525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384</xdr:row>
      <xdr:rowOff>9525</xdr:rowOff>
    </xdr:from>
    <xdr:to>
      <xdr:col>10</xdr:col>
      <xdr:colOff>638175</xdr:colOff>
      <xdr:row>384</xdr:row>
      <xdr:rowOff>9525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384</xdr:row>
      <xdr:rowOff>9525</xdr:rowOff>
    </xdr:from>
    <xdr:to>
      <xdr:col>12</xdr:col>
      <xdr:colOff>647700</xdr:colOff>
      <xdr:row>384</xdr:row>
      <xdr:rowOff>9525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388</xdr:row>
      <xdr:rowOff>9525</xdr:rowOff>
    </xdr:from>
    <xdr:to>
      <xdr:col>4</xdr:col>
      <xdr:colOff>647700</xdr:colOff>
      <xdr:row>388</xdr:row>
      <xdr:rowOff>9525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388</xdr:row>
      <xdr:rowOff>9525</xdr:rowOff>
    </xdr:from>
    <xdr:to>
      <xdr:col>6</xdr:col>
      <xdr:colOff>647700</xdr:colOff>
      <xdr:row>388</xdr:row>
      <xdr:rowOff>9525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388</xdr:row>
      <xdr:rowOff>9525</xdr:rowOff>
    </xdr:from>
    <xdr:to>
      <xdr:col>8</xdr:col>
      <xdr:colOff>647700</xdr:colOff>
      <xdr:row>388</xdr:row>
      <xdr:rowOff>9525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388</xdr:row>
      <xdr:rowOff>9525</xdr:rowOff>
    </xdr:from>
    <xdr:to>
      <xdr:col>10</xdr:col>
      <xdr:colOff>638175</xdr:colOff>
      <xdr:row>388</xdr:row>
      <xdr:rowOff>9525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388</xdr:row>
      <xdr:rowOff>9525</xdr:rowOff>
    </xdr:from>
    <xdr:to>
      <xdr:col>12</xdr:col>
      <xdr:colOff>647700</xdr:colOff>
      <xdr:row>388</xdr:row>
      <xdr:rowOff>9525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394</xdr:row>
      <xdr:rowOff>9525</xdr:rowOff>
    </xdr:from>
    <xdr:to>
      <xdr:col>4</xdr:col>
      <xdr:colOff>647700</xdr:colOff>
      <xdr:row>394</xdr:row>
      <xdr:rowOff>9525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394</xdr:row>
      <xdr:rowOff>9525</xdr:rowOff>
    </xdr:from>
    <xdr:to>
      <xdr:col>6</xdr:col>
      <xdr:colOff>647700</xdr:colOff>
      <xdr:row>394</xdr:row>
      <xdr:rowOff>9525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394</xdr:row>
      <xdr:rowOff>9525</xdr:rowOff>
    </xdr:from>
    <xdr:to>
      <xdr:col>8</xdr:col>
      <xdr:colOff>647700</xdr:colOff>
      <xdr:row>394</xdr:row>
      <xdr:rowOff>9525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394</xdr:row>
      <xdr:rowOff>9525</xdr:rowOff>
    </xdr:from>
    <xdr:to>
      <xdr:col>10</xdr:col>
      <xdr:colOff>638175</xdr:colOff>
      <xdr:row>394</xdr:row>
      <xdr:rowOff>9525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394</xdr:row>
      <xdr:rowOff>9525</xdr:rowOff>
    </xdr:from>
    <xdr:to>
      <xdr:col>12</xdr:col>
      <xdr:colOff>647700</xdr:colOff>
      <xdr:row>394</xdr:row>
      <xdr:rowOff>9525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398</xdr:row>
      <xdr:rowOff>9525</xdr:rowOff>
    </xdr:from>
    <xdr:to>
      <xdr:col>4</xdr:col>
      <xdr:colOff>647700</xdr:colOff>
      <xdr:row>398</xdr:row>
      <xdr:rowOff>9525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398</xdr:row>
      <xdr:rowOff>9525</xdr:rowOff>
    </xdr:from>
    <xdr:to>
      <xdr:col>6</xdr:col>
      <xdr:colOff>647700</xdr:colOff>
      <xdr:row>398</xdr:row>
      <xdr:rowOff>9525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398</xdr:row>
      <xdr:rowOff>9525</xdr:rowOff>
    </xdr:from>
    <xdr:to>
      <xdr:col>8</xdr:col>
      <xdr:colOff>647700</xdr:colOff>
      <xdr:row>398</xdr:row>
      <xdr:rowOff>9525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398</xdr:row>
      <xdr:rowOff>9525</xdr:rowOff>
    </xdr:from>
    <xdr:to>
      <xdr:col>10</xdr:col>
      <xdr:colOff>638175</xdr:colOff>
      <xdr:row>398</xdr:row>
      <xdr:rowOff>9525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398</xdr:row>
      <xdr:rowOff>9525</xdr:rowOff>
    </xdr:from>
    <xdr:to>
      <xdr:col>12</xdr:col>
      <xdr:colOff>647700</xdr:colOff>
      <xdr:row>398</xdr:row>
      <xdr:rowOff>9525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401</xdr:row>
      <xdr:rowOff>9525</xdr:rowOff>
    </xdr:from>
    <xdr:to>
      <xdr:col>4</xdr:col>
      <xdr:colOff>647700</xdr:colOff>
      <xdr:row>401</xdr:row>
      <xdr:rowOff>9525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401</xdr:row>
      <xdr:rowOff>9525</xdr:rowOff>
    </xdr:from>
    <xdr:to>
      <xdr:col>6</xdr:col>
      <xdr:colOff>647700</xdr:colOff>
      <xdr:row>401</xdr:row>
      <xdr:rowOff>9525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401</xdr:row>
      <xdr:rowOff>9525</xdr:rowOff>
    </xdr:from>
    <xdr:to>
      <xdr:col>8</xdr:col>
      <xdr:colOff>647700</xdr:colOff>
      <xdr:row>401</xdr:row>
      <xdr:rowOff>9525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401</xdr:row>
      <xdr:rowOff>9525</xdr:rowOff>
    </xdr:from>
    <xdr:to>
      <xdr:col>10</xdr:col>
      <xdr:colOff>638175</xdr:colOff>
      <xdr:row>401</xdr:row>
      <xdr:rowOff>9525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401</xdr:row>
      <xdr:rowOff>9525</xdr:rowOff>
    </xdr:from>
    <xdr:to>
      <xdr:col>12</xdr:col>
      <xdr:colOff>647700</xdr:colOff>
      <xdr:row>401</xdr:row>
      <xdr:rowOff>9525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405</xdr:row>
      <xdr:rowOff>9525</xdr:rowOff>
    </xdr:from>
    <xdr:to>
      <xdr:col>4</xdr:col>
      <xdr:colOff>647700</xdr:colOff>
      <xdr:row>405</xdr:row>
      <xdr:rowOff>9525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405</xdr:row>
      <xdr:rowOff>9525</xdr:rowOff>
    </xdr:from>
    <xdr:to>
      <xdr:col>6</xdr:col>
      <xdr:colOff>647700</xdr:colOff>
      <xdr:row>405</xdr:row>
      <xdr:rowOff>9525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405</xdr:row>
      <xdr:rowOff>9525</xdr:rowOff>
    </xdr:from>
    <xdr:to>
      <xdr:col>8</xdr:col>
      <xdr:colOff>647700</xdr:colOff>
      <xdr:row>405</xdr:row>
      <xdr:rowOff>9525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405</xdr:row>
      <xdr:rowOff>9525</xdr:rowOff>
    </xdr:from>
    <xdr:to>
      <xdr:col>10</xdr:col>
      <xdr:colOff>638175</xdr:colOff>
      <xdr:row>405</xdr:row>
      <xdr:rowOff>9525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405</xdr:row>
      <xdr:rowOff>9525</xdr:rowOff>
    </xdr:from>
    <xdr:to>
      <xdr:col>12</xdr:col>
      <xdr:colOff>647700</xdr:colOff>
      <xdr:row>405</xdr:row>
      <xdr:rowOff>9525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409</xdr:row>
      <xdr:rowOff>9525</xdr:rowOff>
    </xdr:from>
    <xdr:to>
      <xdr:col>4</xdr:col>
      <xdr:colOff>647700</xdr:colOff>
      <xdr:row>409</xdr:row>
      <xdr:rowOff>9525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409</xdr:row>
      <xdr:rowOff>9525</xdr:rowOff>
    </xdr:from>
    <xdr:to>
      <xdr:col>6</xdr:col>
      <xdr:colOff>647700</xdr:colOff>
      <xdr:row>409</xdr:row>
      <xdr:rowOff>9525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409</xdr:row>
      <xdr:rowOff>9525</xdr:rowOff>
    </xdr:from>
    <xdr:to>
      <xdr:col>8</xdr:col>
      <xdr:colOff>647700</xdr:colOff>
      <xdr:row>409</xdr:row>
      <xdr:rowOff>9525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409</xdr:row>
      <xdr:rowOff>9525</xdr:rowOff>
    </xdr:from>
    <xdr:to>
      <xdr:col>10</xdr:col>
      <xdr:colOff>638175</xdr:colOff>
      <xdr:row>409</xdr:row>
      <xdr:rowOff>9525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409</xdr:row>
      <xdr:rowOff>9525</xdr:rowOff>
    </xdr:from>
    <xdr:to>
      <xdr:col>12</xdr:col>
      <xdr:colOff>647700</xdr:colOff>
      <xdr:row>409</xdr:row>
      <xdr:rowOff>9525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413</xdr:row>
      <xdr:rowOff>9525</xdr:rowOff>
    </xdr:from>
    <xdr:to>
      <xdr:col>0</xdr:col>
      <xdr:colOff>714375</xdr:colOff>
      <xdr:row>413</xdr:row>
      <xdr:rowOff>9525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413</xdr:row>
      <xdr:rowOff>9525</xdr:rowOff>
    </xdr:from>
    <xdr:to>
      <xdr:col>2</xdr:col>
      <xdr:colOff>1704975</xdr:colOff>
      <xdr:row>413</xdr:row>
      <xdr:rowOff>9525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413</xdr:row>
      <xdr:rowOff>9525</xdr:rowOff>
    </xdr:from>
    <xdr:to>
      <xdr:col>4</xdr:col>
      <xdr:colOff>647700</xdr:colOff>
      <xdr:row>413</xdr:row>
      <xdr:rowOff>9525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413</xdr:row>
      <xdr:rowOff>9525</xdr:rowOff>
    </xdr:from>
    <xdr:to>
      <xdr:col>6</xdr:col>
      <xdr:colOff>647700</xdr:colOff>
      <xdr:row>413</xdr:row>
      <xdr:rowOff>9525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413</xdr:row>
      <xdr:rowOff>9525</xdr:rowOff>
    </xdr:from>
    <xdr:to>
      <xdr:col>8</xdr:col>
      <xdr:colOff>647700</xdr:colOff>
      <xdr:row>413</xdr:row>
      <xdr:rowOff>9525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413</xdr:row>
      <xdr:rowOff>9525</xdr:rowOff>
    </xdr:from>
    <xdr:to>
      <xdr:col>10</xdr:col>
      <xdr:colOff>638175</xdr:colOff>
      <xdr:row>413</xdr:row>
      <xdr:rowOff>9525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413</xdr:row>
      <xdr:rowOff>9525</xdr:rowOff>
    </xdr:from>
    <xdr:to>
      <xdr:col>12</xdr:col>
      <xdr:colOff>647700</xdr:colOff>
      <xdr:row>413</xdr:row>
      <xdr:rowOff>9525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413</xdr:row>
      <xdr:rowOff>9525</xdr:rowOff>
    </xdr:from>
    <xdr:to>
      <xdr:col>14</xdr:col>
      <xdr:colOff>809625</xdr:colOff>
      <xdr:row>413</xdr:row>
      <xdr:rowOff>9525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427</xdr:row>
      <xdr:rowOff>9525</xdr:rowOff>
    </xdr:from>
    <xdr:to>
      <xdr:col>4</xdr:col>
      <xdr:colOff>647700</xdr:colOff>
      <xdr:row>427</xdr:row>
      <xdr:rowOff>9525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427</xdr:row>
      <xdr:rowOff>9525</xdr:rowOff>
    </xdr:from>
    <xdr:to>
      <xdr:col>6</xdr:col>
      <xdr:colOff>647700</xdr:colOff>
      <xdr:row>427</xdr:row>
      <xdr:rowOff>9525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427</xdr:row>
      <xdr:rowOff>9525</xdr:rowOff>
    </xdr:from>
    <xdr:to>
      <xdr:col>8</xdr:col>
      <xdr:colOff>647700</xdr:colOff>
      <xdr:row>427</xdr:row>
      <xdr:rowOff>9525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427</xdr:row>
      <xdr:rowOff>9525</xdr:rowOff>
    </xdr:from>
    <xdr:to>
      <xdr:col>10</xdr:col>
      <xdr:colOff>638175</xdr:colOff>
      <xdr:row>427</xdr:row>
      <xdr:rowOff>9525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427</xdr:row>
      <xdr:rowOff>9525</xdr:rowOff>
    </xdr:from>
    <xdr:to>
      <xdr:col>12</xdr:col>
      <xdr:colOff>647700</xdr:colOff>
      <xdr:row>427</xdr:row>
      <xdr:rowOff>9525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431</xdr:row>
      <xdr:rowOff>9525</xdr:rowOff>
    </xdr:from>
    <xdr:to>
      <xdr:col>4</xdr:col>
      <xdr:colOff>647700</xdr:colOff>
      <xdr:row>431</xdr:row>
      <xdr:rowOff>9525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431</xdr:row>
      <xdr:rowOff>9525</xdr:rowOff>
    </xdr:from>
    <xdr:to>
      <xdr:col>6</xdr:col>
      <xdr:colOff>647700</xdr:colOff>
      <xdr:row>431</xdr:row>
      <xdr:rowOff>9525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431</xdr:row>
      <xdr:rowOff>9525</xdr:rowOff>
    </xdr:from>
    <xdr:to>
      <xdr:col>8</xdr:col>
      <xdr:colOff>647700</xdr:colOff>
      <xdr:row>431</xdr:row>
      <xdr:rowOff>9525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431</xdr:row>
      <xdr:rowOff>9525</xdr:rowOff>
    </xdr:from>
    <xdr:to>
      <xdr:col>10</xdr:col>
      <xdr:colOff>638175</xdr:colOff>
      <xdr:row>431</xdr:row>
      <xdr:rowOff>9525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431</xdr:row>
      <xdr:rowOff>9525</xdr:rowOff>
    </xdr:from>
    <xdr:to>
      <xdr:col>12</xdr:col>
      <xdr:colOff>647700</xdr:colOff>
      <xdr:row>431</xdr:row>
      <xdr:rowOff>9525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447</xdr:row>
      <xdr:rowOff>9525</xdr:rowOff>
    </xdr:from>
    <xdr:to>
      <xdr:col>4</xdr:col>
      <xdr:colOff>647700</xdr:colOff>
      <xdr:row>447</xdr:row>
      <xdr:rowOff>9525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447</xdr:row>
      <xdr:rowOff>9525</xdr:rowOff>
    </xdr:from>
    <xdr:to>
      <xdr:col>6</xdr:col>
      <xdr:colOff>647700</xdr:colOff>
      <xdr:row>447</xdr:row>
      <xdr:rowOff>9525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447</xdr:row>
      <xdr:rowOff>9525</xdr:rowOff>
    </xdr:from>
    <xdr:to>
      <xdr:col>8</xdr:col>
      <xdr:colOff>647700</xdr:colOff>
      <xdr:row>447</xdr:row>
      <xdr:rowOff>9525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447</xdr:row>
      <xdr:rowOff>9525</xdr:rowOff>
    </xdr:from>
    <xdr:to>
      <xdr:col>10</xdr:col>
      <xdr:colOff>638175</xdr:colOff>
      <xdr:row>447</xdr:row>
      <xdr:rowOff>9525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447</xdr:row>
      <xdr:rowOff>9525</xdr:rowOff>
    </xdr:from>
    <xdr:to>
      <xdr:col>12</xdr:col>
      <xdr:colOff>647700</xdr:colOff>
      <xdr:row>447</xdr:row>
      <xdr:rowOff>9525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451</xdr:row>
      <xdr:rowOff>9525</xdr:rowOff>
    </xdr:from>
    <xdr:to>
      <xdr:col>4</xdr:col>
      <xdr:colOff>647700</xdr:colOff>
      <xdr:row>451</xdr:row>
      <xdr:rowOff>9525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451</xdr:row>
      <xdr:rowOff>9525</xdr:rowOff>
    </xdr:from>
    <xdr:to>
      <xdr:col>6</xdr:col>
      <xdr:colOff>647700</xdr:colOff>
      <xdr:row>451</xdr:row>
      <xdr:rowOff>9525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451</xdr:row>
      <xdr:rowOff>9525</xdr:rowOff>
    </xdr:from>
    <xdr:to>
      <xdr:col>8</xdr:col>
      <xdr:colOff>647700</xdr:colOff>
      <xdr:row>451</xdr:row>
      <xdr:rowOff>9525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451</xdr:row>
      <xdr:rowOff>9525</xdr:rowOff>
    </xdr:from>
    <xdr:to>
      <xdr:col>10</xdr:col>
      <xdr:colOff>638175</xdr:colOff>
      <xdr:row>451</xdr:row>
      <xdr:rowOff>9525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451</xdr:row>
      <xdr:rowOff>9525</xdr:rowOff>
    </xdr:from>
    <xdr:to>
      <xdr:col>12</xdr:col>
      <xdr:colOff>647700</xdr:colOff>
      <xdr:row>451</xdr:row>
      <xdr:rowOff>9525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455</xdr:row>
      <xdr:rowOff>9525</xdr:rowOff>
    </xdr:from>
    <xdr:to>
      <xdr:col>4</xdr:col>
      <xdr:colOff>647700</xdr:colOff>
      <xdr:row>455</xdr:row>
      <xdr:rowOff>9525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455</xdr:row>
      <xdr:rowOff>9525</xdr:rowOff>
    </xdr:from>
    <xdr:to>
      <xdr:col>6</xdr:col>
      <xdr:colOff>647700</xdr:colOff>
      <xdr:row>455</xdr:row>
      <xdr:rowOff>9525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455</xdr:row>
      <xdr:rowOff>9525</xdr:rowOff>
    </xdr:from>
    <xdr:to>
      <xdr:col>8</xdr:col>
      <xdr:colOff>647700</xdr:colOff>
      <xdr:row>455</xdr:row>
      <xdr:rowOff>9525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455</xdr:row>
      <xdr:rowOff>9525</xdr:rowOff>
    </xdr:from>
    <xdr:to>
      <xdr:col>10</xdr:col>
      <xdr:colOff>638175</xdr:colOff>
      <xdr:row>455</xdr:row>
      <xdr:rowOff>9525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455</xdr:row>
      <xdr:rowOff>9525</xdr:rowOff>
    </xdr:from>
    <xdr:to>
      <xdr:col>12</xdr:col>
      <xdr:colOff>647700</xdr:colOff>
      <xdr:row>455</xdr:row>
      <xdr:rowOff>9525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458</xdr:row>
      <xdr:rowOff>9525</xdr:rowOff>
    </xdr:from>
    <xdr:to>
      <xdr:col>4</xdr:col>
      <xdr:colOff>647700</xdr:colOff>
      <xdr:row>458</xdr:row>
      <xdr:rowOff>9525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458</xdr:row>
      <xdr:rowOff>9525</xdr:rowOff>
    </xdr:from>
    <xdr:to>
      <xdr:col>6</xdr:col>
      <xdr:colOff>647700</xdr:colOff>
      <xdr:row>458</xdr:row>
      <xdr:rowOff>9525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458</xdr:row>
      <xdr:rowOff>9525</xdr:rowOff>
    </xdr:from>
    <xdr:to>
      <xdr:col>8</xdr:col>
      <xdr:colOff>647700</xdr:colOff>
      <xdr:row>458</xdr:row>
      <xdr:rowOff>9525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458</xdr:row>
      <xdr:rowOff>9525</xdr:rowOff>
    </xdr:from>
    <xdr:to>
      <xdr:col>10</xdr:col>
      <xdr:colOff>638175</xdr:colOff>
      <xdr:row>458</xdr:row>
      <xdr:rowOff>9525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458</xdr:row>
      <xdr:rowOff>9525</xdr:rowOff>
    </xdr:from>
    <xdr:to>
      <xdr:col>12</xdr:col>
      <xdr:colOff>647700</xdr:colOff>
      <xdr:row>458</xdr:row>
      <xdr:rowOff>9525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462</xdr:row>
      <xdr:rowOff>9525</xdr:rowOff>
    </xdr:from>
    <xdr:to>
      <xdr:col>4</xdr:col>
      <xdr:colOff>647700</xdr:colOff>
      <xdr:row>462</xdr:row>
      <xdr:rowOff>9525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462</xdr:row>
      <xdr:rowOff>9525</xdr:rowOff>
    </xdr:from>
    <xdr:to>
      <xdr:col>6</xdr:col>
      <xdr:colOff>647700</xdr:colOff>
      <xdr:row>462</xdr:row>
      <xdr:rowOff>9525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462</xdr:row>
      <xdr:rowOff>9525</xdr:rowOff>
    </xdr:from>
    <xdr:to>
      <xdr:col>8</xdr:col>
      <xdr:colOff>647700</xdr:colOff>
      <xdr:row>462</xdr:row>
      <xdr:rowOff>9525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462</xdr:row>
      <xdr:rowOff>9525</xdr:rowOff>
    </xdr:from>
    <xdr:to>
      <xdr:col>10</xdr:col>
      <xdr:colOff>638175</xdr:colOff>
      <xdr:row>462</xdr:row>
      <xdr:rowOff>9525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462</xdr:row>
      <xdr:rowOff>9525</xdr:rowOff>
    </xdr:from>
    <xdr:to>
      <xdr:col>12</xdr:col>
      <xdr:colOff>647700</xdr:colOff>
      <xdr:row>462</xdr:row>
      <xdr:rowOff>9525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466</xdr:row>
      <xdr:rowOff>9525</xdr:rowOff>
    </xdr:from>
    <xdr:to>
      <xdr:col>0</xdr:col>
      <xdr:colOff>714375</xdr:colOff>
      <xdr:row>466</xdr:row>
      <xdr:rowOff>9525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466</xdr:row>
      <xdr:rowOff>9525</xdr:rowOff>
    </xdr:from>
    <xdr:to>
      <xdr:col>2</xdr:col>
      <xdr:colOff>1704975</xdr:colOff>
      <xdr:row>466</xdr:row>
      <xdr:rowOff>9525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466</xdr:row>
      <xdr:rowOff>9525</xdr:rowOff>
    </xdr:from>
    <xdr:to>
      <xdr:col>4</xdr:col>
      <xdr:colOff>647700</xdr:colOff>
      <xdr:row>466</xdr:row>
      <xdr:rowOff>9525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466</xdr:row>
      <xdr:rowOff>9525</xdr:rowOff>
    </xdr:from>
    <xdr:to>
      <xdr:col>6</xdr:col>
      <xdr:colOff>647700</xdr:colOff>
      <xdr:row>466</xdr:row>
      <xdr:rowOff>9525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466</xdr:row>
      <xdr:rowOff>9525</xdr:rowOff>
    </xdr:from>
    <xdr:to>
      <xdr:col>8</xdr:col>
      <xdr:colOff>647700</xdr:colOff>
      <xdr:row>466</xdr:row>
      <xdr:rowOff>9525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466</xdr:row>
      <xdr:rowOff>9525</xdr:rowOff>
    </xdr:from>
    <xdr:to>
      <xdr:col>10</xdr:col>
      <xdr:colOff>638175</xdr:colOff>
      <xdr:row>466</xdr:row>
      <xdr:rowOff>9525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466</xdr:row>
      <xdr:rowOff>9525</xdr:rowOff>
    </xdr:from>
    <xdr:to>
      <xdr:col>12</xdr:col>
      <xdr:colOff>647700</xdr:colOff>
      <xdr:row>466</xdr:row>
      <xdr:rowOff>9525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466</xdr:row>
      <xdr:rowOff>9525</xdr:rowOff>
    </xdr:from>
    <xdr:to>
      <xdr:col>14</xdr:col>
      <xdr:colOff>809625</xdr:colOff>
      <xdr:row>466</xdr:row>
      <xdr:rowOff>9525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480</xdr:row>
      <xdr:rowOff>9525</xdr:rowOff>
    </xdr:from>
    <xdr:to>
      <xdr:col>4</xdr:col>
      <xdr:colOff>647700</xdr:colOff>
      <xdr:row>480</xdr:row>
      <xdr:rowOff>9525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480</xdr:row>
      <xdr:rowOff>9525</xdr:rowOff>
    </xdr:from>
    <xdr:to>
      <xdr:col>6</xdr:col>
      <xdr:colOff>647700</xdr:colOff>
      <xdr:row>480</xdr:row>
      <xdr:rowOff>9525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480</xdr:row>
      <xdr:rowOff>9525</xdr:rowOff>
    </xdr:from>
    <xdr:to>
      <xdr:col>8</xdr:col>
      <xdr:colOff>647700</xdr:colOff>
      <xdr:row>480</xdr:row>
      <xdr:rowOff>9525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480</xdr:row>
      <xdr:rowOff>9525</xdr:rowOff>
    </xdr:from>
    <xdr:to>
      <xdr:col>10</xdr:col>
      <xdr:colOff>638175</xdr:colOff>
      <xdr:row>480</xdr:row>
      <xdr:rowOff>9525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480</xdr:row>
      <xdr:rowOff>9525</xdr:rowOff>
    </xdr:from>
    <xdr:to>
      <xdr:col>12</xdr:col>
      <xdr:colOff>647700</xdr:colOff>
      <xdr:row>480</xdr:row>
      <xdr:rowOff>9525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484</xdr:row>
      <xdr:rowOff>9525</xdr:rowOff>
    </xdr:from>
    <xdr:to>
      <xdr:col>4</xdr:col>
      <xdr:colOff>647700</xdr:colOff>
      <xdr:row>484</xdr:row>
      <xdr:rowOff>9525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484</xdr:row>
      <xdr:rowOff>9525</xdr:rowOff>
    </xdr:from>
    <xdr:to>
      <xdr:col>6</xdr:col>
      <xdr:colOff>647700</xdr:colOff>
      <xdr:row>484</xdr:row>
      <xdr:rowOff>9525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484</xdr:row>
      <xdr:rowOff>9525</xdr:rowOff>
    </xdr:from>
    <xdr:to>
      <xdr:col>8</xdr:col>
      <xdr:colOff>647700</xdr:colOff>
      <xdr:row>484</xdr:row>
      <xdr:rowOff>9525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484</xdr:row>
      <xdr:rowOff>9525</xdr:rowOff>
    </xdr:from>
    <xdr:to>
      <xdr:col>10</xdr:col>
      <xdr:colOff>638175</xdr:colOff>
      <xdr:row>484</xdr:row>
      <xdr:rowOff>9525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484</xdr:row>
      <xdr:rowOff>9525</xdr:rowOff>
    </xdr:from>
    <xdr:to>
      <xdr:col>12</xdr:col>
      <xdr:colOff>647700</xdr:colOff>
      <xdr:row>484</xdr:row>
      <xdr:rowOff>9525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491</xdr:row>
      <xdr:rowOff>9525</xdr:rowOff>
    </xdr:from>
    <xdr:to>
      <xdr:col>4</xdr:col>
      <xdr:colOff>647700</xdr:colOff>
      <xdr:row>491</xdr:row>
      <xdr:rowOff>9525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491</xdr:row>
      <xdr:rowOff>9525</xdr:rowOff>
    </xdr:from>
    <xdr:to>
      <xdr:col>6</xdr:col>
      <xdr:colOff>647700</xdr:colOff>
      <xdr:row>491</xdr:row>
      <xdr:rowOff>9525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491</xdr:row>
      <xdr:rowOff>9525</xdr:rowOff>
    </xdr:from>
    <xdr:to>
      <xdr:col>8</xdr:col>
      <xdr:colOff>647700</xdr:colOff>
      <xdr:row>491</xdr:row>
      <xdr:rowOff>9525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491</xdr:row>
      <xdr:rowOff>9525</xdr:rowOff>
    </xdr:from>
    <xdr:to>
      <xdr:col>10</xdr:col>
      <xdr:colOff>638175</xdr:colOff>
      <xdr:row>491</xdr:row>
      <xdr:rowOff>9525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491</xdr:row>
      <xdr:rowOff>9525</xdr:rowOff>
    </xdr:from>
    <xdr:to>
      <xdr:col>12</xdr:col>
      <xdr:colOff>647700</xdr:colOff>
      <xdr:row>491</xdr:row>
      <xdr:rowOff>9525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495</xdr:row>
      <xdr:rowOff>9525</xdr:rowOff>
    </xdr:from>
    <xdr:to>
      <xdr:col>4</xdr:col>
      <xdr:colOff>647700</xdr:colOff>
      <xdr:row>495</xdr:row>
      <xdr:rowOff>9525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495</xdr:row>
      <xdr:rowOff>9525</xdr:rowOff>
    </xdr:from>
    <xdr:to>
      <xdr:col>6</xdr:col>
      <xdr:colOff>647700</xdr:colOff>
      <xdr:row>495</xdr:row>
      <xdr:rowOff>9525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495</xdr:row>
      <xdr:rowOff>9525</xdr:rowOff>
    </xdr:from>
    <xdr:to>
      <xdr:col>8</xdr:col>
      <xdr:colOff>647700</xdr:colOff>
      <xdr:row>495</xdr:row>
      <xdr:rowOff>9525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495</xdr:row>
      <xdr:rowOff>9525</xdr:rowOff>
    </xdr:from>
    <xdr:to>
      <xdr:col>10</xdr:col>
      <xdr:colOff>638175</xdr:colOff>
      <xdr:row>495</xdr:row>
      <xdr:rowOff>9525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495</xdr:row>
      <xdr:rowOff>9525</xdr:rowOff>
    </xdr:from>
    <xdr:to>
      <xdr:col>12</xdr:col>
      <xdr:colOff>647700</xdr:colOff>
      <xdr:row>495</xdr:row>
      <xdr:rowOff>9525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501</xdr:row>
      <xdr:rowOff>9525</xdr:rowOff>
    </xdr:from>
    <xdr:to>
      <xdr:col>4</xdr:col>
      <xdr:colOff>647700</xdr:colOff>
      <xdr:row>501</xdr:row>
      <xdr:rowOff>9525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501</xdr:row>
      <xdr:rowOff>9525</xdr:rowOff>
    </xdr:from>
    <xdr:to>
      <xdr:col>6</xdr:col>
      <xdr:colOff>647700</xdr:colOff>
      <xdr:row>501</xdr:row>
      <xdr:rowOff>9525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501</xdr:row>
      <xdr:rowOff>9525</xdr:rowOff>
    </xdr:from>
    <xdr:to>
      <xdr:col>8</xdr:col>
      <xdr:colOff>647700</xdr:colOff>
      <xdr:row>501</xdr:row>
      <xdr:rowOff>9525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501</xdr:row>
      <xdr:rowOff>9525</xdr:rowOff>
    </xdr:from>
    <xdr:to>
      <xdr:col>10</xdr:col>
      <xdr:colOff>638175</xdr:colOff>
      <xdr:row>501</xdr:row>
      <xdr:rowOff>9525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501</xdr:row>
      <xdr:rowOff>9525</xdr:rowOff>
    </xdr:from>
    <xdr:to>
      <xdr:col>12</xdr:col>
      <xdr:colOff>647700</xdr:colOff>
      <xdr:row>501</xdr:row>
      <xdr:rowOff>9525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507</xdr:row>
      <xdr:rowOff>9525</xdr:rowOff>
    </xdr:from>
    <xdr:to>
      <xdr:col>4</xdr:col>
      <xdr:colOff>647700</xdr:colOff>
      <xdr:row>507</xdr:row>
      <xdr:rowOff>9525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507</xdr:row>
      <xdr:rowOff>9525</xdr:rowOff>
    </xdr:from>
    <xdr:to>
      <xdr:col>6</xdr:col>
      <xdr:colOff>647700</xdr:colOff>
      <xdr:row>507</xdr:row>
      <xdr:rowOff>9525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507</xdr:row>
      <xdr:rowOff>9525</xdr:rowOff>
    </xdr:from>
    <xdr:to>
      <xdr:col>8</xdr:col>
      <xdr:colOff>647700</xdr:colOff>
      <xdr:row>507</xdr:row>
      <xdr:rowOff>9525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507</xdr:row>
      <xdr:rowOff>9525</xdr:rowOff>
    </xdr:from>
    <xdr:to>
      <xdr:col>10</xdr:col>
      <xdr:colOff>638175</xdr:colOff>
      <xdr:row>507</xdr:row>
      <xdr:rowOff>9525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507</xdr:row>
      <xdr:rowOff>9525</xdr:rowOff>
    </xdr:from>
    <xdr:to>
      <xdr:col>12</xdr:col>
      <xdr:colOff>647700</xdr:colOff>
      <xdr:row>507</xdr:row>
      <xdr:rowOff>9525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511</xdr:row>
      <xdr:rowOff>9525</xdr:rowOff>
    </xdr:from>
    <xdr:to>
      <xdr:col>4</xdr:col>
      <xdr:colOff>647700</xdr:colOff>
      <xdr:row>511</xdr:row>
      <xdr:rowOff>9525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511</xdr:row>
      <xdr:rowOff>9525</xdr:rowOff>
    </xdr:from>
    <xdr:to>
      <xdr:col>6</xdr:col>
      <xdr:colOff>647700</xdr:colOff>
      <xdr:row>511</xdr:row>
      <xdr:rowOff>9525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511</xdr:row>
      <xdr:rowOff>9525</xdr:rowOff>
    </xdr:from>
    <xdr:to>
      <xdr:col>8</xdr:col>
      <xdr:colOff>647700</xdr:colOff>
      <xdr:row>511</xdr:row>
      <xdr:rowOff>9525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511</xdr:row>
      <xdr:rowOff>9525</xdr:rowOff>
    </xdr:from>
    <xdr:to>
      <xdr:col>10</xdr:col>
      <xdr:colOff>638175</xdr:colOff>
      <xdr:row>511</xdr:row>
      <xdr:rowOff>9525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511</xdr:row>
      <xdr:rowOff>9525</xdr:rowOff>
    </xdr:from>
    <xdr:to>
      <xdr:col>12</xdr:col>
      <xdr:colOff>647700</xdr:colOff>
      <xdr:row>511</xdr:row>
      <xdr:rowOff>9525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515</xdr:row>
      <xdr:rowOff>9525</xdr:rowOff>
    </xdr:from>
    <xdr:to>
      <xdr:col>0</xdr:col>
      <xdr:colOff>714375</xdr:colOff>
      <xdr:row>515</xdr:row>
      <xdr:rowOff>9525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515</xdr:row>
      <xdr:rowOff>9525</xdr:rowOff>
    </xdr:from>
    <xdr:to>
      <xdr:col>2</xdr:col>
      <xdr:colOff>1704975</xdr:colOff>
      <xdr:row>515</xdr:row>
      <xdr:rowOff>9525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515</xdr:row>
      <xdr:rowOff>9525</xdr:rowOff>
    </xdr:from>
    <xdr:to>
      <xdr:col>4</xdr:col>
      <xdr:colOff>647700</xdr:colOff>
      <xdr:row>515</xdr:row>
      <xdr:rowOff>9525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515</xdr:row>
      <xdr:rowOff>9525</xdr:rowOff>
    </xdr:from>
    <xdr:to>
      <xdr:col>6</xdr:col>
      <xdr:colOff>647700</xdr:colOff>
      <xdr:row>515</xdr:row>
      <xdr:rowOff>9525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515</xdr:row>
      <xdr:rowOff>9525</xdr:rowOff>
    </xdr:from>
    <xdr:to>
      <xdr:col>8</xdr:col>
      <xdr:colOff>647700</xdr:colOff>
      <xdr:row>515</xdr:row>
      <xdr:rowOff>9525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515</xdr:row>
      <xdr:rowOff>9525</xdr:rowOff>
    </xdr:from>
    <xdr:to>
      <xdr:col>10</xdr:col>
      <xdr:colOff>638175</xdr:colOff>
      <xdr:row>515</xdr:row>
      <xdr:rowOff>9525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515</xdr:row>
      <xdr:rowOff>9525</xdr:rowOff>
    </xdr:from>
    <xdr:to>
      <xdr:col>12</xdr:col>
      <xdr:colOff>647700</xdr:colOff>
      <xdr:row>515</xdr:row>
      <xdr:rowOff>9525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515</xdr:row>
      <xdr:rowOff>9525</xdr:rowOff>
    </xdr:from>
    <xdr:to>
      <xdr:col>14</xdr:col>
      <xdr:colOff>809625</xdr:colOff>
      <xdr:row>515</xdr:row>
      <xdr:rowOff>9525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546</xdr:row>
      <xdr:rowOff>9525</xdr:rowOff>
    </xdr:from>
    <xdr:to>
      <xdr:col>4</xdr:col>
      <xdr:colOff>647700</xdr:colOff>
      <xdr:row>546</xdr:row>
      <xdr:rowOff>9525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546</xdr:row>
      <xdr:rowOff>9525</xdr:rowOff>
    </xdr:from>
    <xdr:to>
      <xdr:col>6</xdr:col>
      <xdr:colOff>647700</xdr:colOff>
      <xdr:row>546</xdr:row>
      <xdr:rowOff>9525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546</xdr:row>
      <xdr:rowOff>9525</xdr:rowOff>
    </xdr:from>
    <xdr:to>
      <xdr:col>8</xdr:col>
      <xdr:colOff>647700</xdr:colOff>
      <xdr:row>546</xdr:row>
      <xdr:rowOff>9525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546</xdr:row>
      <xdr:rowOff>9525</xdr:rowOff>
    </xdr:from>
    <xdr:to>
      <xdr:col>10</xdr:col>
      <xdr:colOff>638175</xdr:colOff>
      <xdr:row>546</xdr:row>
      <xdr:rowOff>9525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546</xdr:row>
      <xdr:rowOff>9525</xdr:rowOff>
    </xdr:from>
    <xdr:to>
      <xdr:col>12</xdr:col>
      <xdr:colOff>647700</xdr:colOff>
      <xdr:row>546</xdr:row>
      <xdr:rowOff>9525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550</xdr:row>
      <xdr:rowOff>0</xdr:rowOff>
    </xdr:from>
    <xdr:to>
      <xdr:col>4</xdr:col>
      <xdr:colOff>647700</xdr:colOff>
      <xdr:row>550</xdr:row>
      <xdr:rowOff>9525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550</xdr:row>
      <xdr:rowOff>0</xdr:rowOff>
    </xdr:from>
    <xdr:to>
      <xdr:col>6</xdr:col>
      <xdr:colOff>647700</xdr:colOff>
      <xdr:row>550</xdr:row>
      <xdr:rowOff>9525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550</xdr:row>
      <xdr:rowOff>0</xdr:rowOff>
    </xdr:from>
    <xdr:to>
      <xdr:col>8</xdr:col>
      <xdr:colOff>647700</xdr:colOff>
      <xdr:row>550</xdr:row>
      <xdr:rowOff>9525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550</xdr:row>
      <xdr:rowOff>0</xdr:rowOff>
    </xdr:from>
    <xdr:to>
      <xdr:col>10</xdr:col>
      <xdr:colOff>638175</xdr:colOff>
      <xdr:row>550</xdr:row>
      <xdr:rowOff>9525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550</xdr:row>
      <xdr:rowOff>0</xdr:rowOff>
    </xdr:from>
    <xdr:to>
      <xdr:col>12</xdr:col>
      <xdr:colOff>647700</xdr:colOff>
      <xdr:row>550</xdr:row>
      <xdr:rowOff>9525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610</xdr:row>
      <xdr:rowOff>0</xdr:rowOff>
    </xdr:from>
    <xdr:to>
      <xdr:col>4</xdr:col>
      <xdr:colOff>647700</xdr:colOff>
      <xdr:row>610</xdr:row>
      <xdr:rowOff>9525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610</xdr:row>
      <xdr:rowOff>0</xdr:rowOff>
    </xdr:from>
    <xdr:to>
      <xdr:col>6</xdr:col>
      <xdr:colOff>647700</xdr:colOff>
      <xdr:row>610</xdr:row>
      <xdr:rowOff>9525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610</xdr:row>
      <xdr:rowOff>0</xdr:rowOff>
    </xdr:from>
    <xdr:to>
      <xdr:col>8</xdr:col>
      <xdr:colOff>647700</xdr:colOff>
      <xdr:row>610</xdr:row>
      <xdr:rowOff>9525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610</xdr:row>
      <xdr:rowOff>0</xdr:rowOff>
    </xdr:from>
    <xdr:to>
      <xdr:col>10</xdr:col>
      <xdr:colOff>638175</xdr:colOff>
      <xdr:row>610</xdr:row>
      <xdr:rowOff>9525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610</xdr:row>
      <xdr:rowOff>0</xdr:rowOff>
    </xdr:from>
    <xdr:to>
      <xdr:col>12</xdr:col>
      <xdr:colOff>647700</xdr:colOff>
      <xdr:row>610</xdr:row>
      <xdr:rowOff>9525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614</xdr:row>
      <xdr:rowOff>9525</xdr:rowOff>
    </xdr:from>
    <xdr:to>
      <xdr:col>4</xdr:col>
      <xdr:colOff>647700</xdr:colOff>
      <xdr:row>614</xdr:row>
      <xdr:rowOff>9525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614</xdr:row>
      <xdr:rowOff>9525</xdr:rowOff>
    </xdr:from>
    <xdr:to>
      <xdr:col>6</xdr:col>
      <xdr:colOff>647700</xdr:colOff>
      <xdr:row>614</xdr:row>
      <xdr:rowOff>9525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614</xdr:row>
      <xdr:rowOff>9525</xdr:rowOff>
    </xdr:from>
    <xdr:to>
      <xdr:col>8</xdr:col>
      <xdr:colOff>647700</xdr:colOff>
      <xdr:row>614</xdr:row>
      <xdr:rowOff>9525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614</xdr:row>
      <xdr:rowOff>9525</xdr:rowOff>
    </xdr:from>
    <xdr:to>
      <xdr:col>10</xdr:col>
      <xdr:colOff>638175</xdr:colOff>
      <xdr:row>614</xdr:row>
      <xdr:rowOff>9525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614</xdr:row>
      <xdr:rowOff>9525</xdr:rowOff>
    </xdr:from>
    <xdr:to>
      <xdr:col>12</xdr:col>
      <xdr:colOff>647700</xdr:colOff>
      <xdr:row>614</xdr:row>
      <xdr:rowOff>9525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618</xdr:row>
      <xdr:rowOff>9525</xdr:rowOff>
    </xdr:from>
    <xdr:to>
      <xdr:col>4</xdr:col>
      <xdr:colOff>647700</xdr:colOff>
      <xdr:row>618</xdr:row>
      <xdr:rowOff>9525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618</xdr:row>
      <xdr:rowOff>9525</xdr:rowOff>
    </xdr:from>
    <xdr:to>
      <xdr:col>6</xdr:col>
      <xdr:colOff>647700</xdr:colOff>
      <xdr:row>618</xdr:row>
      <xdr:rowOff>9525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618</xdr:row>
      <xdr:rowOff>9525</xdr:rowOff>
    </xdr:from>
    <xdr:to>
      <xdr:col>8</xdr:col>
      <xdr:colOff>647700</xdr:colOff>
      <xdr:row>618</xdr:row>
      <xdr:rowOff>9525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618</xdr:row>
      <xdr:rowOff>9525</xdr:rowOff>
    </xdr:from>
    <xdr:to>
      <xdr:col>10</xdr:col>
      <xdr:colOff>638175</xdr:colOff>
      <xdr:row>618</xdr:row>
      <xdr:rowOff>9525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618</xdr:row>
      <xdr:rowOff>9525</xdr:rowOff>
    </xdr:from>
    <xdr:to>
      <xdr:col>12</xdr:col>
      <xdr:colOff>647700</xdr:colOff>
      <xdr:row>618</xdr:row>
      <xdr:rowOff>9525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622</xdr:row>
      <xdr:rowOff>9525</xdr:rowOff>
    </xdr:from>
    <xdr:to>
      <xdr:col>4</xdr:col>
      <xdr:colOff>647700</xdr:colOff>
      <xdr:row>622</xdr:row>
      <xdr:rowOff>9525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622</xdr:row>
      <xdr:rowOff>9525</xdr:rowOff>
    </xdr:from>
    <xdr:to>
      <xdr:col>6</xdr:col>
      <xdr:colOff>647700</xdr:colOff>
      <xdr:row>622</xdr:row>
      <xdr:rowOff>9525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622</xdr:row>
      <xdr:rowOff>9525</xdr:rowOff>
    </xdr:from>
    <xdr:to>
      <xdr:col>8</xdr:col>
      <xdr:colOff>647700</xdr:colOff>
      <xdr:row>622</xdr:row>
      <xdr:rowOff>9525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622</xdr:row>
      <xdr:rowOff>9525</xdr:rowOff>
    </xdr:from>
    <xdr:to>
      <xdr:col>10</xdr:col>
      <xdr:colOff>638175</xdr:colOff>
      <xdr:row>622</xdr:row>
      <xdr:rowOff>9525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622</xdr:row>
      <xdr:rowOff>9525</xdr:rowOff>
    </xdr:from>
    <xdr:to>
      <xdr:col>12</xdr:col>
      <xdr:colOff>647700</xdr:colOff>
      <xdr:row>622</xdr:row>
      <xdr:rowOff>9525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626</xdr:row>
      <xdr:rowOff>9525</xdr:rowOff>
    </xdr:from>
    <xdr:to>
      <xdr:col>4</xdr:col>
      <xdr:colOff>647700</xdr:colOff>
      <xdr:row>626</xdr:row>
      <xdr:rowOff>9525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626</xdr:row>
      <xdr:rowOff>9525</xdr:rowOff>
    </xdr:from>
    <xdr:to>
      <xdr:col>6</xdr:col>
      <xdr:colOff>647700</xdr:colOff>
      <xdr:row>626</xdr:row>
      <xdr:rowOff>9525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626</xdr:row>
      <xdr:rowOff>9525</xdr:rowOff>
    </xdr:from>
    <xdr:to>
      <xdr:col>8</xdr:col>
      <xdr:colOff>647700</xdr:colOff>
      <xdr:row>626</xdr:row>
      <xdr:rowOff>9525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626</xdr:row>
      <xdr:rowOff>9525</xdr:rowOff>
    </xdr:from>
    <xdr:to>
      <xdr:col>10</xdr:col>
      <xdr:colOff>638175</xdr:colOff>
      <xdr:row>626</xdr:row>
      <xdr:rowOff>9525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626</xdr:row>
      <xdr:rowOff>9525</xdr:rowOff>
    </xdr:from>
    <xdr:to>
      <xdr:col>12</xdr:col>
      <xdr:colOff>647700</xdr:colOff>
      <xdr:row>626</xdr:row>
      <xdr:rowOff>9525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630</xdr:row>
      <xdr:rowOff>9525</xdr:rowOff>
    </xdr:from>
    <xdr:to>
      <xdr:col>0</xdr:col>
      <xdr:colOff>714375</xdr:colOff>
      <xdr:row>630</xdr:row>
      <xdr:rowOff>9525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630</xdr:row>
      <xdr:rowOff>9525</xdr:rowOff>
    </xdr:from>
    <xdr:to>
      <xdr:col>2</xdr:col>
      <xdr:colOff>1704975</xdr:colOff>
      <xdr:row>630</xdr:row>
      <xdr:rowOff>9525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630</xdr:row>
      <xdr:rowOff>9525</xdr:rowOff>
    </xdr:from>
    <xdr:to>
      <xdr:col>4</xdr:col>
      <xdr:colOff>647700</xdr:colOff>
      <xdr:row>630</xdr:row>
      <xdr:rowOff>9525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630</xdr:row>
      <xdr:rowOff>9525</xdr:rowOff>
    </xdr:from>
    <xdr:to>
      <xdr:col>6</xdr:col>
      <xdr:colOff>647700</xdr:colOff>
      <xdr:row>630</xdr:row>
      <xdr:rowOff>9525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630</xdr:row>
      <xdr:rowOff>9525</xdr:rowOff>
    </xdr:from>
    <xdr:to>
      <xdr:col>8</xdr:col>
      <xdr:colOff>647700</xdr:colOff>
      <xdr:row>630</xdr:row>
      <xdr:rowOff>9525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630</xdr:row>
      <xdr:rowOff>9525</xdr:rowOff>
    </xdr:from>
    <xdr:to>
      <xdr:col>10</xdr:col>
      <xdr:colOff>638175</xdr:colOff>
      <xdr:row>630</xdr:row>
      <xdr:rowOff>9525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630</xdr:row>
      <xdr:rowOff>9525</xdr:rowOff>
    </xdr:from>
    <xdr:to>
      <xdr:col>12</xdr:col>
      <xdr:colOff>647700</xdr:colOff>
      <xdr:row>630</xdr:row>
      <xdr:rowOff>9525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630</xdr:row>
      <xdr:rowOff>9525</xdr:rowOff>
    </xdr:from>
    <xdr:to>
      <xdr:col>14</xdr:col>
      <xdr:colOff>809625</xdr:colOff>
      <xdr:row>630</xdr:row>
      <xdr:rowOff>9525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646</xdr:row>
      <xdr:rowOff>9525</xdr:rowOff>
    </xdr:from>
    <xdr:to>
      <xdr:col>4</xdr:col>
      <xdr:colOff>647700</xdr:colOff>
      <xdr:row>646</xdr:row>
      <xdr:rowOff>9525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646</xdr:row>
      <xdr:rowOff>9525</xdr:rowOff>
    </xdr:from>
    <xdr:to>
      <xdr:col>6</xdr:col>
      <xdr:colOff>647700</xdr:colOff>
      <xdr:row>646</xdr:row>
      <xdr:rowOff>9525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646</xdr:row>
      <xdr:rowOff>9525</xdr:rowOff>
    </xdr:from>
    <xdr:to>
      <xdr:col>8</xdr:col>
      <xdr:colOff>647700</xdr:colOff>
      <xdr:row>646</xdr:row>
      <xdr:rowOff>9525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646</xdr:row>
      <xdr:rowOff>9525</xdr:rowOff>
    </xdr:from>
    <xdr:to>
      <xdr:col>10</xdr:col>
      <xdr:colOff>638175</xdr:colOff>
      <xdr:row>646</xdr:row>
      <xdr:rowOff>9525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646</xdr:row>
      <xdr:rowOff>9525</xdr:rowOff>
    </xdr:from>
    <xdr:to>
      <xdr:col>12</xdr:col>
      <xdr:colOff>647700</xdr:colOff>
      <xdr:row>646</xdr:row>
      <xdr:rowOff>9525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650</xdr:row>
      <xdr:rowOff>9525</xdr:rowOff>
    </xdr:from>
    <xdr:to>
      <xdr:col>4</xdr:col>
      <xdr:colOff>647700</xdr:colOff>
      <xdr:row>650</xdr:row>
      <xdr:rowOff>9525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650</xdr:row>
      <xdr:rowOff>9525</xdr:rowOff>
    </xdr:from>
    <xdr:to>
      <xdr:col>6</xdr:col>
      <xdr:colOff>647700</xdr:colOff>
      <xdr:row>650</xdr:row>
      <xdr:rowOff>9525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650</xdr:row>
      <xdr:rowOff>9525</xdr:rowOff>
    </xdr:from>
    <xdr:to>
      <xdr:col>8</xdr:col>
      <xdr:colOff>647700</xdr:colOff>
      <xdr:row>650</xdr:row>
      <xdr:rowOff>9525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650</xdr:row>
      <xdr:rowOff>9525</xdr:rowOff>
    </xdr:from>
    <xdr:to>
      <xdr:col>10</xdr:col>
      <xdr:colOff>638175</xdr:colOff>
      <xdr:row>650</xdr:row>
      <xdr:rowOff>9525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650</xdr:row>
      <xdr:rowOff>9525</xdr:rowOff>
    </xdr:from>
    <xdr:to>
      <xdr:col>12</xdr:col>
      <xdr:colOff>647700</xdr:colOff>
      <xdr:row>650</xdr:row>
      <xdr:rowOff>9525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701</xdr:row>
      <xdr:rowOff>9525</xdr:rowOff>
    </xdr:from>
    <xdr:to>
      <xdr:col>4</xdr:col>
      <xdr:colOff>647700</xdr:colOff>
      <xdr:row>701</xdr:row>
      <xdr:rowOff>9525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701</xdr:row>
      <xdr:rowOff>9525</xdr:rowOff>
    </xdr:from>
    <xdr:to>
      <xdr:col>6</xdr:col>
      <xdr:colOff>647700</xdr:colOff>
      <xdr:row>701</xdr:row>
      <xdr:rowOff>9525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701</xdr:row>
      <xdr:rowOff>9525</xdr:rowOff>
    </xdr:from>
    <xdr:to>
      <xdr:col>8</xdr:col>
      <xdr:colOff>647700</xdr:colOff>
      <xdr:row>701</xdr:row>
      <xdr:rowOff>9525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701</xdr:row>
      <xdr:rowOff>9525</xdr:rowOff>
    </xdr:from>
    <xdr:to>
      <xdr:col>10</xdr:col>
      <xdr:colOff>638175</xdr:colOff>
      <xdr:row>701</xdr:row>
      <xdr:rowOff>9525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701</xdr:row>
      <xdr:rowOff>9525</xdr:rowOff>
    </xdr:from>
    <xdr:to>
      <xdr:col>12</xdr:col>
      <xdr:colOff>647700</xdr:colOff>
      <xdr:row>701</xdr:row>
      <xdr:rowOff>9525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705</xdr:row>
      <xdr:rowOff>0</xdr:rowOff>
    </xdr:from>
    <xdr:to>
      <xdr:col>4</xdr:col>
      <xdr:colOff>647700</xdr:colOff>
      <xdr:row>705</xdr:row>
      <xdr:rowOff>9525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705</xdr:row>
      <xdr:rowOff>0</xdr:rowOff>
    </xdr:from>
    <xdr:to>
      <xdr:col>6</xdr:col>
      <xdr:colOff>647700</xdr:colOff>
      <xdr:row>705</xdr:row>
      <xdr:rowOff>9525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705</xdr:row>
      <xdr:rowOff>0</xdr:rowOff>
    </xdr:from>
    <xdr:to>
      <xdr:col>8</xdr:col>
      <xdr:colOff>647700</xdr:colOff>
      <xdr:row>705</xdr:row>
      <xdr:rowOff>9525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705</xdr:row>
      <xdr:rowOff>0</xdr:rowOff>
    </xdr:from>
    <xdr:to>
      <xdr:col>10</xdr:col>
      <xdr:colOff>638175</xdr:colOff>
      <xdr:row>705</xdr:row>
      <xdr:rowOff>9525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705</xdr:row>
      <xdr:rowOff>0</xdr:rowOff>
    </xdr:from>
    <xdr:to>
      <xdr:col>12</xdr:col>
      <xdr:colOff>647700</xdr:colOff>
      <xdr:row>705</xdr:row>
      <xdr:rowOff>9525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709</xdr:row>
      <xdr:rowOff>9525</xdr:rowOff>
    </xdr:from>
    <xdr:to>
      <xdr:col>4</xdr:col>
      <xdr:colOff>647700</xdr:colOff>
      <xdr:row>709</xdr:row>
      <xdr:rowOff>9525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709</xdr:row>
      <xdr:rowOff>9525</xdr:rowOff>
    </xdr:from>
    <xdr:to>
      <xdr:col>6</xdr:col>
      <xdr:colOff>647700</xdr:colOff>
      <xdr:row>709</xdr:row>
      <xdr:rowOff>9525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709</xdr:row>
      <xdr:rowOff>9525</xdr:rowOff>
    </xdr:from>
    <xdr:to>
      <xdr:col>8</xdr:col>
      <xdr:colOff>647700</xdr:colOff>
      <xdr:row>709</xdr:row>
      <xdr:rowOff>9525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709</xdr:row>
      <xdr:rowOff>9525</xdr:rowOff>
    </xdr:from>
    <xdr:to>
      <xdr:col>10</xdr:col>
      <xdr:colOff>638175</xdr:colOff>
      <xdr:row>709</xdr:row>
      <xdr:rowOff>9525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709</xdr:row>
      <xdr:rowOff>9525</xdr:rowOff>
    </xdr:from>
    <xdr:to>
      <xdr:col>12</xdr:col>
      <xdr:colOff>647700</xdr:colOff>
      <xdr:row>709</xdr:row>
      <xdr:rowOff>9525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713</xdr:row>
      <xdr:rowOff>9525</xdr:rowOff>
    </xdr:from>
    <xdr:to>
      <xdr:col>4</xdr:col>
      <xdr:colOff>647700</xdr:colOff>
      <xdr:row>713</xdr:row>
      <xdr:rowOff>9525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713</xdr:row>
      <xdr:rowOff>9525</xdr:rowOff>
    </xdr:from>
    <xdr:to>
      <xdr:col>6</xdr:col>
      <xdr:colOff>647700</xdr:colOff>
      <xdr:row>713</xdr:row>
      <xdr:rowOff>9525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713</xdr:row>
      <xdr:rowOff>9525</xdr:rowOff>
    </xdr:from>
    <xdr:to>
      <xdr:col>8</xdr:col>
      <xdr:colOff>647700</xdr:colOff>
      <xdr:row>713</xdr:row>
      <xdr:rowOff>9525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713</xdr:row>
      <xdr:rowOff>9525</xdr:rowOff>
    </xdr:from>
    <xdr:to>
      <xdr:col>10</xdr:col>
      <xdr:colOff>638175</xdr:colOff>
      <xdr:row>713</xdr:row>
      <xdr:rowOff>9525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713</xdr:row>
      <xdr:rowOff>9525</xdr:rowOff>
    </xdr:from>
    <xdr:to>
      <xdr:col>12</xdr:col>
      <xdr:colOff>647700</xdr:colOff>
      <xdr:row>713</xdr:row>
      <xdr:rowOff>9525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717</xdr:row>
      <xdr:rowOff>9525</xdr:rowOff>
    </xdr:from>
    <xdr:to>
      <xdr:col>4</xdr:col>
      <xdr:colOff>647700</xdr:colOff>
      <xdr:row>717</xdr:row>
      <xdr:rowOff>9525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717</xdr:row>
      <xdr:rowOff>9525</xdr:rowOff>
    </xdr:from>
    <xdr:to>
      <xdr:col>6</xdr:col>
      <xdr:colOff>647700</xdr:colOff>
      <xdr:row>717</xdr:row>
      <xdr:rowOff>9525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717</xdr:row>
      <xdr:rowOff>9525</xdr:rowOff>
    </xdr:from>
    <xdr:to>
      <xdr:col>8</xdr:col>
      <xdr:colOff>647700</xdr:colOff>
      <xdr:row>717</xdr:row>
      <xdr:rowOff>9525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717</xdr:row>
      <xdr:rowOff>9525</xdr:rowOff>
    </xdr:from>
    <xdr:to>
      <xdr:col>10</xdr:col>
      <xdr:colOff>638175</xdr:colOff>
      <xdr:row>717</xdr:row>
      <xdr:rowOff>9525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717</xdr:row>
      <xdr:rowOff>9525</xdr:rowOff>
    </xdr:from>
    <xdr:to>
      <xdr:col>12</xdr:col>
      <xdr:colOff>647700</xdr:colOff>
      <xdr:row>717</xdr:row>
      <xdr:rowOff>9525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721</xdr:row>
      <xdr:rowOff>9525</xdr:rowOff>
    </xdr:from>
    <xdr:to>
      <xdr:col>0</xdr:col>
      <xdr:colOff>714375</xdr:colOff>
      <xdr:row>721</xdr:row>
      <xdr:rowOff>9525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721</xdr:row>
      <xdr:rowOff>9525</xdr:rowOff>
    </xdr:from>
    <xdr:to>
      <xdr:col>2</xdr:col>
      <xdr:colOff>1704975</xdr:colOff>
      <xdr:row>721</xdr:row>
      <xdr:rowOff>9525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721</xdr:row>
      <xdr:rowOff>9525</xdr:rowOff>
    </xdr:from>
    <xdr:to>
      <xdr:col>4</xdr:col>
      <xdr:colOff>647700</xdr:colOff>
      <xdr:row>721</xdr:row>
      <xdr:rowOff>9525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721</xdr:row>
      <xdr:rowOff>9525</xdr:rowOff>
    </xdr:from>
    <xdr:to>
      <xdr:col>6</xdr:col>
      <xdr:colOff>647700</xdr:colOff>
      <xdr:row>721</xdr:row>
      <xdr:rowOff>9525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721</xdr:row>
      <xdr:rowOff>9525</xdr:rowOff>
    </xdr:from>
    <xdr:to>
      <xdr:col>8</xdr:col>
      <xdr:colOff>647700</xdr:colOff>
      <xdr:row>721</xdr:row>
      <xdr:rowOff>9525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721</xdr:row>
      <xdr:rowOff>9525</xdr:rowOff>
    </xdr:from>
    <xdr:to>
      <xdr:col>10</xdr:col>
      <xdr:colOff>638175</xdr:colOff>
      <xdr:row>721</xdr:row>
      <xdr:rowOff>9525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721</xdr:row>
      <xdr:rowOff>9525</xdr:rowOff>
    </xdr:from>
    <xdr:to>
      <xdr:col>12</xdr:col>
      <xdr:colOff>647700</xdr:colOff>
      <xdr:row>721</xdr:row>
      <xdr:rowOff>9525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721</xdr:row>
      <xdr:rowOff>9525</xdr:rowOff>
    </xdr:from>
    <xdr:to>
      <xdr:col>14</xdr:col>
      <xdr:colOff>809625</xdr:colOff>
      <xdr:row>721</xdr:row>
      <xdr:rowOff>9525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758</xdr:row>
      <xdr:rowOff>9525</xdr:rowOff>
    </xdr:from>
    <xdr:to>
      <xdr:col>4</xdr:col>
      <xdr:colOff>647700</xdr:colOff>
      <xdr:row>758</xdr:row>
      <xdr:rowOff>9525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758</xdr:row>
      <xdr:rowOff>9525</xdr:rowOff>
    </xdr:from>
    <xdr:to>
      <xdr:col>6</xdr:col>
      <xdr:colOff>647700</xdr:colOff>
      <xdr:row>758</xdr:row>
      <xdr:rowOff>9525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758</xdr:row>
      <xdr:rowOff>9525</xdr:rowOff>
    </xdr:from>
    <xdr:to>
      <xdr:col>8</xdr:col>
      <xdr:colOff>647700</xdr:colOff>
      <xdr:row>758</xdr:row>
      <xdr:rowOff>9525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758</xdr:row>
      <xdr:rowOff>9525</xdr:rowOff>
    </xdr:from>
    <xdr:to>
      <xdr:col>10</xdr:col>
      <xdr:colOff>638175</xdr:colOff>
      <xdr:row>758</xdr:row>
      <xdr:rowOff>9525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758</xdr:row>
      <xdr:rowOff>9525</xdr:rowOff>
    </xdr:from>
    <xdr:to>
      <xdr:col>12</xdr:col>
      <xdr:colOff>647700</xdr:colOff>
      <xdr:row>758</xdr:row>
      <xdr:rowOff>9525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762</xdr:row>
      <xdr:rowOff>9525</xdr:rowOff>
    </xdr:from>
    <xdr:to>
      <xdr:col>4</xdr:col>
      <xdr:colOff>647700</xdr:colOff>
      <xdr:row>762</xdr:row>
      <xdr:rowOff>9525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762</xdr:row>
      <xdr:rowOff>9525</xdr:rowOff>
    </xdr:from>
    <xdr:to>
      <xdr:col>6</xdr:col>
      <xdr:colOff>647700</xdr:colOff>
      <xdr:row>762</xdr:row>
      <xdr:rowOff>9525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762</xdr:row>
      <xdr:rowOff>9525</xdr:rowOff>
    </xdr:from>
    <xdr:to>
      <xdr:col>8</xdr:col>
      <xdr:colOff>647700</xdr:colOff>
      <xdr:row>762</xdr:row>
      <xdr:rowOff>9525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762</xdr:row>
      <xdr:rowOff>9525</xdr:rowOff>
    </xdr:from>
    <xdr:to>
      <xdr:col>10</xdr:col>
      <xdr:colOff>638175</xdr:colOff>
      <xdr:row>762</xdr:row>
      <xdr:rowOff>9525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762</xdr:row>
      <xdr:rowOff>9525</xdr:rowOff>
    </xdr:from>
    <xdr:to>
      <xdr:col>12</xdr:col>
      <xdr:colOff>647700</xdr:colOff>
      <xdr:row>762</xdr:row>
      <xdr:rowOff>9525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823</xdr:row>
      <xdr:rowOff>9525</xdr:rowOff>
    </xdr:from>
    <xdr:to>
      <xdr:col>4</xdr:col>
      <xdr:colOff>647700</xdr:colOff>
      <xdr:row>823</xdr:row>
      <xdr:rowOff>9525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823</xdr:row>
      <xdr:rowOff>9525</xdr:rowOff>
    </xdr:from>
    <xdr:to>
      <xdr:col>6</xdr:col>
      <xdr:colOff>647700</xdr:colOff>
      <xdr:row>823</xdr:row>
      <xdr:rowOff>9525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823</xdr:row>
      <xdr:rowOff>9525</xdr:rowOff>
    </xdr:from>
    <xdr:to>
      <xdr:col>8</xdr:col>
      <xdr:colOff>647700</xdr:colOff>
      <xdr:row>823</xdr:row>
      <xdr:rowOff>9525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823</xdr:row>
      <xdr:rowOff>9525</xdr:rowOff>
    </xdr:from>
    <xdr:to>
      <xdr:col>10</xdr:col>
      <xdr:colOff>638175</xdr:colOff>
      <xdr:row>823</xdr:row>
      <xdr:rowOff>9525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823</xdr:row>
      <xdr:rowOff>9525</xdr:rowOff>
    </xdr:from>
    <xdr:to>
      <xdr:col>12</xdr:col>
      <xdr:colOff>647700</xdr:colOff>
      <xdr:row>823</xdr:row>
      <xdr:rowOff>9525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827</xdr:row>
      <xdr:rowOff>9525</xdr:rowOff>
    </xdr:from>
    <xdr:to>
      <xdr:col>4</xdr:col>
      <xdr:colOff>647700</xdr:colOff>
      <xdr:row>827</xdr:row>
      <xdr:rowOff>9525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827</xdr:row>
      <xdr:rowOff>9525</xdr:rowOff>
    </xdr:from>
    <xdr:to>
      <xdr:col>6</xdr:col>
      <xdr:colOff>647700</xdr:colOff>
      <xdr:row>827</xdr:row>
      <xdr:rowOff>9525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827</xdr:row>
      <xdr:rowOff>9525</xdr:rowOff>
    </xdr:from>
    <xdr:to>
      <xdr:col>8</xdr:col>
      <xdr:colOff>647700</xdr:colOff>
      <xdr:row>827</xdr:row>
      <xdr:rowOff>9525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827</xdr:row>
      <xdr:rowOff>9525</xdr:rowOff>
    </xdr:from>
    <xdr:to>
      <xdr:col>10</xdr:col>
      <xdr:colOff>638175</xdr:colOff>
      <xdr:row>827</xdr:row>
      <xdr:rowOff>9525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827</xdr:row>
      <xdr:rowOff>9525</xdr:rowOff>
    </xdr:from>
    <xdr:to>
      <xdr:col>12</xdr:col>
      <xdr:colOff>647700</xdr:colOff>
      <xdr:row>827</xdr:row>
      <xdr:rowOff>9525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831</xdr:row>
      <xdr:rowOff>9525</xdr:rowOff>
    </xdr:from>
    <xdr:to>
      <xdr:col>4</xdr:col>
      <xdr:colOff>647700</xdr:colOff>
      <xdr:row>831</xdr:row>
      <xdr:rowOff>9525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831</xdr:row>
      <xdr:rowOff>9525</xdr:rowOff>
    </xdr:from>
    <xdr:to>
      <xdr:col>6</xdr:col>
      <xdr:colOff>647700</xdr:colOff>
      <xdr:row>831</xdr:row>
      <xdr:rowOff>9525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831</xdr:row>
      <xdr:rowOff>9525</xdr:rowOff>
    </xdr:from>
    <xdr:to>
      <xdr:col>8</xdr:col>
      <xdr:colOff>647700</xdr:colOff>
      <xdr:row>831</xdr:row>
      <xdr:rowOff>9525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831</xdr:row>
      <xdr:rowOff>9525</xdr:rowOff>
    </xdr:from>
    <xdr:to>
      <xdr:col>10</xdr:col>
      <xdr:colOff>638175</xdr:colOff>
      <xdr:row>831</xdr:row>
      <xdr:rowOff>9525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831</xdr:row>
      <xdr:rowOff>9525</xdr:rowOff>
    </xdr:from>
    <xdr:to>
      <xdr:col>12</xdr:col>
      <xdr:colOff>647700</xdr:colOff>
      <xdr:row>831</xdr:row>
      <xdr:rowOff>9525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835</xdr:row>
      <xdr:rowOff>9525</xdr:rowOff>
    </xdr:from>
    <xdr:to>
      <xdr:col>4</xdr:col>
      <xdr:colOff>647700</xdr:colOff>
      <xdr:row>835</xdr:row>
      <xdr:rowOff>9525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835</xdr:row>
      <xdr:rowOff>9525</xdr:rowOff>
    </xdr:from>
    <xdr:to>
      <xdr:col>6</xdr:col>
      <xdr:colOff>647700</xdr:colOff>
      <xdr:row>835</xdr:row>
      <xdr:rowOff>9525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835</xdr:row>
      <xdr:rowOff>9525</xdr:rowOff>
    </xdr:from>
    <xdr:to>
      <xdr:col>8</xdr:col>
      <xdr:colOff>647700</xdr:colOff>
      <xdr:row>835</xdr:row>
      <xdr:rowOff>9525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835</xdr:row>
      <xdr:rowOff>9525</xdr:rowOff>
    </xdr:from>
    <xdr:to>
      <xdr:col>10</xdr:col>
      <xdr:colOff>638175</xdr:colOff>
      <xdr:row>835</xdr:row>
      <xdr:rowOff>9525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835</xdr:row>
      <xdr:rowOff>9525</xdr:rowOff>
    </xdr:from>
    <xdr:to>
      <xdr:col>12</xdr:col>
      <xdr:colOff>647700</xdr:colOff>
      <xdr:row>835</xdr:row>
      <xdr:rowOff>9525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839</xdr:row>
      <xdr:rowOff>9525</xdr:rowOff>
    </xdr:from>
    <xdr:to>
      <xdr:col>4</xdr:col>
      <xdr:colOff>647700</xdr:colOff>
      <xdr:row>839</xdr:row>
      <xdr:rowOff>9525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839</xdr:row>
      <xdr:rowOff>9525</xdr:rowOff>
    </xdr:from>
    <xdr:to>
      <xdr:col>6</xdr:col>
      <xdr:colOff>647700</xdr:colOff>
      <xdr:row>839</xdr:row>
      <xdr:rowOff>9525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839</xdr:row>
      <xdr:rowOff>9525</xdr:rowOff>
    </xdr:from>
    <xdr:to>
      <xdr:col>8</xdr:col>
      <xdr:colOff>647700</xdr:colOff>
      <xdr:row>839</xdr:row>
      <xdr:rowOff>9525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839</xdr:row>
      <xdr:rowOff>9525</xdr:rowOff>
    </xdr:from>
    <xdr:to>
      <xdr:col>10</xdr:col>
      <xdr:colOff>638175</xdr:colOff>
      <xdr:row>839</xdr:row>
      <xdr:rowOff>9525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839</xdr:row>
      <xdr:rowOff>9525</xdr:rowOff>
    </xdr:from>
    <xdr:to>
      <xdr:col>12</xdr:col>
      <xdr:colOff>647700</xdr:colOff>
      <xdr:row>839</xdr:row>
      <xdr:rowOff>9525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843</xdr:row>
      <xdr:rowOff>9525</xdr:rowOff>
    </xdr:from>
    <xdr:to>
      <xdr:col>0</xdr:col>
      <xdr:colOff>714375</xdr:colOff>
      <xdr:row>843</xdr:row>
      <xdr:rowOff>9525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2</xdr:col>
      <xdr:colOff>0</xdr:colOff>
      <xdr:row>843</xdr:row>
      <xdr:rowOff>9525</xdr:rowOff>
    </xdr:from>
    <xdr:to>
      <xdr:col>2</xdr:col>
      <xdr:colOff>1704975</xdr:colOff>
      <xdr:row>843</xdr:row>
      <xdr:rowOff>9525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843</xdr:row>
      <xdr:rowOff>9525</xdr:rowOff>
    </xdr:from>
    <xdr:to>
      <xdr:col>4</xdr:col>
      <xdr:colOff>647700</xdr:colOff>
      <xdr:row>843</xdr:row>
      <xdr:rowOff>9525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843</xdr:row>
      <xdr:rowOff>9525</xdr:rowOff>
    </xdr:from>
    <xdr:to>
      <xdr:col>6</xdr:col>
      <xdr:colOff>647700</xdr:colOff>
      <xdr:row>843</xdr:row>
      <xdr:rowOff>9525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843</xdr:row>
      <xdr:rowOff>9525</xdr:rowOff>
    </xdr:from>
    <xdr:to>
      <xdr:col>8</xdr:col>
      <xdr:colOff>647700</xdr:colOff>
      <xdr:row>843</xdr:row>
      <xdr:rowOff>9525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843</xdr:row>
      <xdr:rowOff>9525</xdr:rowOff>
    </xdr:from>
    <xdr:to>
      <xdr:col>10</xdr:col>
      <xdr:colOff>638175</xdr:colOff>
      <xdr:row>843</xdr:row>
      <xdr:rowOff>9525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843</xdr:row>
      <xdr:rowOff>9525</xdr:rowOff>
    </xdr:from>
    <xdr:to>
      <xdr:col>12</xdr:col>
      <xdr:colOff>647700</xdr:colOff>
      <xdr:row>843</xdr:row>
      <xdr:rowOff>9525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14</xdr:col>
      <xdr:colOff>0</xdr:colOff>
      <xdr:row>843</xdr:row>
      <xdr:rowOff>9525</xdr:rowOff>
    </xdr:from>
    <xdr:to>
      <xdr:col>14</xdr:col>
      <xdr:colOff>809625</xdr:colOff>
      <xdr:row>843</xdr:row>
      <xdr:rowOff>9525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851</xdr:row>
      <xdr:rowOff>9525</xdr:rowOff>
    </xdr:from>
    <xdr:to>
      <xdr:col>4</xdr:col>
      <xdr:colOff>647700</xdr:colOff>
      <xdr:row>851</xdr:row>
      <xdr:rowOff>9525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851</xdr:row>
      <xdr:rowOff>9525</xdr:rowOff>
    </xdr:from>
    <xdr:to>
      <xdr:col>6</xdr:col>
      <xdr:colOff>647700</xdr:colOff>
      <xdr:row>851</xdr:row>
      <xdr:rowOff>9525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851</xdr:row>
      <xdr:rowOff>9525</xdr:rowOff>
    </xdr:from>
    <xdr:to>
      <xdr:col>8</xdr:col>
      <xdr:colOff>647700</xdr:colOff>
      <xdr:row>851</xdr:row>
      <xdr:rowOff>9525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851</xdr:row>
      <xdr:rowOff>9525</xdr:rowOff>
    </xdr:from>
    <xdr:to>
      <xdr:col>10</xdr:col>
      <xdr:colOff>638175</xdr:colOff>
      <xdr:row>851</xdr:row>
      <xdr:rowOff>9525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851</xdr:row>
      <xdr:rowOff>9525</xdr:rowOff>
    </xdr:from>
    <xdr:to>
      <xdr:col>12</xdr:col>
      <xdr:colOff>647700</xdr:colOff>
      <xdr:row>851</xdr:row>
      <xdr:rowOff>9525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855</xdr:row>
      <xdr:rowOff>0</xdr:rowOff>
    </xdr:from>
    <xdr:to>
      <xdr:col>4</xdr:col>
      <xdr:colOff>647700</xdr:colOff>
      <xdr:row>855</xdr:row>
      <xdr:rowOff>9525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855</xdr:row>
      <xdr:rowOff>0</xdr:rowOff>
    </xdr:from>
    <xdr:to>
      <xdr:col>6</xdr:col>
      <xdr:colOff>647700</xdr:colOff>
      <xdr:row>855</xdr:row>
      <xdr:rowOff>9525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855</xdr:row>
      <xdr:rowOff>0</xdr:rowOff>
    </xdr:from>
    <xdr:to>
      <xdr:col>8</xdr:col>
      <xdr:colOff>647700</xdr:colOff>
      <xdr:row>855</xdr:row>
      <xdr:rowOff>9525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855</xdr:row>
      <xdr:rowOff>0</xdr:rowOff>
    </xdr:from>
    <xdr:to>
      <xdr:col>10</xdr:col>
      <xdr:colOff>638175</xdr:colOff>
      <xdr:row>855</xdr:row>
      <xdr:rowOff>9525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855</xdr:row>
      <xdr:rowOff>0</xdr:rowOff>
    </xdr:from>
    <xdr:to>
      <xdr:col>12</xdr:col>
      <xdr:colOff>647700</xdr:colOff>
      <xdr:row>855</xdr:row>
      <xdr:rowOff>9525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857</xdr:row>
      <xdr:rowOff>9525</xdr:rowOff>
    </xdr:from>
    <xdr:to>
      <xdr:col>4</xdr:col>
      <xdr:colOff>647700</xdr:colOff>
      <xdr:row>857</xdr:row>
      <xdr:rowOff>9525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857</xdr:row>
      <xdr:rowOff>9525</xdr:rowOff>
    </xdr:from>
    <xdr:to>
      <xdr:col>6</xdr:col>
      <xdr:colOff>647700</xdr:colOff>
      <xdr:row>857</xdr:row>
      <xdr:rowOff>9525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857</xdr:row>
      <xdr:rowOff>9525</xdr:rowOff>
    </xdr:from>
    <xdr:to>
      <xdr:col>8</xdr:col>
      <xdr:colOff>647700</xdr:colOff>
      <xdr:row>857</xdr:row>
      <xdr:rowOff>9525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857</xdr:row>
      <xdr:rowOff>9525</xdr:rowOff>
    </xdr:from>
    <xdr:to>
      <xdr:col>10</xdr:col>
      <xdr:colOff>638175</xdr:colOff>
      <xdr:row>857</xdr:row>
      <xdr:rowOff>9525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857</xdr:row>
      <xdr:rowOff>9525</xdr:rowOff>
    </xdr:from>
    <xdr:to>
      <xdr:col>12</xdr:col>
      <xdr:colOff>647700</xdr:colOff>
      <xdr:row>857</xdr:row>
      <xdr:rowOff>9525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863</xdr:row>
      <xdr:rowOff>9525</xdr:rowOff>
    </xdr:from>
    <xdr:to>
      <xdr:col>4</xdr:col>
      <xdr:colOff>647700</xdr:colOff>
      <xdr:row>863</xdr:row>
      <xdr:rowOff>9525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863</xdr:row>
      <xdr:rowOff>9525</xdr:rowOff>
    </xdr:from>
    <xdr:to>
      <xdr:col>6</xdr:col>
      <xdr:colOff>647700</xdr:colOff>
      <xdr:row>863</xdr:row>
      <xdr:rowOff>9525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863</xdr:row>
      <xdr:rowOff>9525</xdr:rowOff>
    </xdr:from>
    <xdr:to>
      <xdr:col>8</xdr:col>
      <xdr:colOff>647700</xdr:colOff>
      <xdr:row>863</xdr:row>
      <xdr:rowOff>9525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863</xdr:row>
      <xdr:rowOff>9525</xdr:rowOff>
    </xdr:from>
    <xdr:to>
      <xdr:col>10</xdr:col>
      <xdr:colOff>638175</xdr:colOff>
      <xdr:row>863</xdr:row>
      <xdr:rowOff>9525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863</xdr:row>
      <xdr:rowOff>9525</xdr:rowOff>
    </xdr:from>
    <xdr:to>
      <xdr:col>12</xdr:col>
      <xdr:colOff>647700</xdr:colOff>
      <xdr:row>863</xdr:row>
      <xdr:rowOff>9525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867</xdr:row>
      <xdr:rowOff>9525</xdr:rowOff>
    </xdr:from>
    <xdr:to>
      <xdr:col>4</xdr:col>
      <xdr:colOff>647700</xdr:colOff>
      <xdr:row>867</xdr:row>
      <xdr:rowOff>9525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867</xdr:row>
      <xdr:rowOff>9525</xdr:rowOff>
    </xdr:from>
    <xdr:to>
      <xdr:col>6</xdr:col>
      <xdr:colOff>647700</xdr:colOff>
      <xdr:row>867</xdr:row>
      <xdr:rowOff>9525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867</xdr:row>
      <xdr:rowOff>9525</xdr:rowOff>
    </xdr:from>
    <xdr:to>
      <xdr:col>8</xdr:col>
      <xdr:colOff>647700</xdr:colOff>
      <xdr:row>867</xdr:row>
      <xdr:rowOff>9525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867</xdr:row>
      <xdr:rowOff>9525</xdr:rowOff>
    </xdr:from>
    <xdr:to>
      <xdr:col>10</xdr:col>
      <xdr:colOff>638175</xdr:colOff>
      <xdr:row>867</xdr:row>
      <xdr:rowOff>9525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867</xdr:row>
      <xdr:rowOff>9525</xdr:rowOff>
    </xdr:from>
    <xdr:to>
      <xdr:col>12</xdr:col>
      <xdr:colOff>647700</xdr:colOff>
      <xdr:row>867</xdr:row>
      <xdr:rowOff>9525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871</xdr:row>
      <xdr:rowOff>9525</xdr:rowOff>
    </xdr:from>
    <xdr:to>
      <xdr:col>4</xdr:col>
      <xdr:colOff>647700</xdr:colOff>
      <xdr:row>871</xdr:row>
      <xdr:rowOff>9525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871</xdr:row>
      <xdr:rowOff>9525</xdr:rowOff>
    </xdr:from>
    <xdr:to>
      <xdr:col>6</xdr:col>
      <xdr:colOff>647700</xdr:colOff>
      <xdr:row>871</xdr:row>
      <xdr:rowOff>9525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871</xdr:row>
      <xdr:rowOff>9525</xdr:rowOff>
    </xdr:from>
    <xdr:to>
      <xdr:col>8</xdr:col>
      <xdr:colOff>647700</xdr:colOff>
      <xdr:row>871</xdr:row>
      <xdr:rowOff>9525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871</xdr:row>
      <xdr:rowOff>9525</xdr:rowOff>
    </xdr:from>
    <xdr:to>
      <xdr:col>10</xdr:col>
      <xdr:colOff>638175</xdr:colOff>
      <xdr:row>871</xdr:row>
      <xdr:rowOff>9525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871</xdr:row>
      <xdr:rowOff>9525</xdr:rowOff>
    </xdr:from>
    <xdr:to>
      <xdr:col>12</xdr:col>
      <xdr:colOff>647700</xdr:colOff>
      <xdr:row>871</xdr:row>
      <xdr:rowOff>9525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873</xdr:row>
      <xdr:rowOff>9525</xdr:rowOff>
    </xdr:from>
    <xdr:to>
      <xdr:col>4</xdr:col>
      <xdr:colOff>647700</xdr:colOff>
      <xdr:row>873</xdr:row>
      <xdr:rowOff>9525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873</xdr:row>
      <xdr:rowOff>9525</xdr:rowOff>
    </xdr:from>
    <xdr:to>
      <xdr:col>6</xdr:col>
      <xdr:colOff>647700</xdr:colOff>
      <xdr:row>873</xdr:row>
      <xdr:rowOff>9525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873</xdr:row>
      <xdr:rowOff>9525</xdr:rowOff>
    </xdr:from>
    <xdr:to>
      <xdr:col>8</xdr:col>
      <xdr:colOff>647700</xdr:colOff>
      <xdr:row>873</xdr:row>
      <xdr:rowOff>9525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10</xdr:col>
      <xdr:colOff>0</xdr:colOff>
      <xdr:row>873</xdr:row>
      <xdr:rowOff>9525</xdr:rowOff>
    </xdr:from>
    <xdr:to>
      <xdr:col>10</xdr:col>
      <xdr:colOff>638175</xdr:colOff>
      <xdr:row>873</xdr:row>
      <xdr:rowOff>9525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12</xdr:col>
      <xdr:colOff>0</xdr:colOff>
      <xdr:row>873</xdr:row>
      <xdr:rowOff>9525</xdr:rowOff>
    </xdr:from>
    <xdr:to>
      <xdr:col>12</xdr:col>
      <xdr:colOff>647700</xdr:colOff>
      <xdr:row>873</xdr:row>
      <xdr:rowOff>9525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875</xdr:row>
      <xdr:rowOff>9525</xdr:rowOff>
    </xdr:from>
    <xdr:to>
      <xdr:col>15</xdr:col>
      <xdr:colOff>209550</xdr:colOff>
      <xdr:row>875</xdr:row>
      <xdr:rowOff>9525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883</xdr:row>
      <xdr:rowOff>9525</xdr:rowOff>
    </xdr:from>
    <xdr:to>
      <xdr:col>15</xdr:col>
      <xdr:colOff>209550</xdr:colOff>
      <xdr:row>883</xdr:row>
      <xdr:rowOff>9525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CxnSpPr/>
      </xdr:nvCxnSpPr>
      <xdr:spPr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9525</xdr:rowOff>
    </xdr:from>
    <xdr:to>
      <xdr:col>4</xdr:col>
      <xdr:colOff>647700</xdr:colOff>
      <xdr:row>22</xdr:row>
      <xdr:rowOff>9525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E7757EB-4CB3-488F-88DF-DCF8E9294BDE}"/>
            </a:ext>
          </a:extLst>
        </xdr:cNvPr>
        <xdr:cNvCxnSpPr/>
      </xdr:nvCxnSpPr>
      <xdr:spPr>
        <a:xfrm>
          <a:off x="3819525" y="2743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22</xdr:row>
      <xdr:rowOff>9525</xdr:rowOff>
    </xdr:from>
    <xdr:to>
      <xdr:col>6</xdr:col>
      <xdr:colOff>638175</xdr:colOff>
      <xdr:row>22</xdr:row>
      <xdr:rowOff>9525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A5BA366A-3C1F-4DB5-B9BB-5155D45A4E3F}"/>
            </a:ext>
          </a:extLst>
        </xdr:cNvPr>
        <xdr:cNvCxnSpPr/>
      </xdr:nvCxnSpPr>
      <xdr:spPr>
        <a:xfrm>
          <a:off x="4495800" y="27432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22</xdr:row>
      <xdr:rowOff>9525</xdr:rowOff>
    </xdr:from>
    <xdr:to>
      <xdr:col>8</xdr:col>
      <xdr:colOff>647700</xdr:colOff>
      <xdr:row>22</xdr:row>
      <xdr:rowOff>9525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53E607A2-0EF2-46CA-96C2-19F89CBA607D}"/>
            </a:ext>
          </a:extLst>
        </xdr:cNvPr>
        <xdr:cNvCxnSpPr/>
      </xdr:nvCxnSpPr>
      <xdr:spPr>
        <a:xfrm>
          <a:off x="5162550" y="2743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647700</xdr:colOff>
      <xdr:row>26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4A1342C7-DA21-403F-B1D2-9CF9FF513E91}"/>
            </a:ext>
          </a:extLst>
        </xdr:cNvPr>
        <xdr:cNvCxnSpPr/>
      </xdr:nvCxnSpPr>
      <xdr:spPr>
        <a:xfrm>
          <a:off x="3819525" y="3009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638175</xdr:colOff>
      <xdr:row>26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EED8B2F-2849-4EF2-884F-7847A34DC84A}"/>
            </a:ext>
          </a:extLst>
        </xdr:cNvPr>
        <xdr:cNvCxnSpPr/>
      </xdr:nvCxnSpPr>
      <xdr:spPr>
        <a:xfrm>
          <a:off x="4495800" y="3009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</xdr:row>
      <xdr:rowOff>9525</xdr:rowOff>
    </xdr:from>
    <xdr:to>
      <xdr:col>8</xdr:col>
      <xdr:colOff>647700</xdr:colOff>
      <xdr:row>26</xdr:row>
      <xdr:rowOff>9525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893F2BFD-8C85-4127-A075-9D94439A2EC6}"/>
            </a:ext>
          </a:extLst>
        </xdr:cNvPr>
        <xdr:cNvCxnSpPr/>
      </xdr:nvCxnSpPr>
      <xdr:spPr>
        <a:xfrm>
          <a:off x="5162550" y="3009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</xdr:row>
      <xdr:rowOff>9525</xdr:rowOff>
    </xdr:from>
    <xdr:to>
      <xdr:col>4</xdr:col>
      <xdr:colOff>647700</xdr:colOff>
      <xdr:row>42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C466AED2-1C5F-4660-B522-C799B9DD2F7D}"/>
            </a:ext>
          </a:extLst>
        </xdr:cNvPr>
        <xdr:cNvCxnSpPr/>
      </xdr:nvCxnSpPr>
      <xdr:spPr>
        <a:xfrm>
          <a:off x="3819525" y="3857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</xdr:row>
      <xdr:rowOff>9525</xdr:rowOff>
    </xdr:from>
    <xdr:to>
      <xdr:col>6</xdr:col>
      <xdr:colOff>638175</xdr:colOff>
      <xdr:row>42</xdr:row>
      <xdr:rowOff>9525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5E4AE3C-9460-4AC0-A979-84E88CCF8D1B}"/>
            </a:ext>
          </a:extLst>
        </xdr:cNvPr>
        <xdr:cNvCxnSpPr/>
      </xdr:nvCxnSpPr>
      <xdr:spPr>
        <a:xfrm>
          <a:off x="4495800" y="38576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</xdr:row>
      <xdr:rowOff>9525</xdr:rowOff>
    </xdr:from>
    <xdr:to>
      <xdr:col>8</xdr:col>
      <xdr:colOff>647700</xdr:colOff>
      <xdr:row>42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FA0C33EE-277C-4ADA-A604-488F081168B9}"/>
            </a:ext>
          </a:extLst>
        </xdr:cNvPr>
        <xdr:cNvCxnSpPr/>
      </xdr:nvCxnSpPr>
      <xdr:spPr>
        <a:xfrm>
          <a:off x="5162550" y="3857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</xdr:row>
      <xdr:rowOff>9525</xdr:rowOff>
    </xdr:from>
    <xdr:to>
      <xdr:col>4</xdr:col>
      <xdr:colOff>647700</xdr:colOff>
      <xdr:row>46</xdr:row>
      <xdr:rowOff>9525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83EF7A5F-60F3-42C7-BBB3-2D21E28A6C8D}"/>
            </a:ext>
          </a:extLst>
        </xdr:cNvPr>
        <xdr:cNvCxnSpPr/>
      </xdr:nvCxnSpPr>
      <xdr:spPr>
        <a:xfrm>
          <a:off x="3819525" y="4124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</xdr:row>
      <xdr:rowOff>9525</xdr:rowOff>
    </xdr:from>
    <xdr:to>
      <xdr:col>6</xdr:col>
      <xdr:colOff>638175</xdr:colOff>
      <xdr:row>46</xdr:row>
      <xdr:rowOff>9525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9DA5184-ACB8-48F5-849F-9F2BCC56FBDC}"/>
            </a:ext>
          </a:extLst>
        </xdr:cNvPr>
        <xdr:cNvCxnSpPr/>
      </xdr:nvCxnSpPr>
      <xdr:spPr>
        <a:xfrm>
          <a:off x="4495800" y="41243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</xdr:row>
      <xdr:rowOff>9525</xdr:rowOff>
    </xdr:from>
    <xdr:to>
      <xdr:col>8</xdr:col>
      <xdr:colOff>647700</xdr:colOff>
      <xdr:row>46</xdr:row>
      <xdr:rowOff>9525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A417EB0F-D609-414C-85B7-A780E5CC4C6E}"/>
            </a:ext>
          </a:extLst>
        </xdr:cNvPr>
        <xdr:cNvCxnSpPr/>
      </xdr:nvCxnSpPr>
      <xdr:spPr>
        <a:xfrm>
          <a:off x="5162550" y="4124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83</xdr:row>
      <xdr:rowOff>9525</xdr:rowOff>
    </xdr:from>
    <xdr:to>
      <xdr:col>4</xdr:col>
      <xdr:colOff>647700</xdr:colOff>
      <xdr:row>83</xdr:row>
      <xdr:rowOff>9525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D6490E4A-85D9-49D5-A749-37D1F7ECB4D7}"/>
            </a:ext>
          </a:extLst>
        </xdr:cNvPr>
        <xdr:cNvCxnSpPr/>
      </xdr:nvCxnSpPr>
      <xdr:spPr>
        <a:xfrm>
          <a:off x="3819525" y="5991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83</xdr:row>
      <xdr:rowOff>9525</xdr:rowOff>
    </xdr:from>
    <xdr:to>
      <xdr:col>6</xdr:col>
      <xdr:colOff>638175</xdr:colOff>
      <xdr:row>83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5C46CE51-046E-4AC9-8118-EC6EFCD81DFB}"/>
            </a:ext>
          </a:extLst>
        </xdr:cNvPr>
        <xdr:cNvCxnSpPr/>
      </xdr:nvCxnSpPr>
      <xdr:spPr>
        <a:xfrm>
          <a:off x="4495800" y="59912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83</xdr:row>
      <xdr:rowOff>9525</xdr:rowOff>
    </xdr:from>
    <xdr:to>
      <xdr:col>8</xdr:col>
      <xdr:colOff>647700</xdr:colOff>
      <xdr:row>83</xdr:row>
      <xdr:rowOff>9525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CD9FB2BB-6611-4DF1-8956-9BE58CFEDF27}"/>
            </a:ext>
          </a:extLst>
        </xdr:cNvPr>
        <xdr:cNvCxnSpPr/>
      </xdr:nvCxnSpPr>
      <xdr:spPr>
        <a:xfrm>
          <a:off x="5162550" y="5991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87</xdr:row>
      <xdr:rowOff>9525</xdr:rowOff>
    </xdr:from>
    <xdr:to>
      <xdr:col>4</xdr:col>
      <xdr:colOff>647700</xdr:colOff>
      <xdr:row>87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E18509AC-E24D-440D-9342-72AB7A1E1078}"/>
            </a:ext>
          </a:extLst>
        </xdr:cNvPr>
        <xdr:cNvCxnSpPr/>
      </xdr:nvCxnSpPr>
      <xdr:spPr>
        <a:xfrm>
          <a:off x="3819525" y="6257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87</xdr:row>
      <xdr:rowOff>9525</xdr:rowOff>
    </xdr:from>
    <xdr:to>
      <xdr:col>6</xdr:col>
      <xdr:colOff>638175</xdr:colOff>
      <xdr:row>87</xdr:row>
      <xdr:rowOff>9525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6717BE73-9EDF-48A1-86FB-7698294014D8}"/>
            </a:ext>
          </a:extLst>
        </xdr:cNvPr>
        <xdr:cNvCxnSpPr/>
      </xdr:nvCxnSpPr>
      <xdr:spPr>
        <a:xfrm>
          <a:off x="4495800" y="62579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647700</xdr:colOff>
      <xdr:row>87</xdr:row>
      <xdr:rowOff>9525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24BC163C-E6B8-4159-9C75-428A21898659}"/>
            </a:ext>
          </a:extLst>
        </xdr:cNvPr>
        <xdr:cNvCxnSpPr/>
      </xdr:nvCxnSpPr>
      <xdr:spPr>
        <a:xfrm>
          <a:off x="5162550" y="6257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97</xdr:row>
      <xdr:rowOff>9525</xdr:rowOff>
    </xdr:from>
    <xdr:to>
      <xdr:col>4</xdr:col>
      <xdr:colOff>647700</xdr:colOff>
      <xdr:row>97</xdr:row>
      <xdr:rowOff>9525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C107B65-E406-4255-83AD-B60F84D93E62}"/>
            </a:ext>
          </a:extLst>
        </xdr:cNvPr>
        <xdr:cNvCxnSpPr/>
      </xdr:nvCxnSpPr>
      <xdr:spPr>
        <a:xfrm>
          <a:off x="3819525" y="6819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97</xdr:row>
      <xdr:rowOff>9525</xdr:rowOff>
    </xdr:from>
    <xdr:to>
      <xdr:col>6</xdr:col>
      <xdr:colOff>638175</xdr:colOff>
      <xdr:row>97</xdr:row>
      <xdr:rowOff>9525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DC2B69A8-742D-4C48-8B22-B9C516BDCF12}"/>
            </a:ext>
          </a:extLst>
        </xdr:cNvPr>
        <xdr:cNvCxnSpPr/>
      </xdr:nvCxnSpPr>
      <xdr:spPr>
        <a:xfrm>
          <a:off x="4495800" y="6819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97</xdr:row>
      <xdr:rowOff>9525</xdr:rowOff>
    </xdr:from>
    <xdr:to>
      <xdr:col>8</xdr:col>
      <xdr:colOff>647700</xdr:colOff>
      <xdr:row>97</xdr:row>
      <xdr:rowOff>9525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F0258BF1-B2ED-433A-963C-6EAAB7EFFC42}"/>
            </a:ext>
          </a:extLst>
        </xdr:cNvPr>
        <xdr:cNvCxnSpPr/>
      </xdr:nvCxnSpPr>
      <xdr:spPr>
        <a:xfrm>
          <a:off x="5162550" y="6819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100</xdr:row>
      <xdr:rowOff>9525</xdr:rowOff>
    </xdr:from>
    <xdr:to>
      <xdr:col>4</xdr:col>
      <xdr:colOff>647700</xdr:colOff>
      <xdr:row>100</xdr:row>
      <xdr:rowOff>9525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E50C59AA-398F-463C-8524-A4DF5470A12F}"/>
            </a:ext>
          </a:extLst>
        </xdr:cNvPr>
        <xdr:cNvCxnSpPr/>
      </xdr:nvCxnSpPr>
      <xdr:spPr>
        <a:xfrm>
          <a:off x="3819525" y="7077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100</xdr:row>
      <xdr:rowOff>9525</xdr:rowOff>
    </xdr:from>
    <xdr:to>
      <xdr:col>6</xdr:col>
      <xdr:colOff>638175</xdr:colOff>
      <xdr:row>100</xdr:row>
      <xdr:rowOff>9525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CFCA7FB1-4CBB-4CC1-90E7-F76DF78CBD1A}"/>
            </a:ext>
          </a:extLst>
        </xdr:cNvPr>
        <xdr:cNvCxnSpPr/>
      </xdr:nvCxnSpPr>
      <xdr:spPr>
        <a:xfrm>
          <a:off x="4495800" y="70770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100</xdr:row>
      <xdr:rowOff>9525</xdr:rowOff>
    </xdr:from>
    <xdr:to>
      <xdr:col>8</xdr:col>
      <xdr:colOff>647700</xdr:colOff>
      <xdr:row>100</xdr:row>
      <xdr:rowOff>9525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878E2896-C8B4-41D9-8A03-409B6651C946}"/>
            </a:ext>
          </a:extLst>
        </xdr:cNvPr>
        <xdr:cNvCxnSpPr/>
      </xdr:nvCxnSpPr>
      <xdr:spPr>
        <a:xfrm>
          <a:off x="5162550" y="7077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107</xdr:row>
      <xdr:rowOff>9525</xdr:rowOff>
    </xdr:from>
    <xdr:to>
      <xdr:col>4</xdr:col>
      <xdr:colOff>647700</xdr:colOff>
      <xdr:row>107</xdr:row>
      <xdr:rowOff>9525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7AB6C326-0B34-4C2F-B79E-96554A201EDB}"/>
            </a:ext>
          </a:extLst>
        </xdr:cNvPr>
        <xdr:cNvCxnSpPr/>
      </xdr:nvCxnSpPr>
      <xdr:spPr>
        <a:xfrm>
          <a:off x="3819525" y="7496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107</xdr:row>
      <xdr:rowOff>9525</xdr:rowOff>
    </xdr:from>
    <xdr:to>
      <xdr:col>6</xdr:col>
      <xdr:colOff>638175</xdr:colOff>
      <xdr:row>107</xdr:row>
      <xdr:rowOff>9525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3854AB46-8ABE-42DE-B7B3-877FECB8A2CE}"/>
            </a:ext>
          </a:extLst>
        </xdr:cNvPr>
        <xdr:cNvCxnSpPr/>
      </xdr:nvCxnSpPr>
      <xdr:spPr>
        <a:xfrm>
          <a:off x="4495800" y="7496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107</xdr:row>
      <xdr:rowOff>9525</xdr:rowOff>
    </xdr:from>
    <xdr:to>
      <xdr:col>8</xdr:col>
      <xdr:colOff>647700</xdr:colOff>
      <xdr:row>107</xdr:row>
      <xdr:rowOff>9525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27FBE70-D37E-4B22-9152-37900365B600}"/>
            </a:ext>
          </a:extLst>
        </xdr:cNvPr>
        <xdr:cNvCxnSpPr/>
      </xdr:nvCxnSpPr>
      <xdr:spPr>
        <a:xfrm>
          <a:off x="5162550" y="7496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110</xdr:row>
      <xdr:rowOff>9525</xdr:rowOff>
    </xdr:from>
    <xdr:to>
      <xdr:col>4</xdr:col>
      <xdr:colOff>647700</xdr:colOff>
      <xdr:row>110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B9702A-D875-4A0F-ACC3-E3B8A111B637}"/>
            </a:ext>
          </a:extLst>
        </xdr:cNvPr>
        <xdr:cNvCxnSpPr/>
      </xdr:nvCxnSpPr>
      <xdr:spPr>
        <a:xfrm>
          <a:off x="3819525" y="775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110</xdr:row>
      <xdr:rowOff>9525</xdr:rowOff>
    </xdr:from>
    <xdr:to>
      <xdr:col>6</xdr:col>
      <xdr:colOff>638175</xdr:colOff>
      <xdr:row>110</xdr:row>
      <xdr:rowOff>9525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82B00D67-5425-4C6A-B19D-E62C30DC14E8}"/>
            </a:ext>
          </a:extLst>
        </xdr:cNvPr>
        <xdr:cNvCxnSpPr/>
      </xdr:nvCxnSpPr>
      <xdr:spPr>
        <a:xfrm>
          <a:off x="4495800" y="7753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110</xdr:row>
      <xdr:rowOff>9525</xdr:rowOff>
    </xdr:from>
    <xdr:to>
      <xdr:col>8</xdr:col>
      <xdr:colOff>647700</xdr:colOff>
      <xdr:row>110</xdr:row>
      <xdr:rowOff>9525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3F0D1CCE-835F-4F0F-8F04-3AEA7C557708}"/>
            </a:ext>
          </a:extLst>
        </xdr:cNvPr>
        <xdr:cNvCxnSpPr/>
      </xdr:nvCxnSpPr>
      <xdr:spPr>
        <a:xfrm>
          <a:off x="5162550" y="775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129</xdr:row>
      <xdr:rowOff>9525</xdr:rowOff>
    </xdr:from>
    <xdr:to>
      <xdr:col>4</xdr:col>
      <xdr:colOff>647700</xdr:colOff>
      <xdr:row>129</xdr:row>
      <xdr:rowOff>9525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A32777F7-2861-4E35-9375-36850BB606BF}"/>
            </a:ext>
          </a:extLst>
        </xdr:cNvPr>
        <xdr:cNvCxnSpPr/>
      </xdr:nvCxnSpPr>
      <xdr:spPr>
        <a:xfrm>
          <a:off x="3819525" y="8753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129</xdr:row>
      <xdr:rowOff>9525</xdr:rowOff>
    </xdr:from>
    <xdr:to>
      <xdr:col>6</xdr:col>
      <xdr:colOff>638175</xdr:colOff>
      <xdr:row>129</xdr:row>
      <xdr:rowOff>9525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2F6A2AEB-F4EA-4810-9543-64D566A51304}"/>
            </a:ext>
          </a:extLst>
        </xdr:cNvPr>
        <xdr:cNvCxnSpPr/>
      </xdr:nvCxnSpPr>
      <xdr:spPr>
        <a:xfrm>
          <a:off x="4495800" y="87534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129</xdr:row>
      <xdr:rowOff>9525</xdr:rowOff>
    </xdr:from>
    <xdr:to>
      <xdr:col>8</xdr:col>
      <xdr:colOff>647700</xdr:colOff>
      <xdr:row>129</xdr:row>
      <xdr:rowOff>9525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8488551A-12FA-4D0A-9837-A6B2CDB5F10A}"/>
            </a:ext>
          </a:extLst>
        </xdr:cNvPr>
        <xdr:cNvCxnSpPr/>
      </xdr:nvCxnSpPr>
      <xdr:spPr>
        <a:xfrm>
          <a:off x="5162550" y="8753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133</xdr:row>
      <xdr:rowOff>9525</xdr:rowOff>
    </xdr:from>
    <xdr:to>
      <xdr:col>4</xdr:col>
      <xdr:colOff>647700</xdr:colOff>
      <xdr:row>133</xdr:row>
      <xdr:rowOff>9525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EA387A47-05B5-4501-9CD6-31B34E255F5F}"/>
            </a:ext>
          </a:extLst>
        </xdr:cNvPr>
        <xdr:cNvCxnSpPr/>
      </xdr:nvCxnSpPr>
      <xdr:spPr>
        <a:xfrm>
          <a:off x="3819525" y="9020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133</xdr:row>
      <xdr:rowOff>9525</xdr:rowOff>
    </xdr:from>
    <xdr:to>
      <xdr:col>6</xdr:col>
      <xdr:colOff>638175</xdr:colOff>
      <xdr:row>133</xdr:row>
      <xdr:rowOff>9525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B8DB32A-C38D-45A9-A287-2B5EF36DFEED}"/>
            </a:ext>
          </a:extLst>
        </xdr:cNvPr>
        <xdr:cNvCxnSpPr/>
      </xdr:nvCxnSpPr>
      <xdr:spPr>
        <a:xfrm>
          <a:off x="4495800" y="9020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133</xdr:row>
      <xdr:rowOff>9525</xdr:rowOff>
    </xdr:from>
    <xdr:to>
      <xdr:col>8</xdr:col>
      <xdr:colOff>647700</xdr:colOff>
      <xdr:row>133</xdr:row>
      <xdr:rowOff>9525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5BA75C3C-1364-4839-8882-7693F5128BAE}"/>
            </a:ext>
          </a:extLst>
        </xdr:cNvPr>
        <xdr:cNvCxnSpPr/>
      </xdr:nvCxnSpPr>
      <xdr:spPr>
        <a:xfrm>
          <a:off x="5162550" y="9020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149</xdr:row>
      <xdr:rowOff>9525</xdr:rowOff>
    </xdr:from>
    <xdr:to>
      <xdr:col>4</xdr:col>
      <xdr:colOff>647700</xdr:colOff>
      <xdr:row>149</xdr:row>
      <xdr:rowOff>9525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69F9149C-C0DA-487E-8A9E-5268316ED6F5}"/>
            </a:ext>
          </a:extLst>
        </xdr:cNvPr>
        <xdr:cNvCxnSpPr/>
      </xdr:nvCxnSpPr>
      <xdr:spPr>
        <a:xfrm>
          <a:off x="3819525" y="10077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149</xdr:row>
      <xdr:rowOff>9525</xdr:rowOff>
    </xdr:from>
    <xdr:to>
      <xdr:col>6</xdr:col>
      <xdr:colOff>638175</xdr:colOff>
      <xdr:row>149</xdr:row>
      <xdr:rowOff>9525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461EB44F-037B-43DF-BC9E-7671375A0661}"/>
            </a:ext>
          </a:extLst>
        </xdr:cNvPr>
        <xdr:cNvCxnSpPr/>
      </xdr:nvCxnSpPr>
      <xdr:spPr>
        <a:xfrm>
          <a:off x="4495800" y="10077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149</xdr:row>
      <xdr:rowOff>9525</xdr:rowOff>
    </xdr:from>
    <xdr:to>
      <xdr:col>8</xdr:col>
      <xdr:colOff>647700</xdr:colOff>
      <xdr:row>149</xdr:row>
      <xdr:rowOff>9525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4A02DE3-3970-4B51-9CC5-1F2B9D0005A3}"/>
            </a:ext>
          </a:extLst>
        </xdr:cNvPr>
        <xdr:cNvCxnSpPr/>
      </xdr:nvCxnSpPr>
      <xdr:spPr>
        <a:xfrm>
          <a:off x="5162550" y="10077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152</xdr:row>
      <xdr:rowOff>9525</xdr:rowOff>
    </xdr:from>
    <xdr:to>
      <xdr:col>4</xdr:col>
      <xdr:colOff>647700</xdr:colOff>
      <xdr:row>152</xdr:row>
      <xdr:rowOff>9525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19936CA-B790-4C55-A77A-CCEC9D1E0129}"/>
            </a:ext>
          </a:extLst>
        </xdr:cNvPr>
        <xdr:cNvCxnSpPr/>
      </xdr:nvCxnSpPr>
      <xdr:spPr>
        <a:xfrm>
          <a:off x="3819525" y="10334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152</xdr:row>
      <xdr:rowOff>9525</xdr:rowOff>
    </xdr:from>
    <xdr:to>
      <xdr:col>6</xdr:col>
      <xdr:colOff>638175</xdr:colOff>
      <xdr:row>152</xdr:row>
      <xdr:rowOff>9525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D14EB9F2-ED1C-4AD6-A837-B1F216AB3283}"/>
            </a:ext>
          </a:extLst>
        </xdr:cNvPr>
        <xdr:cNvCxnSpPr/>
      </xdr:nvCxnSpPr>
      <xdr:spPr>
        <a:xfrm>
          <a:off x="4495800" y="103346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152</xdr:row>
      <xdr:rowOff>9525</xdr:rowOff>
    </xdr:from>
    <xdr:to>
      <xdr:col>8</xdr:col>
      <xdr:colOff>647700</xdr:colOff>
      <xdr:row>152</xdr:row>
      <xdr:rowOff>9525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E60FCD4-04E6-47BA-BD8E-D8AFFDECCEDC}"/>
            </a:ext>
          </a:extLst>
        </xdr:cNvPr>
        <xdr:cNvCxnSpPr/>
      </xdr:nvCxnSpPr>
      <xdr:spPr>
        <a:xfrm>
          <a:off x="5162550" y="10334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179</xdr:row>
      <xdr:rowOff>9525</xdr:rowOff>
    </xdr:from>
    <xdr:to>
      <xdr:col>4</xdr:col>
      <xdr:colOff>647700</xdr:colOff>
      <xdr:row>179</xdr:row>
      <xdr:rowOff>9525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7D18677B-A19F-48E0-8314-F91D29D1683C}"/>
            </a:ext>
          </a:extLst>
        </xdr:cNvPr>
        <xdr:cNvCxnSpPr/>
      </xdr:nvCxnSpPr>
      <xdr:spPr>
        <a:xfrm>
          <a:off x="3819525" y="11772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179</xdr:row>
      <xdr:rowOff>9525</xdr:rowOff>
    </xdr:from>
    <xdr:to>
      <xdr:col>6</xdr:col>
      <xdr:colOff>638175</xdr:colOff>
      <xdr:row>179</xdr:row>
      <xdr:rowOff>9525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33EC836-66D8-4D0A-B66E-0887AA10107A}"/>
            </a:ext>
          </a:extLst>
        </xdr:cNvPr>
        <xdr:cNvCxnSpPr/>
      </xdr:nvCxnSpPr>
      <xdr:spPr>
        <a:xfrm>
          <a:off x="4495800" y="11772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179</xdr:row>
      <xdr:rowOff>9525</xdr:rowOff>
    </xdr:from>
    <xdr:to>
      <xdr:col>8</xdr:col>
      <xdr:colOff>647700</xdr:colOff>
      <xdr:row>179</xdr:row>
      <xdr:rowOff>9525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3300DCCA-DE5A-4DA3-8385-6972D176899D}"/>
            </a:ext>
          </a:extLst>
        </xdr:cNvPr>
        <xdr:cNvCxnSpPr/>
      </xdr:nvCxnSpPr>
      <xdr:spPr>
        <a:xfrm>
          <a:off x="5162550" y="11772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183</xdr:row>
      <xdr:rowOff>9525</xdr:rowOff>
    </xdr:from>
    <xdr:to>
      <xdr:col>4</xdr:col>
      <xdr:colOff>647700</xdr:colOff>
      <xdr:row>183</xdr:row>
      <xdr:rowOff>9525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E3CE5D85-07F4-4B38-A1CF-96B2FF0A82EE}"/>
            </a:ext>
          </a:extLst>
        </xdr:cNvPr>
        <xdr:cNvCxnSpPr/>
      </xdr:nvCxnSpPr>
      <xdr:spPr>
        <a:xfrm>
          <a:off x="3819525" y="12039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183</xdr:row>
      <xdr:rowOff>9525</xdr:rowOff>
    </xdr:from>
    <xdr:to>
      <xdr:col>6</xdr:col>
      <xdr:colOff>638175</xdr:colOff>
      <xdr:row>183</xdr:row>
      <xdr:rowOff>9525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7F1A880A-18BA-467F-ADF0-3CD9A9FAACAE}"/>
            </a:ext>
          </a:extLst>
        </xdr:cNvPr>
        <xdr:cNvCxnSpPr/>
      </xdr:nvCxnSpPr>
      <xdr:spPr>
        <a:xfrm>
          <a:off x="4495800" y="120396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183</xdr:row>
      <xdr:rowOff>9525</xdr:rowOff>
    </xdr:from>
    <xdr:to>
      <xdr:col>8</xdr:col>
      <xdr:colOff>647700</xdr:colOff>
      <xdr:row>183</xdr:row>
      <xdr:rowOff>9525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693F9FEF-1649-4BED-8AFB-4EDCB919C65C}"/>
            </a:ext>
          </a:extLst>
        </xdr:cNvPr>
        <xdr:cNvCxnSpPr/>
      </xdr:nvCxnSpPr>
      <xdr:spPr>
        <a:xfrm>
          <a:off x="5162550" y="12039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199</xdr:row>
      <xdr:rowOff>9525</xdr:rowOff>
    </xdr:from>
    <xdr:to>
      <xdr:col>4</xdr:col>
      <xdr:colOff>647700</xdr:colOff>
      <xdr:row>199</xdr:row>
      <xdr:rowOff>9525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FF494BC5-97BF-4698-8A78-EDC8C3B18C1B}"/>
            </a:ext>
          </a:extLst>
        </xdr:cNvPr>
        <xdr:cNvCxnSpPr/>
      </xdr:nvCxnSpPr>
      <xdr:spPr>
        <a:xfrm>
          <a:off x="3819525" y="12887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199</xdr:row>
      <xdr:rowOff>9525</xdr:rowOff>
    </xdr:from>
    <xdr:to>
      <xdr:col>6</xdr:col>
      <xdr:colOff>638175</xdr:colOff>
      <xdr:row>199</xdr:row>
      <xdr:rowOff>9525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E4DE7D8-E808-40F8-A494-6A78AA21C48C}"/>
            </a:ext>
          </a:extLst>
        </xdr:cNvPr>
        <xdr:cNvCxnSpPr/>
      </xdr:nvCxnSpPr>
      <xdr:spPr>
        <a:xfrm>
          <a:off x="4495800" y="128873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199</xdr:row>
      <xdr:rowOff>9525</xdr:rowOff>
    </xdr:from>
    <xdr:to>
      <xdr:col>8</xdr:col>
      <xdr:colOff>647700</xdr:colOff>
      <xdr:row>199</xdr:row>
      <xdr:rowOff>9525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244B8B49-D0B4-4394-A511-625C20A0CC4D}"/>
            </a:ext>
          </a:extLst>
        </xdr:cNvPr>
        <xdr:cNvCxnSpPr/>
      </xdr:nvCxnSpPr>
      <xdr:spPr>
        <a:xfrm>
          <a:off x="5162550" y="12887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203</xdr:row>
      <xdr:rowOff>0</xdr:rowOff>
    </xdr:from>
    <xdr:to>
      <xdr:col>4</xdr:col>
      <xdr:colOff>647700</xdr:colOff>
      <xdr:row>203</xdr:row>
      <xdr:rowOff>9525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8762BE0D-9776-4F81-905D-35D447F32043}"/>
            </a:ext>
          </a:extLst>
        </xdr:cNvPr>
        <xdr:cNvCxnSpPr/>
      </xdr:nvCxnSpPr>
      <xdr:spPr>
        <a:xfrm>
          <a:off x="3819525" y="131445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638175</xdr:colOff>
      <xdr:row>203</xdr:row>
      <xdr:rowOff>9525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236B8A-19B8-4F47-9A26-5EDDCEA8B2CF}"/>
            </a:ext>
          </a:extLst>
        </xdr:cNvPr>
        <xdr:cNvCxnSpPr/>
      </xdr:nvCxnSpPr>
      <xdr:spPr>
        <a:xfrm>
          <a:off x="4495800" y="13144500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203</xdr:row>
      <xdr:rowOff>0</xdr:rowOff>
    </xdr:from>
    <xdr:to>
      <xdr:col>8</xdr:col>
      <xdr:colOff>647700</xdr:colOff>
      <xdr:row>203</xdr:row>
      <xdr:rowOff>9525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6C59065C-5E2C-4EF1-BA36-B65E4A57B4D9}"/>
            </a:ext>
          </a:extLst>
        </xdr:cNvPr>
        <xdr:cNvCxnSpPr/>
      </xdr:nvCxnSpPr>
      <xdr:spPr>
        <a:xfrm>
          <a:off x="5162550" y="131445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216</xdr:row>
      <xdr:rowOff>9525</xdr:rowOff>
    </xdr:from>
    <xdr:to>
      <xdr:col>4</xdr:col>
      <xdr:colOff>647700</xdr:colOff>
      <xdr:row>216</xdr:row>
      <xdr:rowOff>9525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A48B8732-516C-4AEB-9ECC-51D2C35437B0}"/>
            </a:ext>
          </a:extLst>
        </xdr:cNvPr>
        <xdr:cNvCxnSpPr/>
      </xdr:nvCxnSpPr>
      <xdr:spPr>
        <a:xfrm>
          <a:off x="3819525" y="13849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216</xdr:row>
      <xdr:rowOff>9525</xdr:rowOff>
    </xdr:from>
    <xdr:to>
      <xdr:col>6</xdr:col>
      <xdr:colOff>638175</xdr:colOff>
      <xdr:row>216</xdr:row>
      <xdr:rowOff>9525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56BABF5D-BFDA-43B8-B39E-C9DD27FEDA00}"/>
            </a:ext>
          </a:extLst>
        </xdr:cNvPr>
        <xdr:cNvCxnSpPr/>
      </xdr:nvCxnSpPr>
      <xdr:spPr>
        <a:xfrm>
          <a:off x="4495800" y="13849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216</xdr:row>
      <xdr:rowOff>9525</xdr:rowOff>
    </xdr:from>
    <xdr:to>
      <xdr:col>8</xdr:col>
      <xdr:colOff>647700</xdr:colOff>
      <xdr:row>216</xdr:row>
      <xdr:rowOff>9525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A8554A67-0645-4BB9-BA0F-45E0F6626D2E}"/>
            </a:ext>
          </a:extLst>
        </xdr:cNvPr>
        <xdr:cNvCxnSpPr/>
      </xdr:nvCxnSpPr>
      <xdr:spPr>
        <a:xfrm>
          <a:off x="5162550" y="13849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220</xdr:row>
      <xdr:rowOff>9525</xdr:rowOff>
    </xdr:from>
    <xdr:to>
      <xdr:col>4</xdr:col>
      <xdr:colOff>647700</xdr:colOff>
      <xdr:row>220</xdr:row>
      <xdr:rowOff>9525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551525F9-6459-4DDE-8971-E18D368B1894}"/>
            </a:ext>
          </a:extLst>
        </xdr:cNvPr>
        <xdr:cNvCxnSpPr/>
      </xdr:nvCxnSpPr>
      <xdr:spPr>
        <a:xfrm>
          <a:off x="3819525" y="1411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220</xdr:row>
      <xdr:rowOff>9525</xdr:rowOff>
    </xdr:from>
    <xdr:to>
      <xdr:col>6</xdr:col>
      <xdr:colOff>638175</xdr:colOff>
      <xdr:row>220</xdr:row>
      <xdr:rowOff>9525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41D71DE8-18C2-4ED4-A6BB-348F9C5A20FB}"/>
            </a:ext>
          </a:extLst>
        </xdr:cNvPr>
        <xdr:cNvCxnSpPr/>
      </xdr:nvCxnSpPr>
      <xdr:spPr>
        <a:xfrm>
          <a:off x="4495800" y="14116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220</xdr:row>
      <xdr:rowOff>9525</xdr:rowOff>
    </xdr:from>
    <xdr:to>
      <xdr:col>8</xdr:col>
      <xdr:colOff>647700</xdr:colOff>
      <xdr:row>220</xdr:row>
      <xdr:rowOff>9525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7688CBC4-ECB0-4245-9B7B-970BAD0D7C5B}"/>
            </a:ext>
          </a:extLst>
        </xdr:cNvPr>
        <xdr:cNvCxnSpPr/>
      </xdr:nvCxnSpPr>
      <xdr:spPr>
        <a:xfrm>
          <a:off x="5162550" y="1411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230</xdr:row>
      <xdr:rowOff>9525</xdr:rowOff>
    </xdr:from>
    <xdr:to>
      <xdr:col>4</xdr:col>
      <xdr:colOff>647700</xdr:colOff>
      <xdr:row>230</xdr:row>
      <xdr:rowOff>9525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40600C90-00D6-4F0A-AD2E-5ED2FC39ABB8}"/>
            </a:ext>
          </a:extLst>
        </xdr:cNvPr>
        <xdr:cNvCxnSpPr/>
      </xdr:nvCxnSpPr>
      <xdr:spPr>
        <a:xfrm>
          <a:off x="3819525" y="14678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230</xdr:row>
      <xdr:rowOff>9525</xdr:rowOff>
    </xdr:from>
    <xdr:to>
      <xdr:col>6</xdr:col>
      <xdr:colOff>638175</xdr:colOff>
      <xdr:row>230</xdr:row>
      <xdr:rowOff>9525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3224BDDA-2796-42B8-9859-FF59352B3758}"/>
            </a:ext>
          </a:extLst>
        </xdr:cNvPr>
        <xdr:cNvCxnSpPr/>
      </xdr:nvCxnSpPr>
      <xdr:spPr>
        <a:xfrm>
          <a:off x="4495800" y="146780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230</xdr:row>
      <xdr:rowOff>9525</xdr:rowOff>
    </xdr:from>
    <xdr:to>
      <xdr:col>8</xdr:col>
      <xdr:colOff>647700</xdr:colOff>
      <xdr:row>230</xdr:row>
      <xdr:rowOff>9525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77DF2C3-3F01-4366-B3AC-015EB23C66C1}"/>
            </a:ext>
          </a:extLst>
        </xdr:cNvPr>
        <xdr:cNvCxnSpPr/>
      </xdr:nvCxnSpPr>
      <xdr:spPr>
        <a:xfrm>
          <a:off x="5162550" y="14678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647700</xdr:colOff>
      <xdr:row>234</xdr:row>
      <xdr:rowOff>9525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352298A9-26E3-4C34-968B-1FF36FAAB0F0}"/>
            </a:ext>
          </a:extLst>
        </xdr:cNvPr>
        <xdr:cNvCxnSpPr/>
      </xdr:nvCxnSpPr>
      <xdr:spPr>
        <a:xfrm>
          <a:off x="3819525" y="149352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638175</xdr:colOff>
      <xdr:row>234</xdr:row>
      <xdr:rowOff>9525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EB1D52CC-7ABF-438C-B262-E9E9A8A55B67}"/>
            </a:ext>
          </a:extLst>
        </xdr:cNvPr>
        <xdr:cNvCxnSpPr/>
      </xdr:nvCxnSpPr>
      <xdr:spPr>
        <a:xfrm>
          <a:off x="4495800" y="14935200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647700</xdr:colOff>
      <xdr:row>234</xdr:row>
      <xdr:rowOff>9525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C222801D-E251-433B-A2CD-4863B2158D0E}"/>
            </a:ext>
          </a:extLst>
        </xdr:cNvPr>
        <xdr:cNvCxnSpPr/>
      </xdr:nvCxnSpPr>
      <xdr:spPr>
        <a:xfrm>
          <a:off x="5162550" y="149352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244</xdr:row>
      <xdr:rowOff>9525</xdr:rowOff>
    </xdr:from>
    <xdr:to>
      <xdr:col>4</xdr:col>
      <xdr:colOff>647700</xdr:colOff>
      <xdr:row>244</xdr:row>
      <xdr:rowOff>9525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F76CB9D7-3BA1-4AB4-864E-CB8A8C54CE59}"/>
            </a:ext>
          </a:extLst>
        </xdr:cNvPr>
        <xdr:cNvCxnSpPr/>
      </xdr:nvCxnSpPr>
      <xdr:spPr>
        <a:xfrm>
          <a:off x="3819525" y="15497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244</xdr:row>
      <xdr:rowOff>9525</xdr:rowOff>
    </xdr:from>
    <xdr:to>
      <xdr:col>6</xdr:col>
      <xdr:colOff>638175</xdr:colOff>
      <xdr:row>244</xdr:row>
      <xdr:rowOff>9525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E8E79A9A-5E42-4777-8504-73EF197CC9DF}"/>
            </a:ext>
          </a:extLst>
        </xdr:cNvPr>
        <xdr:cNvCxnSpPr/>
      </xdr:nvCxnSpPr>
      <xdr:spPr>
        <a:xfrm>
          <a:off x="4495800" y="15497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244</xdr:row>
      <xdr:rowOff>9525</xdr:rowOff>
    </xdr:from>
    <xdr:to>
      <xdr:col>8</xdr:col>
      <xdr:colOff>647700</xdr:colOff>
      <xdr:row>244</xdr:row>
      <xdr:rowOff>9525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E925A44E-F6A9-4E5B-AF19-E2A363C164CD}"/>
            </a:ext>
          </a:extLst>
        </xdr:cNvPr>
        <xdr:cNvCxnSpPr/>
      </xdr:nvCxnSpPr>
      <xdr:spPr>
        <a:xfrm>
          <a:off x="5162550" y="15497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248</xdr:row>
      <xdr:rowOff>9525</xdr:rowOff>
    </xdr:from>
    <xdr:to>
      <xdr:col>4</xdr:col>
      <xdr:colOff>647700</xdr:colOff>
      <xdr:row>248</xdr:row>
      <xdr:rowOff>9525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DB7DC32A-11F1-433F-990C-477CBD1FB865}"/>
            </a:ext>
          </a:extLst>
        </xdr:cNvPr>
        <xdr:cNvCxnSpPr/>
      </xdr:nvCxnSpPr>
      <xdr:spPr>
        <a:xfrm>
          <a:off x="3819525" y="15763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248</xdr:row>
      <xdr:rowOff>9525</xdr:rowOff>
    </xdr:from>
    <xdr:to>
      <xdr:col>6</xdr:col>
      <xdr:colOff>638175</xdr:colOff>
      <xdr:row>248</xdr:row>
      <xdr:rowOff>9525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4995919C-638D-4033-A958-EB38EEBB76AF}"/>
            </a:ext>
          </a:extLst>
        </xdr:cNvPr>
        <xdr:cNvCxnSpPr/>
      </xdr:nvCxnSpPr>
      <xdr:spPr>
        <a:xfrm>
          <a:off x="4495800" y="157638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248</xdr:row>
      <xdr:rowOff>9525</xdr:rowOff>
    </xdr:from>
    <xdr:to>
      <xdr:col>8</xdr:col>
      <xdr:colOff>647700</xdr:colOff>
      <xdr:row>248</xdr:row>
      <xdr:rowOff>9525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CCD9BF5F-17C6-43C3-AB0E-97CF5D45F5B0}"/>
            </a:ext>
          </a:extLst>
        </xdr:cNvPr>
        <xdr:cNvCxnSpPr/>
      </xdr:nvCxnSpPr>
      <xdr:spPr>
        <a:xfrm>
          <a:off x="5162550" y="15763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261</xdr:row>
      <xdr:rowOff>9525</xdr:rowOff>
    </xdr:from>
    <xdr:to>
      <xdr:col>4</xdr:col>
      <xdr:colOff>647700</xdr:colOff>
      <xdr:row>261</xdr:row>
      <xdr:rowOff>9525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22FA2A31-B6BE-4291-B56A-53BA330A2821}"/>
            </a:ext>
          </a:extLst>
        </xdr:cNvPr>
        <xdr:cNvCxnSpPr/>
      </xdr:nvCxnSpPr>
      <xdr:spPr>
        <a:xfrm>
          <a:off x="3819525" y="16468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261</xdr:row>
      <xdr:rowOff>9525</xdr:rowOff>
    </xdr:from>
    <xdr:to>
      <xdr:col>6</xdr:col>
      <xdr:colOff>638175</xdr:colOff>
      <xdr:row>261</xdr:row>
      <xdr:rowOff>9525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F8AA02DA-2D54-4370-A64A-0FF97F59C0CE}"/>
            </a:ext>
          </a:extLst>
        </xdr:cNvPr>
        <xdr:cNvCxnSpPr/>
      </xdr:nvCxnSpPr>
      <xdr:spPr>
        <a:xfrm>
          <a:off x="4495800" y="164687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261</xdr:row>
      <xdr:rowOff>9525</xdr:rowOff>
    </xdr:from>
    <xdr:to>
      <xdr:col>8</xdr:col>
      <xdr:colOff>647700</xdr:colOff>
      <xdr:row>261</xdr:row>
      <xdr:rowOff>9525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20F5DE2F-FA26-4D43-AEA6-B2C44E1D366C}"/>
            </a:ext>
          </a:extLst>
        </xdr:cNvPr>
        <xdr:cNvCxnSpPr/>
      </xdr:nvCxnSpPr>
      <xdr:spPr>
        <a:xfrm>
          <a:off x="5162550" y="16468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647700</xdr:colOff>
      <xdr:row>265</xdr:row>
      <xdr:rowOff>9525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1F91C866-8A0F-4FBF-8199-B8AAF8492312}"/>
            </a:ext>
          </a:extLst>
        </xdr:cNvPr>
        <xdr:cNvCxnSpPr/>
      </xdr:nvCxnSpPr>
      <xdr:spPr>
        <a:xfrm>
          <a:off x="3819525" y="167259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638175</xdr:colOff>
      <xdr:row>265</xdr:row>
      <xdr:rowOff>9525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60DFD59C-C306-46E2-B29B-5F19D7838E5F}"/>
            </a:ext>
          </a:extLst>
        </xdr:cNvPr>
        <xdr:cNvCxnSpPr/>
      </xdr:nvCxnSpPr>
      <xdr:spPr>
        <a:xfrm>
          <a:off x="4495800" y="16725900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647700</xdr:colOff>
      <xdr:row>265</xdr:row>
      <xdr:rowOff>9525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559AB05D-78A8-4C62-8F07-32E58BDCE149}"/>
            </a:ext>
          </a:extLst>
        </xdr:cNvPr>
        <xdr:cNvCxnSpPr/>
      </xdr:nvCxnSpPr>
      <xdr:spPr>
        <a:xfrm>
          <a:off x="5162550" y="1672590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280</xdr:row>
      <xdr:rowOff>9525</xdr:rowOff>
    </xdr:from>
    <xdr:to>
      <xdr:col>4</xdr:col>
      <xdr:colOff>647700</xdr:colOff>
      <xdr:row>280</xdr:row>
      <xdr:rowOff>9525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CC74CB06-0ECD-44CF-9DFB-3D6B268EB8D9}"/>
            </a:ext>
          </a:extLst>
        </xdr:cNvPr>
        <xdr:cNvCxnSpPr/>
      </xdr:nvCxnSpPr>
      <xdr:spPr>
        <a:xfrm>
          <a:off x="3819525" y="179070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280</xdr:row>
      <xdr:rowOff>9525</xdr:rowOff>
    </xdr:from>
    <xdr:to>
      <xdr:col>6</xdr:col>
      <xdr:colOff>638175</xdr:colOff>
      <xdr:row>280</xdr:row>
      <xdr:rowOff>9525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6DD72372-2DB5-4967-A3CA-3D7AF69B7C48}"/>
            </a:ext>
          </a:extLst>
        </xdr:cNvPr>
        <xdr:cNvCxnSpPr/>
      </xdr:nvCxnSpPr>
      <xdr:spPr>
        <a:xfrm>
          <a:off x="4495800" y="179070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280</xdr:row>
      <xdr:rowOff>9525</xdr:rowOff>
    </xdr:from>
    <xdr:to>
      <xdr:col>8</xdr:col>
      <xdr:colOff>647700</xdr:colOff>
      <xdr:row>280</xdr:row>
      <xdr:rowOff>9525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A532093D-206C-4D65-B160-A69628F2E98A}"/>
            </a:ext>
          </a:extLst>
        </xdr:cNvPr>
        <xdr:cNvCxnSpPr/>
      </xdr:nvCxnSpPr>
      <xdr:spPr>
        <a:xfrm>
          <a:off x="5162550" y="179070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284</xdr:row>
      <xdr:rowOff>9525</xdr:rowOff>
    </xdr:from>
    <xdr:to>
      <xdr:col>4</xdr:col>
      <xdr:colOff>647700</xdr:colOff>
      <xdr:row>284</xdr:row>
      <xdr:rowOff>9525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E41796DA-11F4-4B20-B777-7DA6602E8DAB}"/>
            </a:ext>
          </a:extLst>
        </xdr:cNvPr>
        <xdr:cNvCxnSpPr/>
      </xdr:nvCxnSpPr>
      <xdr:spPr>
        <a:xfrm>
          <a:off x="3819525" y="18173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284</xdr:row>
      <xdr:rowOff>9525</xdr:rowOff>
    </xdr:from>
    <xdr:to>
      <xdr:col>6</xdr:col>
      <xdr:colOff>638175</xdr:colOff>
      <xdr:row>284</xdr:row>
      <xdr:rowOff>9525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71E892D6-4F57-4142-A060-69420E0539F2}"/>
            </a:ext>
          </a:extLst>
        </xdr:cNvPr>
        <xdr:cNvCxnSpPr/>
      </xdr:nvCxnSpPr>
      <xdr:spPr>
        <a:xfrm>
          <a:off x="4495800" y="181737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284</xdr:row>
      <xdr:rowOff>9525</xdr:rowOff>
    </xdr:from>
    <xdr:to>
      <xdr:col>8</xdr:col>
      <xdr:colOff>647700</xdr:colOff>
      <xdr:row>284</xdr:row>
      <xdr:rowOff>9525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21B13FC7-5197-404C-9512-1BBC97BC59E1}"/>
            </a:ext>
          </a:extLst>
        </xdr:cNvPr>
        <xdr:cNvCxnSpPr/>
      </xdr:nvCxnSpPr>
      <xdr:spPr>
        <a:xfrm>
          <a:off x="5162550" y="18173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297</xdr:row>
      <xdr:rowOff>9525</xdr:rowOff>
    </xdr:from>
    <xdr:to>
      <xdr:col>4</xdr:col>
      <xdr:colOff>647700</xdr:colOff>
      <xdr:row>297</xdr:row>
      <xdr:rowOff>9525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5583D39A-C8CD-45FF-A4C3-A1899F7F0C56}"/>
            </a:ext>
          </a:extLst>
        </xdr:cNvPr>
        <xdr:cNvCxnSpPr/>
      </xdr:nvCxnSpPr>
      <xdr:spPr>
        <a:xfrm>
          <a:off x="3819525" y="18878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297</xdr:row>
      <xdr:rowOff>9525</xdr:rowOff>
    </xdr:from>
    <xdr:to>
      <xdr:col>6</xdr:col>
      <xdr:colOff>638175</xdr:colOff>
      <xdr:row>297</xdr:row>
      <xdr:rowOff>9525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CDB4F2DA-297F-4168-86BC-33423DB93B34}"/>
            </a:ext>
          </a:extLst>
        </xdr:cNvPr>
        <xdr:cNvCxnSpPr/>
      </xdr:nvCxnSpPr>
      <xdr:spPr>
        <a:xfrm>
          <a:off x="4495800" y="188785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297</xdr:row>
      <xdr:rowOff>9525</xdr:rowOff>
    </xdr:from>
    <xdr:to>
      <xdr:col>8</xdr:col>
      <xdr:colOff>647700</xdr:colOff>
      <xdr:row>297</xdr:row>
      <xdr:rowOff>9525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8F07EBE9-5CFF-4BAD-8D4A-A8F16122706E}"/>
            </a:ext>
          </a:extLst>
        </xdr:cNvPr>
        <xdr:cNvCxnSpPr/>
      </xdr:nvCxnSpPr>
      <xdr:spPr>
        <a:xfrm>
          <a:off x="5162550" y="18878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300</xdr:row>
      <xdr:rowOff>9525</xdr:rowOff>
    </xdr:from>
    <xdr:to>
      <xdr:col>4</xdr:col>
      <xdr:colOff>647700</xdr:colOff>
      <xdr:row>300</xdr:row>
      <xdr:rowOff>9525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DE917C2D-E01E-4AD5-A526-05E3723BE851}"/>
            </a:ext>
          </a:extLst>
        </xdr:cNvPr>
        <xdr:cNvCxnSpPr/>
      </xdr:nvCxnSpPr>
      <xdr:spPr>
        <a:xfrm>
          <a:off x="3819525" y="19135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300</xdr:row>
      <xdr:rowOff>9525</xdr:rowOff>
    </xdr:from>
    <xdr:to>
      <xdr:col>6</xdr:col>
      <xdr:colOff>638175</xdr:colOff>
      <xdr:row>300</xdr:row>
      <xdr:rowOff>9525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B49E9A38-112C-42F4-9769-F49D54EF0E17}"/>
            </a:ext>
          </a:extLst>
        </xdr:cNvPr>
        <xdr:cNvCxnSpPr/>
      </xdr:nvCxnSpPr>
      <xdr:spPr>
        <a:xfrm>
          <a:off x="4495800" y="191357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300</xdr:row>
      <xdr:rowOff>9525</xdr:rowOff>
    </xdr:from>
    <xdr:to>
      <xdr:col>8</xdr:col>
      <xdr:colOff>647700</xdr:colOff>
      <xdr:row>300</xdr:row>
      <xdr:rowOff>9525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229DDFC5-2F0A-4514-A868-8C7B6B2AED79}"/>
            </a:ext>
          </a:extLst>
        </xdr:cNvPr>
        <xdr:cNvCxnSpPr/>
      </xdr:nvCxnSpPr>
      <xdr:spPr>
        <a:xfrm>
          <a:off x="5162550" y="19135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319</xdr:row>
      <xdr:rowOff>9525</xdr:rowOff>
    </xdr:from>
    <xdr:to>
      <xdr:col>4</xdr:col>
      <xdr:colOff>647700</xdr:colOff>
      <xdr:row>319</xdr:row>
      <xdr:rowOff>9525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FE743AC5-985F-44D6-AB21-2B411FB9B62F}"/>
            </a:ext>
          </a:extLst>
        </xdr:cNvPr>
        <xdr:cNvCxnSpPr/>
      </xdr:nvCxnSpPr>
      <xdr:spPr>
        <a:xfrm>
          <a:off x="3819525" y="20135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319</xdr:row>
      <xdr:rowOff>9525</xdr:rowOff>
    </xdr:from>
    <xdr:to>
      <xdr:col>6</xdr:col>
      <xdr:colOff>638175</xdr:colOff>
      <xdr:row>319</xdr:row>
      <xdr:rowOff>9525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5B71C635-B263-4E61-9739-0070F4AEB27D}"/>
            </a:ext>
          </a:extLst>
        </xdr:cNvPr>
        <xdr:cNvCxnSpPr/>
      </xdr:nvCxnSpPr>
      <xdr:spPr>
        <a:xfrm>
          <a:off x="4495800" y="201358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319</xdr:row>
      <xdr:rowOff>9525</xdr:rowOff>
    </xdr:from>
    <xdr:to>
      <xdr:col>8</xdr:col>
      <xdr:colOff>647700</xdr:colOff>
      <xdr:row>319</xdr:row>
      <xdr:rowOff>9525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E7CDA1C0-96F5-40B9-B8F8-EB074928074D}"/>
            </a:ext>
          </a:extLst>
        </xdr:cNvPr>
        <xdr:cNvCxnSpPr/>
      </xdr:nvCxnSpPr>
      <xdr:spPr>
        <a:xfrm>
          <a:off x="5162550" y="20135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323</xdr:row>
      <xdr:rowOff>9525</xdr:rowOff>
    </xdr:from>
    <xdr:to>
      <xdr:col>4</xdr:col>
      <xdr:colOff>647700</xdr:colOff>
      <xdr:row>323</xdr:row>
      <xdr:rowOff>9525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7EA27D1F-43F0-4BDD-8638-55A283C5762D}"/>
            </a:ext>
          </a:extLst>
        </xdr:cNvPr>
        <xdr:cNvCxnSpPr/>
      </xdr:nvCxnSpPr>
      <xdr:spPr>
        <a:xfrm>
          <a:off x="3819525" y="20402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323</xdr:row>
      <xdr:rowOff>9525</xdr:rowOff>
    </xdr:from>
    <xdr:to>
      <xdr:col>6</xdr:col>
      <xdr:colOff>638175</xdr:colOff>
      <xdr:row>323</xdr:row>
      <xdr:rowOff>9525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CD37A1CA-04C5-4C64-863B-F15FCF9F87A3}"/>
            </a:ext>
          </a:extLst>
        </xdr:cNvPr>
        <xdr:cNvCxnSpPr/>
      </xdr:nvCxnSpPr>
      <xdr:spPr>
        <a:xfrm>
          <a:off x="4495800" y="204025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323</xdr:row>
      <xdr:rowOff>9525</xdr:rowOff>
    </xdr:from>
    <xdr:to>
      <xdr:col>8</xdr:col>
      <xdr:colOff>647700</xdr:colOff>
      <xdr:row>323</xdr:row>
      <xdr:rowOff>9525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608451FC-CEF8-4B9B-B0CE-D0692E18ABA6}"/>
            </a:ext>
          </a:extLst>
        </xdr:cNvPr>
        <xdr:cNvCxnSpPr/>
      </xdr:nvCxnSpPr>
      <xdr:spPr>
        <a:xfrm>
          <a:off x="5162550" y="20402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338</xdr:row>
      <xdr:rowOff>9525</xdr:rowOff>
    </xdr:from>
    <xdr:to>
      <xdr:col>4</xdr:col>
      <xdr:colOff>647700</xdr:colOff>
      <xdr:row>338</xdr:row>
      <xdr:rowOff>9525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ADFA4DAF-6173-48EF-A01F-D0683D116456}"/>
            </a:ext>
          </a:extLst>
        </xdr:cNvPr>
        <xdr:cNvCxnSpPr/>
      </xdr:nvCxnSpPr>
      <xdr:spPr>
        <a:xfrm>
          <a:off x="3819525" y="21250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338</xdr:row>
      <xdr:rowOff>9525</xdr:rowOff>
    </xdr:from>
    <xdr:to>
      <xdr:col>6</xdr:col>
      <xdr:colOff>638175</xdr:colOff>
      <xdr:row>338</xdr:row>
      <xdr:rowOff>9525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A629416E-C8AE-4092-8CBA-CFE849E99303}"/>
            </a:ext>
          </a:extLst>
        </xdr:cNvPr>
        <xdr:cNvCxnSpPr/>
      </xdr:nvCxnSpPr>
      <xdr:spPr>
        <a:xfrm>
          <a:off x="4495800" y="212502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338</xdr:row>
      <xdr:rowOff>9525</xdr:rowOff>
    </xdr:from>
    <xdr:to>
      <xdr:col>8</xdr:col>
      <xdr:colOff>647700</xdr:colOff>
      <xdr:row>338</xdr:row>
      <xdr:rowOff>9525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56F67AA2-9E89-4EA5-883A-0D3ADF688ACB}"/>
            </a:ext>
          </a:extLst>
        </xdr:cNvPr>
        <xdr:cNvCxnSpPr/>
      </xdr:nvCxnSpPr>
      <xdr:spPr>
        <a:xfrm>
          <a:off x="5162550" y="21250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342</xdr:row>
      <xdr:rowOff>9525</xdr:rowOff>
    </xdr:from>
    <xdr:to>
      <xdr:col>4</xdr:col>
      <xdr:colOff>647700</xdr:colOff>
      <xdr:row>342</xdr:row>
      <xdr:rowOff>9525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1CC9A776-5660-4A44-9B03-7B81545512E3}"/>
            </a:ext>
          </a:extLst>
        </xdr:cNvPr>
        <xdr:cNvCxnSpPr/>
      </xdr:nvCxnSpPr>
      <xdr:spPr>
        <a:xfrm>
          <a:off x="3819525" y="2151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342</xdr:row>
      <xdr:rowOff>9525</xdr:rowOff>
    </xdr:from>
    <xdr:to>
      <xdr:col>6</xdr:col>
      <xdr:colOff>638175</xdr:colOff>
      <xdr:row>342</xdr:row>
      <xdr:rowOff>9525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B9E656DE-9956-4242-902B-8D86057771DE}"/>
            </a:ext>
          </a:extLst>
        </xdr:cNvPr>
        <xdr:cNvCxnSpPr/>
      </xdr:nvCxnSpPr>
      <xdr:spPr>
        <a:xfrm>
          <a:off x="4495800" y="215169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342</xdr:row>
      <xdr:rowOff>9525</xdr:rowOff>
    </xdr:from>
    <xdr:to>
      <xdr:col>8</xdr:col>
      <xdr:colOff>647700</xdr:colOff>
      <xdr:row>342</xdr:row>
      <xdr:rowOff>9525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2A3044D-3F32-4F77-A43E-AF2D4E6179EB}"/>
            </a:ext>
          </a:extLst>
        </xdr:cNvPr>
        <xdr:cNvCxnSpPr/>
      </xdr:nvCxnSpPr>
      <xdr:spPr>
        <a:xfrm>
          <a:off x="5162550" y="2151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358</xdr:row>
      <xdr:rowOff>9525</xdr:rowOff>
    </xdr:from>
    <xdr:to>
      <xdr:col>4</xdr:col>
      <xdr:colOff>647700</xdr:colOff>
      <xdr:row>358</xdr:row>
      <xdr:rowOff>9525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5DEC170A-37C4-42C5-B4A5-C7E96E34B8D2}"/>
            </a:ext>
          </a:extLst>
        </xdr:cNvPr>
        <xdr:cNvCxnSpPr/>
      </xdr:nvCxnSpPr>
      <xdr:spPr>
        <a:xfrm>
          <a:off x="3819525" y="22364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358</xdr:row>
      <xdr:rowOff>9525</xdr:rowOff>
    </xdr:from>
    <xdr:to>
      <xdr:col>6</xdr:col>
      <xdr:colOff>638175</xdr:colOff>
      <xdr:row>358</xdr:row>
      <xdr:rowOff>9525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C1F9D05D-E0C3-42EB-AA69-8385C27BBF4C}"/>
            </a:ext>
          </a:extLst>
        </xdr:cNvPr>
        <xdr:cNvCxnSpPr/>
      </xdr:nvCxnSpPr>
      <xdr:spPr>
        <a:xfrm>
          <a:off x="4495800" y="223647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358</xdr:row>
      <xdr:rowOff>9525</xdr:rowOff>
    </xdr:from>
    <xdr:to>
      <xdr:col>8</xdr:col>
      <xdr:colOff>647700</xdr:colOff>
      <xdr:row>358</xdr:row>
      <xdr:rowOff>9525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F06C93F1-D2B5-446B-87C2-3A6090A5822B}"/>
            </a:ext>
          </a:extLst>
        </xdr:cNvPr>
        <xdr:cNvCxnSpPr/>
      </xdr:nvCxnSpPr>
      <xdr:spPr>
        <a:xfrm>
          <a:off x="5162550" y="22364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362</xdr:row>
      <xdr:rowOff>9525</xdr:rowOff>
    </xdr:from>
    <xdr:to>
      <xdr:col>4</xdr:col>
      <xdr:colOff>647700</xdr:colOff>
      <xdr:row>362</xdr:row>
      <xdr:rowOff>9525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B4D4AF6D-9CD2-4377-9ADD-6ACC1D2A84C8}"/>
            </a:ext>
          </a:extLst>
        </xdr:cNvPr>
        <xdr:cNvCxnSpPr/>
      </xdr:nvCxnSpPr>
      <xdr:spPr>
        <a:xfrm>
          <a:off x="3819525" y="226314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362</xdr:row>
      <xdr:rowOff>9525</xdr:rowOff>
    </xdr:from>
    <xdr:to>
      <xdr:col>6</xdr:col>
      <xdr:colOff>638175</xdr:colOff>
      <xdr:row>362</xdr:row>
      <xdr:rowOff>9525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68BFEDFC-1297-44D2-88C5-98DB129C1841}"/>
            </a:ext>
          </a:extLst>
        </xdr:cNvPr>
        <xdr:cNvCxnSpPr/>
      </xdr:nvCxnSpPr>
      <xdr:spPr>
        <a:xfrm>
          <a:off x="4495800" y="226314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362</xdr:row>
      <xdr:rowOff>9525</xdr:rowOff>
    </xdr:from>
    <xdr:to>
      <xdr:col>8</xdr:col>
      <xdr:colOff>647700</xdr:colOff>
      <xdr:row>362</xdr:row>
      <xdr:rowOff>9525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46035E14-2C82-40E2-9CC6-66C9E76EEEEB}"/>
            </a:ext>
          </a:extLst>
        </xdr:cNvPr>
        <xdr:cNvCxnSpPr/>
      </xdr:nvCxnSpPr>
      <xdr:spPr>
        <a:xfrm>
          <a:off x="5162550" y="226314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368</xdr:row>
      <xdr:rowOff>9525</xdr:rowOff>
    </xdr:from>
    <xdr:to>
      <xdr:col>4</xdr:col>
      <xdr:colOff>647700</xdr:colOff>
      <xdr:row>368</xdr:row>
      <xdr:rowOff>9525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FBF474A-E037-4616-B67B-0B2C2A385660}"/>
            </a:ext>
          </a:extLst>
        </xdr:cNvPr>
        <xdr:cNvCxnSpPr/>
      </xdr:nvCxnSpPr>
      <xdr:spPr>
        <a:xfrm>
          <a:off x="3819525" y="23040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368</xdr:row>
      <xdr:rowOff>9525</xdr:rowOff>
    </xdr:from>
    <xdr:to>
      <xdr:col>6</xdr:col>
      <xdr:colOff>638175</xdr:colOff>
      <xdr:row>368</xdr:row>
      <xdr:rowOff>9525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1DBEC20F-8605-4AE3-8AA4-3E4FF44BED64}"/>
            </a:ext>
          </a:extLst>
        </xdr:cNvPr>
        <xdr:cNvCxnSpPr/>
      </xdr:nvCxnSpPr>
      <xdr:spPr>
        <a:xfrm>
          <a:off x="4495800" y="230409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368</xdr:row>
      <xdr:rowOff>9525</xdr:rowOff>
    </xdr:from>
    <xdr:to>
      <xdr:col>8</xdr:col>
      <xdr:colOff>647700</xdr:colOff>
      <xdr:row>368</xdr:row>
      <xdr:rowOff>9525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7128F345-2BB8-44AF-AAB4-3CE2D2A27D13}"/>
            </a:ext>
          </a:extLst>
        </xdr:cNvPr>
        <xdr:cNvCxnSpPr/>
      </xdr:nvCxnSpPr>
      <xdr:spPr>
        <a:xfrm>
          <a:off x="5162550" y="23040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372</xdr:row>
      <xdr:rowOff>9525</xdr:rowOff>
    </xdr:from>
    <xdr:to>
      <xdr:col>4</xdr:col>
      <xdr:colOff>647700</xdr:colOff>
      <xdr:row>372</xdr:row>
      <xdr:rowOff>9525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C993776-D91D-461F-A3BF-11805AF1EDB9}"/>
            </a:ext>
          </a:extLst>
        </xdr:cNvPr>
        <xdr:cNvCxnSpPr/>
      </xdr:nvCxnSpPr>
      <xdr:spPr>
        <a:xfrm>
          <a:off x="3819525" y="23307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372</xdr:row>
      <xdr:rowOff>9525</xdr:rowOff>
    </xdr:from>
    <xdr:to>
      <xdr:col>6</xdr:col>
      <xdr:colOff>638175</xdr:colOff>
      <xdr:row>372</xdr:row>
      <xdr:rowOff>9525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D28BEC40-7914-4DE8-889C-22430D741C79}"/>
            </a:ext>
          </a:extLst>
        </xdr:cNvPr>
        <xdr:cNvCxnSpPr/>
      </xdr:nvCxnSpPr>
      <xdr:spPr>
        <a:xfrm>
          <a:off x="4495800" y="233076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372</xdr:row>
      <xdr:rowOff>9525</xdr:rowOff>
    </xdr:from>
    <xdr:to>
      <xdr:col>8</xdr:col>
      <xdr:colOff>647700</xdr:colOff>
      <xdr:row>372</xdr:row>
      <xdr:rowOff>9525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BBBA7BE0-B807-4DDD-B55E-914014B1A375}"/>
            </a:ext>
          </a:extLst>
        </xdr:cNvPr>
        <xdr:cNvCxnSpPr/>
      </xdr:nvCxnSpPr>
      <xdr:spPr>
        <a:xfrm>
          <a:off x="5162550" y="23307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375</xdr:row>
      <xdr:rowOff>9525</xdr:rowOff>
    </xdr:from>
    <xdr:to>
      <xdr:col>4</xdr:col>
      <xdr:colOff>647700</xdr:colOff>
      <xdr:row>375</xdr:row>
      <xdr:rowOff>9525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50BE97E5-19B3-496F-A08D-350122B9D62A}"/>
            </a:ext>
          </a:extLst>
        </xdr:cNvPr>
        <xdr:cNvCxnSpPr/>
      </xdr:nvCxnSpPr>
      <xdr:spPr>
        <a:xfrm>
          <a:off x="3819525" y="23564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375</xdr:row>
      <xdr:rowOff>9525</xdr:rowOff>
    </xdr:from>
    <xdr:to>
      <xdr:col>6</xdr:col>
      <xdr:colOff>638175</xdr:colOff>
      <xdr:row>375</xdr:row>
      <xdr:rowOff>9525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2AF60D87-B2BA-423F-AA49-542628744EAD}"/>
            </a:ext>
          </a:extLst>
        </xdr:cNvPr>
        <xdr:cNvCxnSpPr/>
      </xdr:nvCxnSpPr>
      <xdr:spPr>
        <a:xfrm>
          <a:off x="4495800" y="235648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375</xdr:row>
      <xdr:rowOff>9525</xdr:rowOff>
    </xdr:from>
    <xdr:to>
      <xdr:col>8</xdr:col>
      <xdr:colOff>647700</xdr:colOff>
      <xdr:row>375</xdr:row>
      <xdr:rowOff>9525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4A59F65D-5E4E-4152-8E1D-3AFC5470E957}"/>
            </a:ext>
          </a:extLst>
        </xdr:cNvPr>
        <xdr:cNvCxnSpPr/>
      </xdr:nvCxnSpPr>
      <xdr:spPr>
        <a:xfrm>
          <a:off x="5162550" y="23564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379</xdr:row>
      <xdr:rowOff>9525</xdr:rowOff>
    </xdr:from>
    <xdr:to>
      <xdr:col>4</xdr:col>
      <xdr:colOff>647700</xdr:colOff>
      <xdr:row>379</xdr:row>
      <xdr:rowOff>9525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084CEC45-C06A-4658-8FD2-2F23437D9D88}"/>
            </a:ext>
          </a:extLst>
        </xdr:cNvPr>
        <xdr:cNvCxnSpPr/>
      </xdr:nvCxnSpPr>
      <xdr:spPr>
        <a:xfrm>
          <a:off x="3819525" y="23831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379</xdr:row>
      <xdr:rowOff>9525</xdr:rowOff>
    </xdr:from>
    <xdr:to>
      <xdr:col>6</xdr:col>
      <xdr:colOff>638175</xdr:colOff>
      <xdr:row>379</xdr:row>
      <xdr:rowOff>9525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0316CA2F-CA92-453E-95EC-2FD0D3D0A2E3}"/>
            </a:ext>
          </a:extLst>
        </xdr:cNvPr>
        <xdr:cNvCxnSpPr/>
      </xdr:nvCxnSpPr>
      <xdr:spPr>
        <a:xfrm>
          <a:off x="4495800" y="238315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379</xdr:row>
      <xdr:rowOff>9525</xdr:rowOff>
    </xdr:from>
    <xdr:to>
      <xdr:col>8</xdr:col>
      <xdr:colOff>647700</xdr:colOff>
      <xdr:row>379</xdr:row>
      <xdr:rowOff>9525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1E10D548-E462-4D13-905A-4A5592D26DF0}"/>
            </a:ext>
          </a:extLst>
        </xdr:cNvPr>
        <xdr:cNvCxnSpPr/>
      </xdr:nvCxnSpPr>
      <xdr:spPr>
        <a:xfrm>
          <a:off x="5162550" y="238315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383</xdr:row>
      <xdr:rowOff>9525</xdr:rowOff>
    </xdr:from>
    <xdr:to>
      <xdr:col>4</xdr:col>
      <xdr:colOff>647700</xdr:colOff>
      <xdr:row>383</xdr:row>
      <xdr:rowOff>9525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A31D3F5A-93AF-4932-AFEE-611035D67591}"/>
            </a:ext>
          </a:extLst>
        </xdr:cNvPr>
        <xdr:cNvCxnSpPr/>
      </xdr:nvCxnSpPr>
      <xdr:spPr>
        <a:xfrm>
          <a:off x="3819525" y="240982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383</xdr:row>
      <xdr:rowOff>9525</xdr:rowOff>
    </xdr:from>
    <xdr:to>
      <xdr:col>6</xdr:col>
      <xdr:colOff>638175</xdr:colOff>
      <xdr:row>383</xdr:row>
      <xdr:rowOff>9525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4EED80E8-6708-4229-8455-0DD5125C266A}"/>
            </a:ext>
          </a:extLst>
        </xdr:cNvPr>
        <xdr:cNvCxnSpPr/>
      </xdr:nvCxnSpPr>
      <xdr:spPr>
        <a:xfrm>
          <a:off x="4495800" y="240982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383</xdr:row>
      <xdr:rowOff>9525</xdr:rowOff>
    </xdr:from>
    <xdr:to>
      <xdr:col>8</xdr:col>
      <xdr:colOff>647700</xdr:colOff>
      <xdr:row>383</xdr:row>
      <xdr:rowOff>9525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DC13E447-8620-4C2E-911F-2CBA3E7C4D0D}"/>
            </a:ext>
          </a:extLst>
        </xdr:cNvPr>
        <xdr:cNvCxnSpPr/>
      </xdr:nvCxnSpPr>
      <xdr:spPr>
        <a:xfrm>
          <a:off x="5162550" y="240982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388</xdr:row>
      <xdr:rowOff>9525</xdr:rowOff>
    </xdr:from>
    <xdr:to>
      <xdr:col>0</xdr:col>
      <xdr:colOff>714375</xdr:colOff>
      <xdr:row>388</xdr:row>
      <xdr:rowOff>9525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DD20CE04-5ACB-42CF-9641-7ED6BF030CCF}"/>
            </a:ext>
          </a:extLst>
        </xdr:cNvPr>
        <xdr:cNvCxnSpPr/>
      </xdr:nvCxnSpPr>
      <xdr:spPr>
        <a:xfrm>
          <a:off x="0" y="24574500"/>
          <a:ext cx="7143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402</xdr:row>
      <xdr:rowOff>9525</xdr:rowOff>
    </xdr:from>
    <xdr:to>
      <xdr:col>4</xdr:col>
      <xdr:colOff>647700</xdr:colOff>
      <xdr:row>402</xdr:row>
      <xdr:rowOff>9525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AA0BF758-5531-4BB3-9019-8017BBEA8AC5}"/>
            </a:ext>
          </a:extLst>
        </xdr:cNvPr>
        <xdr:cNvCxnSpPr/>
      </xdr:nvCxnSpPr>
      <xdr:spPr>
        <a:xfrm>
          <a:off x="3819525" y="25422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402</xdr:row>
      <xdr:rowOff>9525</xdr:rowOff>
    </xdr:from>
    <xdr:to>
      <xdr:col>6</xdr:col>
      <xdr:colOff>638175</xdr:colOff>
      <xdr:row>402</xdr:row>
      <xdr:rowOff>9525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786873F8-CB3C-43F4-872F-AA2DD13DD970}"/>
            </a:ext>
          </a:extLst>
        </xdr:cNvPr>
        <xdr:cNvCxnSpPr/>
      </xdr:nvCxnSpPr>
      <xdr:spPr>
        <a:xfrm>
          <a:off x="4495800" y="254222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402</xdr:row>
      <xdr:rowOff>9525</xdr:rowOff>
    </xdr:from>
    <xdr:to>
      <xdr:col>8</xdr:col>
      <xdr:colOff>647700</xdr:colOff>
      <xdr:row>402</xdr:row>
      <xdr:rowOff>9525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D5997FDB-C469-477B-9D0B-AF1269130307}"/>
            </a:ext>
          </a:extLst>
        </xdr:cNvPr>
        <xdr:cNvCxnSpPr/>
      </xdr:nvCxnSpPr>
      <xdr:spPr>
        <a:xfrm>
          <a:off x="5162550" y="25422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405</xdr:row>
      <xdr:rowOff>9525</xdr:rowOff>
    </xdr:from>
    <xdr:to>
      <xdr:col>4</xdr:col>
      <xdr:colOff>647700</xdr:colOff>
      <xdr:row>405</xdr:row>
      <xdr:rowOff>9525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B8C6002-2605-4CC8-B9E4-7B634521AC50}"/>
            </a:ext>
          </a:extLst>
        </xdr:cNvPr>
        <xdr:cNvCxnSpPr/>
      </xdr:nvCxnSpPr>
      <xdr:spPr>
        <a:xfrm>
          <a:off x="3819525" y="25688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405</xdr:row>
      <xdr:rowOff>9525</xdr:rowOff>
    </xdr:from>
    <xdr:to>
      <xdr:col>6</xdr:col>
      <xdr:colOff>638175</xdr:colOff>
      <xdr:row>405</xdr:row>
      <xdr:rowOff>9525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D38A45FE-D4BB-430E-9FE6-A678CB9DEFB7}"/>
            </a:ext>
          </a:extLst>
        </xdr:cNvPr>
        <xdr:cNvCxnSpPr/>
      </xdr:nvCxnSpPr>
      <xdr:spPr>
        <a:xfrm>
          <a:off x="4495800" y="256889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405</xdr:row>
      <xdr:rowOff>9525</xdr:rowOff>
    </xdr:from>
    <xdr:to>
      <xdr:col>8</xdr:col>
      <xdr:colOff>647700</xdr:colOff>
      <xdr:row>405</xdr:row>
      <xdr:rowOff>9525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6C797A95-87C4-41B8-8935-FAA54668B8DC}"/>
            </a:ext>
          </a:extLst>
        </xdr:cNvPr>
        <xdr:cNvCxnSpPr/>
      </xdr:nvCxnSpPr>
      <xdr:spPr>
        <a:xfrm>
          <a:off x="5162550" y="25688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421</xdr:row>
      <xdr:rowOff>9525</xdr:rowOff>
    </xdr:from>
    <xdr:to>
      <xdr:col>4</xdr:col>
      <xdr:colOff>647700</xdr:colOff>
      <xdr:row>421</xdr:row>
      <xdr:rowOff>9525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116E3C23-C0AD-41E4-ADDE-4368039E771B}"/>
            </a:ext>
          </a:extLst>
        </xdr:cNvPr>
        <xdr:cNvCxnSpPr/>
      </xdr:nvCxnSpPr>
      <xdr:spPr>
        <a:xfrm>
          <a:off x="3819525" y="265366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421</xdr:row>
      <xdr:rowOff>9525</xdr:rowOff>
    </xdr:from>
    <xdr:to>
      <xdr:col>6</xdr:col>
      <xdr:colOff>638175</xdr:colOff>
      <xdr:row>421</xdr:row>
      <xdr:rowOff>9525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DDF99948-C89A-45B0-948B-6E52E9E984E0}"/>
            </a:ext>
          </a:extLst>
        </xdr:cNvPr>
        <xdr:cNvCxnSpPr/>
      </xdr:nvCxnSpPr>
      <xdr:spPr>
        <a:xfrm>
          <a:off x="4495800" y="265366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421</xdr:row>
      <xdr:rowOff>9525</xdr:rowOff>
    </xdr:from>
    <xdr:to>
      <xdr:col>8</xdr:col>
      <xdr:colOff>647700</xdr:colOff>
      <xdr:row>421</xdr:row>
      <xdr:rowOff>9525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A27D994E-360C-497E-BE8D-3966AA5097B7}"/>
            </a:ext>
          </a:extLst>
        </xdr:cNvPr>
        <xdr:cNvCxnSpPr/>
      </xdr:nvCxnSpPr>
      <xdr:spPr>
        <a:xfrm>
          <a:off x="5162550" y="265366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425</xdr:row>
      <xdr:rowOff>9525</xdr:rowOff>
    </xdr:from>
    <xdr:to>
      <xdr:col>4</xdr:col>
      <xdr:colOff>647700</xdr:colOff>
      <xdr:row>425</xdr:row>
      <xdr:rowOff>9525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C46474AB-2766-456D-BFDC-6471B1C75F3A}"/>
            </a:ext>
          </a:extLst>
        </xdr:cNvPr>
        <xdr:cNvCxnSpPr/>
      </xdr:nvCxnSpPr>
      <xdr:spPr>
        <a:xfrm>
          <a:off x="3819525" y="2680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425</xdr:row>
      <xdr:rowOff>9525</xdr:rowOff>
    </xdr:from>
    <xdr:to>
      <xdr:col>6</xdr:col>
      <xdr:colOff>638175</xdr:colOff>
      <xdr:row>425</xdr:row>
      <xdr:rowOff>9525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931AA6C8-7DC8-4D99-BD9E-56AFAF06146C}"/>
            </a:ext>
          </a:extLst>
        </xdr:cNvPr>
        <xdr:cNvCxnSpPr/>
      </xdr:nvCxnSpPr>
      <xdr:spPr>
        <a:xfrm>
          <a:off x="4495800" y="26803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425</xdr:row>
      <xdr:rowOff>9525</xdr:rowOff>
    </xdr:from>
    <xdr:to>
      <xdr:col>8</xdr:col>
      <xdr:colOff>647700</xdr:colOff>
      <xdr:row>425</xdr:row>
      <xdr:rowOff>9525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F498AB8E-4AA4-439D-A465-13DECB981B42}"/>
            </a:ext>
          </a:extLst>
        </xdr:cNvPr>
        <xdr:cNvCxnSpPr/>
      </xdr:nvCxnSpPr>
      <xdr:spPr>
        <a:xfrm>
          <a:off x="5162550" y="2680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429</xdr:row>
      <xdr:rowOff>9525</xdr:rowOff>
    </xdr:from>
    <xdr:to>
      <xdr:col>4</xdr:col>
      <xdr:colOff>647700</xdr:colOff>
      <xdr:row>429</xdr:row>
      <xdr:rowOff>9525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5076B55F-6D14-4D54-A64E-5959057FA452}"/>
            </a:ext>
          </a:extLst>
        </xdr:cNvPr>
        <xdr:cNvCxnSpPr/>
      </xdr:nvCxnSpPr>
      <xdr:spPr>
        <a:xfrm>
          <a:off x="3819525" y="27070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429</xdr:row>
      <xdr:rowOff>9525</xdr:rowOff>
    </xdr:from>
    <xdr:to>
      <xdr:col>6</xdr:col>
      <xdr:colOff>638175</xdr:colOff>
      <xdr:row>429</xdr:row>
      <xdr:rowOff>9525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A9CCF073-F500-4F93-B294-A8D8A4ADE2C1}"/>
            </a:ext>
          </a:extLst>
        </xdr:cNvPr>
        <xdr:cNvCxnSpPr/>
      </xdr:nvCxnSpPr>
      <xdr:spPr>
        <a:xfrm>
          <a:off x="4495800" y="27070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429</xdr:row>
      <xdr:rowOff>9525</xdr:rowOff>
    </xdr:from>
    <xdr:to>
      <xdr:col>8</xdr:col>
      <xdr:colOff>647700</xdr:colOff>
      <xdr:row>429</xdr:row>
      <xdr:rowOff>9525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8A829FF1-FB06-465E-B469-B7112E38D2E2}"/>
            </a:ext>
          </a:extLst>
        </xdr:cNvPr>
        <xdr:cNvCxnSpPr/>
      </xdr:nvCxnSpPr>
      <xdr:spPr>
        <a:xfrm>
          <a:off x="5162550" y="27070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432</xdr:row>
      <xdr:rowOff>9525</xdr:rowOff>
    </xdr:from>
    <xdr:to>
      <xdr:col>4</xdr:col>
      <xdr:colOff>647700</xdr:colOff>
      <xdr:row>432</xdr:row>
      <xdr:rowOff>9525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5007EAD6-6296-4302-A240-65E60F5DEE5B}"/>
            </a:ext>
          </a:extLst>
        </xdr:cNvPr>
        <xdr:cNvCxnSpPr/>
      </xdr:nvCxnSpPr>
      <xdr:spPr>
        <a:xfrm>
          <a:off x="3819525" y="27327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432</xdr:row>
      <xdr:rowOff>9525</xdr:rowOff>
    </xdr:from>
    <xdr:to>
      <xdr:col>6</xdr:col>
      <xdr:colOff>638175</xdr:colOff>
      <xdr:row>432</xdr:row>
      <xdr:rowOff>9525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778EC3D6-335D-4CAD-89D3-C5E40FDB1849}"/>
            </a:ext>
          </a:extLst>
        </xdr:cNvPr>
        <xdr:cNvCxnSpPr/>
      </xdr:nvCxnSpPr>
      <xdr:spPr>
        <a:xfrm>
          <a:off x="4495800" y="273272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432</xdr:row>
      <xdr:rowOff>9525</xdr:rowOff>
    </xdr:from>
    <xdr:to>
      <xdr:col>8</xdr:col>
      <xdr:colOff>647700</xdr:colOff>
      <xdr:row>432</xdr:row>
      <xdr:rowOff>9525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3775E0E0-C095-48D2-9CCE-1F9BF84E0B64}"/>
            </a:ext>
          </a:extLst>
        </xdr:cNvPr>
        <xdr:cNvCxnSpPr/>
      </xdr:nvCxnSpPr>
      <xdr:spPr>
        <a:xfrm>
          <a:off x="5162550" y="27327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436</xdr:row>
      <xdr:rowOff>9525</xdr:rowOff>
    </xdr:from>
    <xdr:to>
      <xdr:col>4</xdr:col>
      <xdr:colOff>647700</xdr:colOff>
      <xdr:row>436</xdr:row>
      <xdr:rowOff>9525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9A939AE5-F52E-4156-B955-AFAFFE8D3CC8}"/>
            </a:ext>
          </a:extLst>
        </xdr:cNvPr>
        <xdr:cNvCxnSpPr/>
      </xdr:nvCxnSpPr>
      <xdr:spPr>
        <a:xfrm>
          <a:off x="3819525" y="27593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436</xdr:row>
      <xdr:rowOff>9525</xdr:rowOff>
    </xdr:from>
    <xdr:to>
      <xdr:col>6</xdr:col>
      <xdr:colOff>638175</xdr:colOff>
      <xdr:row>436</xdr:row>
      <xdr:rowOff>9525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75121C4F-76D1-4CF8-9356-9BB9C4EEE422}"/>
            </a:ext>
          </a:extLst>
        </xdr:cNvPr>
        <xdr:cNvCxnSpPr/>
      </xdr:nvCxnSpPr>
      <xdr:spPr>
        <a:xfrm>
          <a:off x="4495800" y="275939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436</xdr:row>
      <xdr:rowOff>9525</xdr:rowOff>
    </xdr:from>
    <xdr:to>
      <xdr:col>8</xdr:col>
      <xdr:colOff>647700</xdr:colOff>
      <xdr:row>436</xdr:row>
      <xdr:rowOff>9525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2EB91624-C0FC-4ADD-9DD0-F8B0315C262D}"/>
            </a:ext>
          </a:extLst>
        </xdr:cNvPr>
        <xdr:cNvCxnSpPr/>
      </xdr:nvCxnSpPr>
      <xdr:spPr>
        <a:xfrm>
          <a:off x="5162550" y="27593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453</xdr:row>
      <xdr:rowOff>9525</xdr:rowOff>
    </xdr:from>
    <xdr:to>
      <xdr:col>4</xdr:col>
      <xdr:colOff>647700</xdr:colOff>
      <xdr:row>453</xdr:row>
      <xdr:rowOff>9525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3457CEED-7FDF-4BC7-917A-C4DB8FD340D1}"/>
            </a:ext>
          </a:extLst>
        </xdr:cNvPr>
        <xdr:cNvCxnSpPr/>
      </xdr:nvCxnSpPr>
      <xdr:spPr>
        <a:xfrm>
          <a:off x="3819525" y="28917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453</xdr:row>
      <xdr:rowOff>9525</xdr:rowOff>
    </xdr:from>
    <xdr:to>
      <xdr:col>6</xdr:col>
      <xdr:colOff>638175</xdr:colOff>
      <xdr:row>453</xdr:row>
      <xdr:rowOff>9525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4661DA4F-758D-48A5-9CA5-8C7F15E697A2}"/>
            </a:ext>
          </a:extLst>
        </xdr:cNvPr>
        <xdr:cNvCxnSpPr/>
      </xdr:nvCxnSpPr>
      <xdr:spPr>
        <a:xfrm>
          <a:off x="4495800" y="28917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453</xdr:row>
      <xdr:rowOff>9525</xdr:rowOff>
    </xdr:from>
    <xdr:to>
      <xdr:col>8</xdr:col>
      <xdr:colOff>647700</xdr:colOff>
      <xdr:row>453</xdr:row>
      <xdr:rowOff>9525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A28FE8CF-CFC9-4588-BBC7-458FDD5285A3}"/>
            </a:ext>
          </a:extLst>
        </xdr:cNvPr>
        <xdr:cNvCxnSpPr/>
      </xdr:nvCxnSpPr>
      <xdr:spPr>
        <a:xfrm>
          <a:off x="5162550" y="28917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456</xdr:row>
      <xdr:rowOff>9525</xdr:rowOff>
    </xdr:from>
    <xdr:to>
      <xdr:col>4</xdr:col>
      <xdr:colOff>647700</xdr:colOff>
      <xdr:row>456</xdr:row>
      <xdr:rowOff>9525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E0DCBCC9-04CE-41D1-A93A-703D3BF1D5B2}"/>
            </a:ext>
          </a:extLst>
        </xdr:cNvPr>
        <xdr:cNvCxnSpPr/>
      </xdr:nvCxnSpPr>
      <xdr:spPr>
        <a:xfrm>
          <a:off x="3819525" y="29184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456</xdr:row>
      <xdr:rowOff>9525</xdr:rowOff>
    </xdr:from>
    <xdr:to>
      <xdr:col>6</xdr:col>
      <xdr:colOff>638175</xdr:colOff>
      <xdr:row>456</xdr:row>
      <xdr:rowOff>9525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E2FF180F-D628-4E82-BF6E-1858E3CD67FF}"/>
            </a:ext>
          </a:extLst>
        </xdr:cNvPr>
        <xdr:cNvCxnSpPr/>
      </xdr:nvCxnSpPr>
      <xdr:spPr>
        <a:xfrm>
          <a:off x="4495800" y="291846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456</xdr:row>
      <xdr:rowOff>9525</xdr:rowOff>
    </xdr:from>
    <xdr:to>
      <xdr:col>8</xdr:col>
      <xdr:colOff>647700</xdr:colOff>
      <xdr:row>456</xdr:row>
      <xdr:rowOff>9525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2D3BD6C6-CA67-4CDA-BD9A-D92B18A9616D}"/>
            </a:ext>
          </a:extLst>
        </xdr:cNvPr>
        <xdr:cNvCxnSpPr/>
      </xdr:nvCxnSpPr>
      <xdr:spPr>
        <a:xfrm>
          <a:off x="5162550" y="29184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464</xdr:row>
      <xdr:rowOff>9525</xdr:rowOff>
    </xdr:from>
    <xdr:to>
      <xdr:col>4</xdr:col>
      <xdr:colOff>647700</xdr:colOff>
      <xdr:row>464</xdr:row>
      <xdr:rowOff>9525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42ACB61D-5BB2-4FE1-9FB8-5BABA6B0D993}"/>
            </a:ext>
          </a:extLst>
        </xdr:cNvPr>
        <xdr:cNvCxnSpPr/>
      </xdr:nvCxnSpPr>
      <xdr:spPr>
        <a:xfrm>
          <a:off x="3819525" y="29594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464</xdr:row>
      <xdr:rowOff>9525</xdr:rowOff>
    </xdr:from>
    <xdr:to>
      <xdr:col>6</xdr:col>
      <xdr:colOff>638175</xdr:colOff>
      <xdr:row>464</xdr:row>
      <xdr:rowOff>9525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CD61933F-3556-4DA8-A67B-81321F0D43A0}"/>
            </a:ext>
          </a:extLst>
        </xdr:cNvPr>
        <xdr:cNvCxnSpPr/>
      </xdr:nvCxnSpPr>
      <xdr:spPr>
        <a:xfrm>
          <a:off x="4495800" y="29594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464</xdr:row>
      <xdr:rowOff>9525</xdr:rowOff>
    </xdr:from>
    <xdr:to>
      <xdr:col>8</xdr:col>
      <xdr:colOff>647700</xdr:colOff>
      <xdr:row>464</xdr:row>
      <xdr:rowOff>9525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AEA8B549-66ED-45B5-8F8B-03B845C3E75E}"/>
            </a:ext>
          </a:extLst>
        </xdr:cNvPr>
        <xdr:cNvCxnSpPr/>
      </xdr:nvCxnSpPr>
      <xdr:spPr>
        <a:xfrm>
          <a:off x="5162550" y="29594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468</xdr:row>
      <xdr:rowOff>9525</xdr:rowOff>
    </xdr:from>
    <xdr:to>
      <xdr:col>4</xdr:col>
      <xdr:colOff>647700</xdr:colOff>
      <xdr:row>468</xdr:row>
      <xdr:rowOff>9525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B6C139B5-B31E-4D8F-A7D0-5EA3733E1FEB}"/>
            </a:ext>
          </a:extLst>
        </xdr:cNvPr>
        <xdr:cNvCxnSpPr/>
      </xdr:nvCxnSpPr>
      <xdr:spPr>
        <a:xfrm>
          <a:off x="3819525" y="29860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468</xdr:row>
      <xdr:rowOff>9525</xdr:rowOff>
    </xdr:from>
    <xdr:to>
      <xdr:col>6</xdr:col>
      <xdr:colOff>638175</xdr:colOff>
      <xdr:row>468</xdr:row>
      <xdr:rowOff>9525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DE611BA3-4D5E-4D68-8529-72310187EE3A}"/>
            </a:ext>
          </a:extLst>
        </xdr:cNvPr>
        <xdr:cNvCxnSpPr/>
      </xdr:nvCxnSpPr>
      <xdr:spPr>
        <a:xfrm>
          <a:off x="4495800" y="298608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468</xdr:row>
      <xdr:rowOff>9525</xdr:rowOff>
    </xdr:from>
    <xdr:to>
      <xdr:col>8</xdr:col>
      <xdr:colOff>647700</xdr:colOff>
      <xdr:row>468</xdr:row>
      <xdr:rowOff>9525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6929D678-B144-4629-B5A6-A84FCB98D283}"/>
            </a:ext>
          </a:extLst>
        </xdr:cNvPr>
        <xdr:cNvCxnSpPr/>
      </xdr:nvCxnSpPr>
      <xdr:spPr>
        <a:xfrm>
          <a:off x="5162550" y="29860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474</xdr:row>
      <xdr:rowOff>9525</xdr:rowOff>
    </xdr:from>
    <xdr:to>
      <xdr:col>4</xdr:col>
      <xdr:colOff>647700</xdr:colOff>
      <xdr:row>474</xdr:row>
      <xdr:rowOff>9525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BD7304E0-C0EF-47D9-90D6-F70E5DC91870}"/>
            </a:ext>
          </a:extLst>
        </xdr:cNvPr>
        <xdr:cNvCxnSpPr/>
      </xdr:nvCxnSpPr>
      <xdr:spPr>
        <a:xfrm>
          <a:off x="3819525" y="30270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474</xdr:row>
      <xdr:rowOff>9525</xdr:rowOff>
    </xdr:from>
    <xdr:to>
      <xdr:col>6</xdr:col>
      <xdr:colOff>638175</xdr:colOff>
      <xdr:row>474</xdr:row>
      <xdr:rowOff>9525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D7DC33C0-AEE7-44B5-8DE9-97D57901F8DB}"/>
            </a:ext>
          </a:extLst>
        </xdr:cNvPr>
        <xdr:cNvCxnSpPr/>
      </xdr:nvCxnSpPr>
      <xdr:spPr>
        <a:xfrm>
          <a:off x="4495800" y="30270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474</xdr:row>
      <xdr:rowOff>9525</xdr:rowOff>
    </xdr:from>
    <xdr:to>
      <xdr:col>8</xdr:col>
      <xdr:colOff>647700</xdr:colOff>
      <xdr:row>474</xdr:row>
      <xdr:rowOff>9525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E8AD720-F632-4F6B-BC4D-42D454614F2D}"/>
            </a:ext>
          </a:extLst>
        </xdr:cNvPr>
        <xdr:cNvCxnSpPr/>
      </xdr:nvCxnSpPr>
      <xdr:spPr>
        <a:xfrm>
          <a:off x="5162550" y="30270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480</xdr:row>
      <xdr:rowOff>9525</xdr:rowOff>
    </xdr:from>
    <xdr:to>
      <xdr:col>4</xdr:col>
      <xdr:colOff>647700</xdr:colOff>
      <xdr:row>480</xdr:row>
      <xdr:rowOff>9525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F023CD7A-E415-4AB8-9646-68DF225BCE5B}"/>
            </a:ext>
          </a:extLst>
        </xdr:cNvPr>
        <xdr:cNvCxnSpPr/>
      </xdr:nvCxnSpPr>
      <xdr:spPr>
        <a:xfrm>
          <a:off x="3819525" y="30680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480</xdr:row>
      <xdr:rowOff>9525</xdr:rowOff>
    </xdr:from>
    <xdr:to>
      <xdr:col>6</xdr:col>
      <xdr:colOff>638175</xdr:colOff>
      <xdr:row>480</xdr:row>
      <xdr:rowOff>9525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B5712E87-68CD-45D3-90E2-1BEB827CCCF9}"/>
            </a:ext>
          </a:extLst>
        </xdr:cNvPr>
        <xdr:cNvCxnSpPr/>
      </xdr:nvCxnSpPr>
      <xdr:spPr>
        <a:xfrm>
          <a:off x="4495800" y="306800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480</xdr:row>
      <xdr:rowOff>9525</xdr:rowOff>
    </xdr:from>
    <xdr:to>
      <xdr:col>8</xdr:col>
      <xdr:colOff>647700</xdr:colOff>
      <xdr:row>480</xdr:row>
      <xdr:rowOff>9525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A5045E73-9EBB-40B8-99A3-60994406F317}"/>
            </a:ext>
          </a:extLst>
        </xdr:cNvPr>
        <xdr:cNvCxnSpPr/>
      </xdr:nvCxnSpPr>
      <xdr:spPr>
        <a:xfrm>
          <a:off x="5162550" y="30680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484</xdr:row>
      <xdr:rowOff>9525</xdr:rowOff>
    </xdr:from>
    <xdr:to>
      <xdr:col>4</xdr:col>
      <xdr:colOff>647700</xdr:colOff>
      <xdr:row>484</xdr:row>
      <xdr:rowOff>9525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B8EF523F-9196-4900-8F16-2D9252C403E0}"/>
            </a:ext>
          </a:extLst>
        </xdr:cNvPr>
        <xdr:cNvCxnSpPr/>
      </xdr:nvCxnSpPr>
      <xdr:spPr>
        <a:xfrm>
          <a:off x="3819525" y="30946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484</xdr:row>
      <xdr:rowOff>9525</xdr:rowOff>
    </xdr:from>
    <xdr:to>
      <xdr:col>6</xdr:col>
      <xdr:colOff>638175</xdr:colOff>
      <xdr:row>484</xdr:row>
      <xdr:rowOff>9525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1E86F558-D2BA-44B4-8055-CB65B120A9BE}"/>
            </a:ext>
          </a:extLst>
        </xdr:cNvPr>
        <xdr:cNvCxnSpPr/>
      </xdr:nvCxnSpPr>
      <xdr:spPr>
        <a:xfrm>
          <a:off x="4495800" y="309467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484</xdr:row>
      <xdr:rowOff>9525</xdr:rowOff>
    </xdr:from>
    <xdr:to>
      <xdr:col>8</xdr:col>
      <xdr:colOff>647700</xdr:colOff>
      <xdr:row>484</xdr:row>
      <xdr:rowOff>9525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6A37777D-8249-4910-89DE-54CE83E5616B}"/>
            </a:ext>
          </a:extLst>
        </xdr:cNvPr>
        <xdr:cNvCxnSpPr/>
      </xdr:nvCxnSpPr>
      <xdr:spPr>
        <a:xfrm>
          <a:off x="5162550" y="30946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519</xdr:row>
      <xdr:rowOff>9525</xdr:rowOff>
    </xdr:from>
    <xdr:to>
      <xdr:col>4</xdr:col>
      <xdr:colOff>647700</xdr:colOff>
      <xdr:row>519</xdr:row>
      <xdr:rowOff>9525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C83C2176-3D0F-46B6-A24A-AC904236A090}"/>
            </a:ext>
          </a:extLst>
        </xdr:cNvPr>
        <xdr:cNvCxnSpPr/>
      </xdr:nvCxnSpPr>
      <xdr:spPr>
        <a:xfrm>
          <a:off x="3819525" y="331470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519</xdr:row>
      <xdr:rowOff>9525</xdr:rowOff>
    </xdr:from>
    <xdr:to>
      <xdr:col>6</xdr:col>
      <xdr:colOff>638175</xdr:colOff>
      <xdr:row>519</xdr:row>
      <xdr:rowOff>9525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66AA4615-EA31-45D7-A4A5-C247F0C79900}"/>
            </a:ext>
          </a:extLst>
        </xdr:cNvPr>
        <xdr:cNvCxnSpPr/>
      </xdr:nvCxnSpPr>
      <xdr:spPr>
        <a:xfrm>
          <a:off x="4495800" y="331470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519</xdr:row>
      <xdr:rowOff>9525</xdr:rowOff>
    </xdr:from>
    <xdr:to>
      <xdr:col>8</xdr:col>
      <xdr:colOff>647700</xdr:colOff>
      <xdr:row>519</xdr:row>
      <xdr:rowOff>9525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BB14DDD1-1C31-4875-ACA7-C7789FE36E31}"/>
            </a:ext>
          </a:extLst>
        </xdr:cNvPr>
        <xdr:cNvCxnSpPr/>
      </xdr:nvCxnSpPr>
      <xdr:spPr>
        <a:xfrm>
          <a:off x="5162550" y="331470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523</xdr:row>
      <xdr:rowOff>0</xdr:rowOff>
    </xdr:from>
    <xdr:to>
      <xdr:col>4</xdr:col>
      <xdr:colOff>647700</xdr:colOff>
      <xdr:row>523</xdr:row>
      <xdr:rowOff>9525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190C9E54-531D-47B4-A026-EB31B04A3C7B}"/>
            </a:ext>
          </a:extLst>
        </xdr:cNvPr>
        <xdr:cNvCxnSpPr/>
      </xdr:nvCxnSpPr>
      <xdr:spPr>
        <a:xfrm>
          <a:off x="3819525" y="33404175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523</xdr:row>
      <xdr:rowOff>0</xdr:rowOff>
    </xdr:from>
    <xdr:to>
      <xdr:col>6</xdr:col>
      <xdr:colOff>638175</xdr:colOff>
      <xdr:row>523</xdr:row>
      <xdr:rowOff>9525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455363F4-6398-4764-9454-CF138C12CC79}"/>
            </a:ext>
          </a:extLst>
        </xdr:cNvPr>
        <xdr:cNvCxnSpPr/>
      </xdr:nvCxnSpPr>
      <xdr:spPr>
        <a:xfrm>
          <a:off x="4495800" y="33404175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523</xdr:row>
      <xdr:rowOff>0</xdr:rowOff>
    </xdr:from>
    <xdr:to>
      <xdr:col>8</xdr:col>
      <xdr:colOff>647700</xdr:colOff>
      <xdr:row>523</xdr:row>
      <xdr:rowOff>9525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0B6AA3-33E1-4423-8D6E-366BBAF67391}"/>
            </a:ext>
          </a:extLst>
        </xdr:cNvPr>
        <xdr:cNvCxnSpPr/>
      </xdr:nvCxnSpPr>
      <xdr:spPr>
        <a:xfrm>
          <a:off x="5162550" y="33404175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583</xdr:row>
      <xdr:rowOff>0</xdr:rowOff>
    </xdr:from>
    <xdr:to>
      <xdr:col>4</xdr:col>
      <xdr:colOff>647700</xdr:colOff>
      <xdr:row>583</xdr:row>
      <xdr:rowOff>9525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C249D945-9B2B-403E-A582-2B81C2F353CE}"/>
            </a:ext>
          </a:extLst>
        </xdr:cNvPr>
        <xdr:cNvCxnSpPr/>
      </xdr:nvCxnSpPr>
      <xdr:spPr>
        <a:xfrm>
          <a:off x="3819525" y="3644265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583</xdr:row>
      <xdr:rowOff>0</xdr:rowOff>
    </xdr:from>
    <xdr:to>
      <xdr:col>6</xdr:col>
      <xdr:colOff>638175</xdr:colOff>
      <xdr:row>583</xdr:row>
      <xdr:rowOff>9525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F096F0F9-5A7C-413F-B5B9-21F4FEE12775}"/>
            </a:ext>
          </a:extLst>
        </xdr:cNvPr>
        <xdr:cNvCxnSpPr/>
      </xdr:nvCxnSpPr>
      <xdr:spPr>
        <a:xfrm>
          <a:off x="4495800" y="36442650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583</xdr:row>
      <xdr:rowOff>0</xdr:rowOff>
    </xdr:from>
    <xdr:to>
      <xdr:col>8</xdr:col>
      <xdr:colOff>647700</xdr:colOff>
      <xdr:row>583</xdr:row>
      <xdr:rowOff>9525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E80AA6ED-800E-4E8B-90D2-ECAF1539FBB7}"/>
            </a:ext>
          </a:extLst>
        </xdr:cNvPr>
        <xdr:cNvCxnSpPr/>
      </xdr:nvCxnSpPr>
      <xdr:spPr>
        <a:xfrm>
          <a:off x="5162550" y="3644265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587</xdr:row>
      <xdr:rowOff>9525</xdr:rowOff>
    </xdr:from>
    <xdr:to>
      <xdr:col>4</xdr:col>
      <xdr:colOff>647700</xdr:colOff>
      <xdr:row>587</xdr:row>
      <xdr:rowOff>9525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BA0FCC6A-7D62-4E90-98E2-B6E376DC9314}"/>
            </a:ext>
          </a:extLst>
        </xdr:cNvPr>
        <xdr:cNvCxnSpPr/>
      </xdr:nvCxnSpPr>
      <xdr:spPr>
        <a:xfrm>
          <a:off x="3819525" y="36709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587</xdr:row>
      <xdr:rowOff>9525</xdr:rowOff>
    </xdr:from>
    <xdr:to>
      <xdr:col>6</xdr:col>
      <xdr:colOff>638175</xdr:colOff>
      <xdr:row>587</xdr:row>
      <xdr:rowOff>9525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30DCECEF-8EB2-49F2-9B84-412A813BF990}"/>
            </a:ext>
          </a:extLst>
        </xdr:cNvPr>
        <xdr:cNvCxnSpPr/>
      </xdr:nvCxnSpPr>
      <xdr:spPr>
        <a:xfrm>
          <a:off x="4495800" y="36709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587</xdr:row>
      <xdr:rowOff>9525</xdr:rowOff>
    </xdr:from>
    <xdr:to>
      <xdr:col>8</xdr:col>
      <xdr:colOff>647700</xdr:colOff>
      <xdr:row>587</xdr:row>
      <xdr:rowOff>9525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0AEEF9C4-C389-4B92-B42D-A9E446146CAF}"/>
            </a:ext>
          </a:extLst>
        </xdr:cNvPr>
        <xdr:cNvCxnSpPr/>
      </xdr:nvCxnSpPr>
      <xdr:spPr>
        <a:xfrm>
          <a:off x="5162550" y="36709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591</xdr:row>
      <xdr:rowOff>9525</xdr:rowOff>
    </xdr:from>
    <xdr:to>
      <xdr:col>4</xdr:col>
      <xdr:colOff>647700</xdr:colOff>
      <xdr:row>591</xdr:row>
      <xdr:rowOff>9525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0F322673-D4E9-49E5-A0CA-7522EA2F0F5D}"/>
            </a:ext>
          </a:extLst>
        </xdr:cNvPr>
        <xdr:cNvCxnSpPr/>
      </xdr:nvCxnSpPr>
      <xdr:spPr>
        <a:xfrm>
          <a:off x="3819525" y="3697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591</xdr:row>
      <xdr:rowOff>9525</xdr:rowOff>
    </xdr:from>
    <xdr:to>
      <xdr:col>6</xdr:col>
      <xdr:colOff>638175</xdr:colOff>
      <xdr:row>591</xdr:row>
      <xdr:rowOff>9525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131F9D3F-2CCE-4BAA-AA32-BB1277705AB2}"/>
            </a:ext>
          </a:extLst>
        </xdr:cNvPr>
        <xdr:cNvCxnSpPr/>
      </xdr:nvCxnSpPr>
      <xdr:spPr>
        <a:xfrm>
          <a:off x="4495800" y="36976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591</xdr:row>
      <xdr:rowOff>9525</xdr:rowOff>
    </xdr:from>
    <xdr:to>
      <xdr:col>8</xdr:col>
      <xdr:colOff>647700</xdr:colOff>
      <xdr:row>591</xdr:row>
      <xdr:rowOff>9525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111A8D8B-3EA6-4F27-8B09-9BE61BDDA5AE}"/>
            </a:ext>
          </a:extLst>
        </xdr:cNvPr>
        <xdr:cNvCxnSpPr/>
      </xdr:nvCxnSpPr>
      <xdr:spPr>
        <a:xfrm>
          <a:off x="5162550" y="3697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595</xdr:row>
      <xdr:rowOff>9525</xdr:rowOff>
    </xdr:from>
    <xdr:to>
      <xdr:col>4</xdr:col>
      <xdr:colOff>647700</xdr:colOff>
      <xdr:row>595</xdr:row>
      <xdr:rowOff>9525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0A414E80-254F-4EE9-9F8B-AB675E0B9BE7}"/>
            </a:ext>
          </a:extLst>
        </xdr:cNvPr>
        <xdr:cNvCxnSpPr/>
      </xdr:nvCxnSpPr>
      <xdr:spPr>
        <a:xfrm>
          <a:off x="3819525" y="37242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595</xdr:row>
      <xdr:rowOff>9525</xdr:rowOff>
    </xdr:from>
    <xdr:to>
      <xdr:col>6</xdr:col>
      <xdr:colOff>638175</xdr:colOff>
      <xdr:row>595</xdr:row>
      <xdr:rowOff>9525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B3ED3464-AC28-4A28-82E2-014643EC8A8F}"/>
            </a:ext>
          </a:extLst>
        </xdr:cNvPr>
        <xdr:cNvCxnSpPr/>
      </xdr:nvCxnSpPr>
      <xdr:spPr>
        <a:xfrm>
          <a:off x="4495800" y="372427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595</xdr:row>
      <xdr:rowOff>9525</xdr:rowOff>
    </xdr:from>
    <xdr:to>
      <xdr:col>8</xdr:col>
      <xdr:colOff>647700</xdr:colOff>
      <xdr:row>595</xdr:row>
      <xdr:rowOff>9525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325FABA0-AE9E-4E65-9BB1-DA834A03183C}"/>
            </a:ext>
          </a:extLst>
        </xdr:cNvPr>
        <xdr:cNvCxnSpPr/>
      </xdr:nvCxnSpPr>
      <xdr:spPr>
        <a:xfrm>
          <a:off x="5162550" y="37242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599</xdr:row>
      <xdr:rowOff>9525</xdr:rowOff>
    </xdr:from>
    <xdr:to>
      <xdr:col>4</xdr:col>
      <xdr:colOff>647700</xdr:colOff>
      <xdr:row>599</xdr:row>
      <xdr:rowOff>9525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A669FD33-1D58-4B99-8177-FE069A498F47}"/>
            </a:ext>
          </a:extLst>
        </xdr:cNvPr>
        <xdr:cNvCxnSpPr/>
      </xdr:nvCxnSpPr>
      <xdr:spPr>
        <a:xfrm>
          <a:off x="3819525" y="37509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599</xdr:row>
      <xdr:rowOff>9525</xdr:rowOff>
    </xdr:from>
    <xdr:to>
      <xdr:col>6</xdr:col>
      <xdr:colOff>638175</xdr:colOff>
      <xdr:row>599</xdr:row>
      <xdr:rowOff>9525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62E764BA-BC4F-48D9-82E9-EF179D7D143A}"/>
            </a:ext>
          </a:extLst>
        </xdr:cNvPr>
        <xdr:cNvCxnSpPr/>
      </xdr:nvCxnSpPr>
      <xdr:spPr>
        <a:xfrm>
          <a:off x="4495800" y="37509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599</xdr:row>
      <xdr:rowOff>9525</xdr:rowOff>
    </xdr:from>
    <xdr:to>
      <xdr:col>8</xdr:col>
      <xdr:colOff>647700</xdr:colOff>
      <xdr:row>599</xdr:row>
      <xdr:rowOff>9525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2395D611-5354-4CE4-8F3A-CAEA6896F3AB}"/>
            </a:ext>
          </a:extLst>
        </xdr:cNvPr>
        <xdr:cNvCxnSpPr/>
      </xdr:nvCxnSpPr>
      <xdr:spPr>
        <a:xfrm>
          <a:off x="5162550" y="37509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619</xdr:row>
      <xdr:rowOff>9525</xdr:rowOff>
    </xdr:from>
    <xdr:to>
      <xdr:col>4</xdr:col>
      <xdr:colOff>647700</xdr:colOff>
      <xdr:row>619</xdr:row>
      <xdr:rowOff>9525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206B834A-D197-46B6-8E50-6A7864AFD388}"/>
            </a:ext>
          </a:extLst>
        </xdr:cNvPr>
        <xdr:cNvCxnSpPr/>
      </xdr:nvCxnSpPr>
      <xdr:spPr>
        <a:xfrm>
          <a:off x="3819525" y="38966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619</xdr:row>
      <xdr:rowOff>9525</xdr:rowOff>
    </xdr:from>
    <xdr:to>
      <xdr:col>6</xdr:col>
      <xdr:colOff>638175</xdr:colOff>
      <xdr:row>619</xdr:row>
      <xdr:rowOff>9525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F9CB383E-1574-484F-B555-46F8CB815570}"/>
            </a:ext>
          </a:extLst>
        </xdr:cNvPr>
        <xdr:cNvCxnSpPr/>
      </xdr:nvCxnSpPr>
      <xdr:spPr>
        <a:xfrm>
          <a:off x="4495800" y="38966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619</xdr:row>
      <xdr:rowOff>9525</xdr:rowOff>
    </xdr:from>
    <xdr:to>
      <xdr:col>8</xdr:col>
      <xdr:colOff>647700</xdr:colOff>
      <xdr:row>619</xdr:row>
      <xdr:rowOff>9525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40571E8D-593A-48CA-90FF-2EE7E0A522B1}"/>
            </a:ext>
          </a:extLst>
        </xdr:cNvPr>
        <xdr:cNvCxnSpPr/>
      </xdr:nvCxnSpPr>
      <xdr:spPr>
        <a:xfrm>
          <a:off x="5162550" y="38966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622</xdr:row>
      <xdr:rowOff>9525</xdr:rowOff>
    </xdr:from>
    <xdr:to>
      <xdr:col>4</xdr:col>
      <xdr:colOff>647700</xdr:colOff>
      <xdr:row>622</xdr:row>
      <xdr:rowOff>9525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BE81962D-4AC3-4BDB-BD34-FD6BDF03E99B}"/>
            </a:ext>
          </a:extLst>
        </xdr:cNvPr>
        <xdr:cNvCxnSpPr/>
      </xdr:nvCxnSpPr>
      <xdr:spPr>
        <a:xfrm>
          <a:off x="3819525" y="39233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622</xdr:row>
      <xdr:rowOff>9525</xdr:rowOff>
    </xdr:from>
    <xdr:to>
      <xdr:col>6</xdr:col>
      <xdr:colOff>638175</xdr:colOff>
      <xdr:row>622</xdr:row>
      <xdr:rowOff>9525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79515DB5-39CE-404D-A7CA-CED67FBD5814}"/>
            </a:ext>
          </a:extLst>
        </xdr:cNvPr>
        <xdr:cNvCxnSpPr/>
      </xdr:nvCxnSpPr>
      <xdr:spPr>
        <a:xfrm>
          <a:off x="4495800" y="392334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622</xdr:row>
      <xdr:rowOff>9525</xdr:rowOff>
    </xdr:from>
    <xdr:to>
      <xdr:col>8</xdr:col>
      <xdr:colOff>647700</xdr:colOff>
      <xdr:row>622</xdr:row>
      <xdr:rowOff>9525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7E660DFD-1435-4E41-A4FB-2BFE6AB74102}"/>
            </a:ext>
          </a:extLst>
        </xdr:cNvPr>
        <xdr:cNvCxnSpPr/>
      </xdr:nvCxnSpPr>
      <xdr:spPr>
        <a:xfrm>
          <a:off x="5162550" y="39233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673</xdr:row>
      <xdr:rowOff>9525</xdr:rowOff>
    </xdr:from>
    <xdr:to>
      <xdr:col>4</xdr:col>
      <xdr:colOff>647700</xdr:colOff>
      <xdr:row>673</xdr:row>
      <xdr:rowOff>9525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80209B9F-64E0-4972-B0CD-DA2244B75153}"/>
            </a:ext>
          </a:extLst>
        </xdr:cNvPr>
        <xdr:cNvCxnSpPr/>
      </xdr:nvCxnSpPr>
      <xdr:spPr>
        <a:xfrm>
          <a:off x="3819525" y="4183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673</xdr:row>
      <xdr:rowOff>9525</xdr:rowOff>
    </xdr:from>
    <xdr:to>
      <xdr:col>6</xdr:col>
      <xdr:colOff>638175</xdr:colOff>
      <xdr:row>673</xdr:row>
      <xdr:rowOff>9525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92106610-FD50-48E6-9FEE-1DECAD182750}"/>
            </a:ext>
          </a:extLst>
        </xdr:cNvPr>
        <xdr:cNvCxnSpPr/>
      </xdr:nvCxnSpPr>
      <xdr:spPr>
        <a:xfrm>
          <a:off x="4495800" y="418338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673</xdr:row>
      <xdr:rowOff>9525</xdr:rowOff>
    </xdr:from>
    <xdr:to>
      <xdr:col>8</xdr:col>
      <xdr:colOff>647700</xdr:colOff>
      <xdr:row>673</xdr:row>
      <xdr:rowOff>9525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DC36B9B5-A54C-4985-B809-D1C0A36FC7AF}"/>
            </a:ext>
          </a:extLst>
        </xdr:cNvPr>
        <xdr:cNvCxnSpPr/>
      </xdr:nvCxnSpPr>
      <xdr:spPr>
        <a:xfrm>
          <a:off x="5162550" y="4183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676</xdr:row>
      <xdr:rowOff>0</xdr:rowOff>
    </xdr:from>
    <xdr:to>
      <xdr:col>4</xdr:col>
      <xdr:colOff>647700</xdr:colOff>
      <xdr:row>676</xdr:row>
      <xdr:rowOff>9525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A6B5A631-6F4E-40FE-9759-E5683D3640D1}"/>
            </a:ext>
          </a:extLst>
        </xdr:cNvPr>
        <xdr:cNvCxnSpPr/>
      </xdr:nvCxnSpPr>
      <xdr:spPr>
        <a:xfrm>
          <a:off x="3819525" y="42090975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676</xdr:row>
      <xdr:rowOff>0</xdr:rowOff>
    </xdr:from>
    <xdr:to>
      <xdr:col>6</xdr:col>
      <xdr:colOff>638175</xdr:colOff>
      <xdr:row>676</xdr:row>
      <xdr:rowOff>9525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87A7619F-E670-4225-BA88-D7C9972E811B}"/>
            </a:ext>
          </a:extLst>
        </xdr:cNvPr>
        <xdr:cNvCxnSpPr/>
      </xdr:nvCxnSpPr>
      <xdr:spPr>
        <a:xfrm>
          <a:off x="4495800" y="42090975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676</xdr:row>
      <xdr:rowOff>0</xdr:rowOff>
    </xdr:from>
    <xdr:to>
      <xdr:col>8</xdr:col>
      <xdr:colOff>647700</xdr:colOff>
      <xdr:row>676</xdr:row>
      <xdr:rowOff>9525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C0663C72-2BF2-4702-8272-DA01177D4FCA}"/>
            </a:ext>
          </a:extLst>
        </xdr:cNvPr>
        <xdr:cNvCxnSpPr/>
      </xdr:nvCxnSpPr>
      <xdr:spPr>
        <a:xfrm>
          <a:off x="5162550" y="42090975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681</xdr:row>
      <xdr:rowOff>9525</xdr:rowOff>
    </xdr:from>
    <xdr:to>
      <xdr:col>4</xdr:col>
      <xdr:colOff>647700</xdr:colOff>
      <xdr:row>681</xdr:row>
      <xdr:rowOff>9525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0996FF86-103C-49FD-BBE6-2A9A7B26C681}"/>
            </a:ext>
          </a:extLst>
        </xdr:cNvPr>
        <xdr:cNvCxnSpPr/>
      </xdr:nvCxnSpPr>
      <xdr:spPr>
        <a:xfrm>
          <a:off x="3819525" y="42357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681</xdr:row>
      <xdr:rowOff>9525</xdr:rowOff>
    </xdr:from>
    <xdr:to>
      <xdr:col>6</xdr:col>
      <xdr:colOff>638175</xdr:colOff>
      <xdr:row>681</xdr:row>
      <xdr:rowOff>9525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4C99F5B-8295-463E-BAB9-59CF9C33B782}"/>
            </a:ext>
          </a:extLst>
        </xdr:cNvPr>
        <xdr:cNvCxnSpPr/>
      </xdr:nvCxnSpPr>
      <xdr:spPr>
        <a:xfrm>
          <a:off x="4495800" y="423576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681</xdr:row>
      <xdr:rowOff>9525</xdr:rowOff>
    </xdr:from>
    <xdr:to>
      <xdr:col>8</xdr:col>
      <xdr:colOff>647700</xdr:colOff>
      <xdr:row>681</xdr:row>
      <xdr:rowOff>9525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7BB46D65-FFCD-4869-97C8-48D12F69E08D}"/>
            </a:ext>
          </a:extLst>
        </xdr:cNvPr>
        <xdr:cNvCxnSpPr/>
      </xdr:nvCxnSpPr>
      <xdr:spPr>
        <a:xfrm>
          <a:off x="5162550" y="42357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685</xdr:row>
      <xdr:rowOff>9525</xdr:rowOff>
    </xdr:from>
    <xdr:to>
      <xdr:col>4</xdr:col>
      <xdr:colOff>647700</xdr:colOff>
      <xdr:row>685</xdr:row>
      <xdr:rowOff>9525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9C5DBED7-F720-4C09-AA31-021A528C3517}"/>
            </a:ext>
          </a:extLst>
        </xdr:cNvPr>
        <xdr:cNvCxnSpPr/>
      </xdr:nvCxnSpPr>
      <xdr:spPr>
        <a:xfrm>
          <a:off x="3819525" y="42624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685</xdr:row>
      <xdr:rowOff>9525</xdr:rowOff>
    </xdr:from>
    <xdr:to>
      <xdr:col>6</xdr:col>
      <xdr:colOff>638175</xdr:colOff>
      <xdr:row>685</xdr:row>
      <xdr:rowOff>9525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8837256C-1FF5-4387-BD3E-C314F7D47BFF}"/>
            </a:ext>
          </a:extLst>
        </xdr:cNvPr>
        <xdr:cNvCxnSpPr/>
      </xdr:nvCxnSpPr>
      <xdr:spPr>
        <a:xfrm>
          <a:off x="4495800" y="426243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685</xdr:row>
      <xdr:rowOff>9525</xdr:rowOff>
    </xdr:from>
    <xdr:to>
      <xdr:col>8</xdr:col>
      <xdr:colOff>647700</xdr:colOff>
      <xdr:row>685</xdr:row>
      <xdr:rowOff>9525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82FEFA3B-724A-455F-83BA-95D1A24A55B4}"/>
            </a:ext>
          </a:extLst>
        </xdr:cNvPr>
        <xdr:cNvCxnSpPr/>
      </xdr:nvCxnSpPr>
      <xdr:spPr>
        <a:xfrm>
          <a:off x="5162550" y="42624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689</xdr:row>
      <xdr:rowOff>9525</xdr:rowOff>
    </xdr:from>
    <xdr:to>
      <xdr:col>4</xdr:col>
      <xdr:colOff>647700</xdr:colOff>
      <xdr:row>689</xdr:row>
      <xdr:rowOff>9525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B9F964F8-03D5-43A0-9101-F04B11176C0F}"/>
            </a:ext>
          </a:extLst>
        </xdr:cNvPr>
        <xdr:cNvCxnSpPr/>
      </xdr:nvCxnSpPr>
      <xdr:spPr>
        <a:xfrm>
          <a:off x="3819525" y="42891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689</xdr:row>
      <xdr:rowOff>9525</xdr:rowOff>
    </xdr:from>
    <xdr:to>
      <xdr:col>6</xdr:col>
      <xdr:colOff>638175</xdr:colOff>
      <xdr:row>689</xdr:row>
      <xdr:rowOff>9525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1D99360-FF49-43EF-8D95-C5225206236B}"/>
            </a:ext>
          </a:extLst>
        </xdr:cNvPr>
        <xdr:cNvCxnSpPr/>
      </xdr:nvCxnSpPr>
      <xdr:spPr>
        <a:xfrm>
          <a:off x="4495800" y="428910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689</xdr:row>
      <xdr:rowOff>9525</xdr:rowOff>
    </xdr:from>
    <xdr:to>
      <xdr:col>8</xdr:col>
      <xdr:colOff>647700</xdr:colOff>
      <xdr:row>689</xdr:row>
      <xdr:rowOff>9525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E75E614B-1534-453C-8FD6-E0E83D7F4187}"/>
            </a:ext>
          </a:extLst>
        </xdr:cNvPr>
        <xdr:cNvCxnSpPr/>
      </xdr:nvCxnSpPr>
      <xdr:spPr>
        <a:xfrm>
          <a:off x="5162550" y="42891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730</xdr:row>
      <xdr:rowOff>9525</xdr:rowOff>
    </xdr:from>
    <xdr:to>
      <xdr:col>4</xdr:col>
      <xdr:colOff>647700</xdr:colOff>
      <xdr:row>730</xdr:row>
      <xdr:rowOff>9525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3B6E5D0D-89F8-42B4-8329-3D67E9EC243B}"/>
            </a:ext>
          </a:extLst>
        </xdr:cNvPr>
        <xdr:cNvCxnSpPr/>
      </xdr:nvCxnSpPr>
      <xdr:spPr>
        <a:xfrm>
          <a:off x="3819525" y="453771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730</xdr:row>
      <xdr:rowOff>9525</xdr:rowOff>
    </xdr:from>
    <xdr:to>
      <xdr:col>6</xdr:col>
      <xdr:colOff>638175</xdr:colOff>
      <xdr:row>730</xdr:row>
      <xdr:rowOff>9525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C816D88E-6F56-48B1-B7B0-E769EB9E5D0F}"/>
            </a:ext>
          </a:extLst>
        </xdr:cNvPr>
        <xdr:cNvCxnSpPr/>
      </xdr:nvCxnSpPr>
      <xdr:spPr>
        <a:xfrm>
          <a:off x="4495800" y="453771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730</xdr:row>
      <xdr:rowOff>9525</xdr:rowOff>
    </xdr:from>
    <xdr:to>
      <xdr:col>8</xdr:col>
      <xdr:colOff>647700</xdr:colOff>
      <xdr:row>730</xdr:row>
      <xdr:rowOff>9525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728F388E-0D09-4A2B-9631-2C8C986ED709}"/>
            </a:ext>
          </a:extLst>
        </xdr:cNvPr>
        <xdr:cNvCxnSpPr/>
      </xdr:nvCxnSpPr>
      <xdr:spPr>
        <a:xfrm>
          <a:off x="5162550" y="453771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733</xdr:row>
      <xdr:rowOff>9525</xdr:rowOff>
    </xdr:from>
    <xdr:to>
      <xdr:col>4</xdr:col>
      <xdr:colOff>647700</xdr:colOff>
      <xdr:row>733</xdr:row>
      <xdr:rowOff>9525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E9E0F3AE-FD3F-46CF-A797-2B42316253DD}"/>
            </a:ext>
          </a:extLst>
        </xdr:cNvPr>
        <xdr:cNvCxnSpPr/>
      </xdr:nvCxnSpPr>
      <xdr:spPr>
        <a:xfrm>
          <a:off x="3819525" y="4564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733</xdr:row>
      <xdr:rowOff>9525</xdr:rowOff>
    </xdr:from>
    <xdr:to>
      <xdr:col>6</xdr:col>
      <xdr:colOff>638175</xdr:colOff>
      <xdr:row>733</xdr:row>
      <xdr:rowOff>9525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62CC5C13-17D1-4C6F-834C-DE56D6471BEF}"/>
            </a:ext>
          </a:extLst>
        </xdr:cNvPr>
        <xdr:cNvCxnSpPr/>
      </xdr:nvCxnSpPr>
      <xdr:spPr>
        <a:xfrm>
          <a:off x="4495800" y="456438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733</xdr:row>
      <xdr:rowOff>9525</xdr:rowOff>
    </xdr:from>
    <xdr:to>
      <xdr:col>8</xdr:col>
      <xdr:colOff>647700</xdr:colOff>
      <xdr:row>733</xdr:row>
      <xdr:rowOff>9525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0837634-82F1-49F1-96B6-A1D826E1DED7}"/>
            </a:ext>
          </a:extLst>
        </xdr:cNvPr>
        <xdr:cNvCxnSpPr/>
      </xdr:nvCxnSpPr>
      <xdr:spPr>
        <a:xfrm>
          <a:off x="5162550" y="4564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794</xdr:row>
      <xdr:rowOff>9525</xdr:rowOff>
    </xdr:from>
    <xdr:to>
      <xdr:col>4</xdr:col>
      <xdr:colOff>647700</xdr:colOff>
      <xdr:row>794</xdr:row>
      <xdr:rowOff>9525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2170A45B-0662-43A4-9733-6C89ED096B01}"/>
            </a:ext>
          </a:extLst>
        </xdr:cNvPr>
        <xdr:cNvCxnSpPr/>
      </xdr:nvCxnSpPr>
      <xdr:spPr>
        <a:xfrm>
          <a:off x="3819525" y="4868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794</xdr:row>
      <xdr:rowOff>9525</xdr:rowOff>
    </xdr:from>
    <xdr:to>
      <xdr:col>6</xdr:col>
      <xdr:colOff>638175</xdr:colOff>
      <xdr:row>794</xdr:row>
      <xdr:rowOff>9525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A02822EB-466F-46A3-A21F-BDADF79CB2BA}"/>
            </a:ext>
          </a:extLst>
        </xdr:cNvPr>
        <xdr:cNvCxnSpPr/>
      </xdr:nvCxnSpPr>
      <xdr:spPr>
        <a:xfrm>
          <a:off x="4495800" y="486822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794</xdr:row>
      <xdr:rowOff>9525</xdr:rowOff>
    </xdr:from>
    <xdr:to>
      <xdr:col>8</xdr:col>
      <xdr:colOff>647700</xdr:colOff>
      <xdr:row>794</xdr:row>
      <xdr:rowOff>9525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895712D4-C429-46C1-A8DE-89B74787D856}"/>
            </a:ext>
          </a:extLst>
        </xdr:cNvPr>
        <xdr:cNvCxnSpPr/>
      </xdr:nvCxnSpPr>
      <xdr:spPr>
        <a:xfrm>
          <a:off x="5162550" y="4868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798</xdr:row>
      <xdr:rowOff>9525</xdr:rowOff>
    </xdr:from>
    <xdr:to>
      <xdr:col>4</xdr:col>
      <xdr:colOff>647700</xdr:colOff>
      <xdr:row>798</xdr:row>
      <xdr:rowOff>9525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5E11E2B-7335-42E4-890A-DBEAF60E774C}"/>
            </a:ext>
          </a:extLst>
        </xdr:cNvPr>
        <xdr:cNvCxnSpPr/>
      </xdr:nvCxnSpPr>
      <xdr:spPr>
        <a:xfrm>
          <a:off x="3819525" y="48948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798</xdr:row>
      <xdr:rowOff>9525</xdr:rowOff>
    </xdr:from>
    <xdr:to>
      <xdr:col>6</xdr:col>
      <xdr:colOff>638175</xdr:colOff>
      <xdr:row>798</xdr:row>
      <xdr:rowOff>9525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6DE128CF-1CD5-47AF-8A18-79EAB686B8E9}"/>
            </a:ext>
          </a:extLst>
        </xdr:cNvPr>
        <xdr:cNvCxnSpPr/>
      </xdr:nvCxnSpPr>
      <xdr:spPr>
        <a:xfrm>
          <a:off x="4495800" y="489489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798</xdr:row>
      <xdr:rowOff>9525</xdr:rowOff>
    </xdr:from>
    <xdr:to>
      <xdr:col>8</xdr:col>
      <xdr:colOff>647700</xdr:colOff>
      <xdr:row>798</xdr:row>
      <xdr:rowOff>9525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5C6DC0C3-E5B9-4C4D-8E10-64BD37B0A267}"/>
            </a:ext>
          </a:extLst>
        </xdr:cNvPr>
        <xdr:cNvCxnSpPr/>
      </xdr:nvCxnSpPr>
      <xdr:spPr>
        <a:xfrm>
          <a:off x="5162550" y="48948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802</xdr:row>
      <xdr:rowOff>9525</xdr:rowOff>
    </xdr:from>
    <xdr:to>
      <xdr:col>4</xdr:col>
      <xdr:colOff>647700</xdr:colOff>
      <xdr:row>802</xdr:row>
      <xdr:rowOff>9525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21576EC1-0D2D-4E23-8660-D08A922745DA}"/>
            </a:ext>
          </a:extLst>
        </xdr:cNvPr>
        <xdr:cNvCxnSpPr/>
      </xdr:nvCxnSpPr>
      <xdr:spPr>
        <a:xfrm>
          <a:off x="3819525" y="49215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802</xdr:row>
      <xdr:rowOff>9525</xdr:rowOff>
    </xdr:from>
    <xdr:to>
      <xdr:col>6</xdr:col>
      <xdr:colOff>638175</xdr:colOff>
      <xdr:row>802</xdr:row>
      <xdr:rowOff>9525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444D17B6-A641-4712-93C3-B3BC5580F2B5}"/>
            </a:ext>
          </a:extLst>
        </xdr:cNvPr>
        <xdr:cNvCxnSpPr/>
      </xdr:nvCxnSpPr>
      <xdr:spPr>
        <a:xfrm>
          <a:off x="4495800" y="492156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802</xdr:row>
      <xdr:rowOff>9525</xdr:rowOff>
    </xdr:from>
    <xdr:to>
      <xdr:col>8</xdr:col>
      <xdr:colOff>647700</xdr:colOff>
      <xdr:row>802</xdr:row>
      <xdr:rowOff>9525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4618A8F1-42E2-48F4-88B4-6C6D30BAC208}"/>
            </a:ext>
          </a:extLst>
        </xdr:cNvPr>
        <xdr:cNvCxnSpPr/>
      </xdr:nvCxnSpPr>
      <xdr:spPr>
        <a:xfrm>
          <a:off x="5162550" y="49215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806</xdr:row>
      <xdr:rowOff>9525</xdr:rowOff>
    </xdr:from>
    <xdr:to>
      <xdr:col>4</xdr:col>
      <xdr:colOff>647700</xdr:colOff>
      <xdr:row>806</xdr:row>
      <xdr:rowOff>9525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98E39411-709B-43A3-9B03-16071D5725DC}"/>
            </a:ext>
          </a:extLst>
        </xdr:cNvPr>
        <xdr:cNvCxnSpPr/>
      </xdr:nvCxnSpPr>
      <xdr:spPr>
        <a:xfrm>
          <a:off x="3819525" y="49482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806</xdr:row>
      <xdr:rowOff>9525</xdr:rowOff>
    </xdr:from>
    <xdr:to>
      <xdr:col>6</xdr:col>
      <xdr:colOff>638175</xdr:colOff>
      <xdr:row>806</xdr:row>
      <xdr:rowOff>9525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9DBD4401-6AAC-4CBE-BA41-CA4C7D6E1600}"/>
            </a:ext>
          </a:extLst>
        </xdr:cNvPr>
        <xdr:cNvCxnSpPr/>
      </xdr:nvCxnSpPr>
      <xdr:spPr>
        <a:xfrm>
          <a:off x="4495800" y="494823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806</xdr:row>
      <xdr:rowOff>9525</xdr:rowOff>
    </xdr:from>
    <xdr:to>
      <xdr:col>8</xdr:col>
      <xdr:colOff>647700</xdr:colOff>
      <xdr:row>806</xdr:row>
      <xdr:rowOff>9525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768F3E82-CA98-4839-8A72-EC670922372C}"/>
            </a:ext>
          </a:extLst>
        </xdr:cNvPr>
        <xdr:cNvCxnSpPr/>
      </xdr:nvCxnSpPr>
      <xdr:spPr>
        <a:xfrm>
          <a:off x="5162550" y="49482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810</xdr:row>
      <xdr:rowOff>9525</xdr:rowOff>
    </xdr:from>
    <xdr:to>
      <xdr:col>4</xdr:col>
      <xdr:colOff>647700</xdr:colOff>
      <xdr:row>810</xdr:row>
      <xdr:rowOff>9525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958499E9-259E-4033-A2E4-C5B403291826}"/>
            </a:ext>
          </a:extLst>
        </xdr:cNvPr>
        <xdr:cNvCxnSpPr/>
      </xdr:nvCxnSpPr>
      <xdr:spPr>
        <a:xfrm>
          <a:off x="3819525" y="49749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810</xdr:row>
      <xdr:rowOff>9525</xdr:rowOff>
    </xdr:from>
    <xdr:to>
      <xdr:col>6</xdr:col>
      <xdr:colOff>638175</xdr:colOff>
      <xdr:row>810</xdr:row>
      <xdr:rowOff>9525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1A2784F5-5BB5-4AA5-B260-4223E063490E}"/>
            </a:ext>
          </a:extLst>
        </xdr:cNvPr>
        <xdr:cNvCxnSpPr/>
      </xdr:nvCxnSpPr>
      <xdr:spPr>
        <a:xfrm>
          <a:off x="4495800" y="497490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810</xdr:row>
      <xdr:rowOff>9525</xdr:rowOff>
    </xdr:from>
    <xdr:to>
      <xdr:col>8</xdr:col>
      <xdr:colOff>647700</xdr:colOff>
      <xdr:row>810</xdr:row>
      <xdr:rowOff>9525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BD052012-9801-4CFD-B3DB-8D7CA674A0A6}"/>
            </a:ext>
          </a:extLst>
        </xdr:cNvPr>
        <xdr:cNvCxnSpPr/>
      </xdr:nvCxnSpPr>
      <xdr:spPr>
        <a:xfrm>
          <a:off x="5162550" y="49749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819</xdr:row>
      <xdr:rowOff>9525</xdr:rowOff>
    </xdr:from>
    <xdr:to>
      <xdr:col>4</xdr:col>
      <xdr:colOff>647700</xdr:colOff>
      <xdr:row>819</xdr:row>
      <xdr:rowOff>9525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96B14AA9-AFDF-479D-9F5A-AA760A2DD8F7}"/>
            </a:ext>
          </a:extLst>
        </xdr:cNvPr>
        <xdr:cNvCxnSpPr/>
      </xdr:nvCxnSpPr>
      <xdr:spPr>
        <a:xfrm>
          <a:off x="3819525" y="50777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819</xdr:row>
      <xdr:rowOff>9525</xdr:rowOff>
    </xdr:from>
    <xdr:to>
      <xdr:col>6</xdr:col>
      <xdr:colOff>638175</xdr:colOff>
      <xdr:row>819</xdr:row>
      <xdr:rowOff>9525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B9C72053-B161-4AA5-9C96-8E48C7ACA963}"/>
            </a:ext>
          </a:extLst>
        </xdr:cNvPr>
        <xdr:cNvCxnSpPr/>
      </xdr:nvCxnSpPr>
      <xdr:spPr>
        <a:xfrm>
          <a:off x="4495800" y="50777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819</xdr:row>
      <xdr:rowOff>9525</xdr:rowOff>
    </xdr:from>
    <xdr:to>
      <xdr:col>8</xdr:col>
      <xdr:colOff>647700</xdr:colOff>
      <xdr:row>819</xdr:row>
      <xdr:rowOff>9525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ED45FD93-6EFB-4139-A1A5-4159661312D0}"/>
            </a:ext>
          </a:extLst>
        </xdr:cNvPr>
        <xdr:cNvCxnSpPr/>
      </xdr:nvCxnSpPr>
      <xdr:spPr>
        <a:xfrm>
          <a:off x="5162550" y="50777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822</xdr:row>
      <xdr:rowOff>0</xdr:rowOff>
    </xdr:from>
    <xdr:to>
      <xdr:col>4</xdr:col>
      <xdr:colOff>647700</xdr:colOff>
      <xdr:row>822</xdr:row>
      <xdr:rowOff>9525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0C7A02D9-6CF9-4AFF-B736-C6314F5529EF}"/>
            </a:ext>
          </a:extLst>
        </xdr:cNvPr>
        <xdr:cNvCxnSpPr/>
      </xdr:nvCxnSpPr>
      <xdr:spPr>
        <a:xfrm>
          <a:off x="3819525" y="5103495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822</xdr:row>
      <xdr:rowOff>0</xdr:rowOff>
    </xdr:from>
    <xdr:to>
      <xdr:col>6</xdr:col>
      <xdr:colOff>638175</xdr:colOff>
      <xdr:row>822</xdr:row>
      <xdr:rowOff>9525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C5049164-DEAC-4C2A-8731-3EE031A82AEE}"/>
            </a:ext>
          </a:extLst>
        </xdr:cNvPr>
        <xdr:cNvCxnSpPr/>
      </xdr:nvCxnSpPr>
      <xdr:spPr>
        <a:xfrm>
          <a:off x="4495800" y="51034950"/>
          <a:ext cx="638175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822</xdr:row>
      <xdr:rowOff>0</xdr:rowOff>
    </xdr:from>
    <xdr:to>
      <xdr:col>8</xdr:col>
      <xdr:colOff>647700</xdr:colOff>
      <xdr:row>822</xdr:row>
      <xdr:rowOff>9525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5007F6F8-25A4-41B5-85D6-2D043A31C5D9}"/>
            </a:ext>
          </a:extLst>
        </xdr:cNvPr>
        <xdr:cNvCxnSpPr/>
      </xdr:nvCxnSpPr>
      <xdr:spPr>
        <a:xfrm>
          <a:off x="5162550" y="51034950"/>
          <a:ext cx="647700" cy="9525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824</xdr:row>
      <xdr:rowOff>9525</xdr:rowOff>
    </xdr:from>
    <xdr:to>
      <xdr:col>4</xdr:col>
      <xdr:colOff>647700</xdr:colOff>
      <xdr:row>824</xdr:row>
      <xdr:rowOff>9525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9F056095-61B2-419B-A310-3858CE6B6397}"/>
            </a:ext>
          </a:extLst>
        </xdr:cNvPr>
        <xdr:cNvCxnSpPr/>
      </xdr:nvCxnSpPr>
      <xdr:spPr>
        <a:xfrm>
          <a:off x="3819525" y="51158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824</xdr:row>
      <xdr:rowOff>9525</xdr:rowOff>
    </xdr:from>
    <xdr:to>
      <xdr:col>6</xdr:col>
      <xdr:colOff>638175</xdr:colOff>
      <xdr:row>824</xdr:row>
      <xdr:rowOff>9525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CAB0965A-9396-4A77-8588-CBB921461E32}"/>
            </a:ext>
          </a:extLst>
        </xdr:cNvPr>
        <xdr:cNvCxnSpPr/>
      </xdr:nvCxnSpPr>
      <xdr:spPr>
        <a:xfrm>
          <a:off x="4495800" y="51158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824</xdr:row>
      <xdr:rowOff>9525</xdr:rowOff>
    </xdr:from>
    <xdr:to>
      <xdr:col>8</xdr:col>
      <xdr:colOff>647700</xdr:colOff>
      <xdr:row>824</xdr:row>
      <xdr:rowOff>9525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DC99AC88-2047-4E21-A5D6-611B72779503}"/>
            </a:ext>
          </a:extLst>
        </xdr:cNvPr>
        <xdr:cNvCxnSpPr/>
      </xdr:nvCxnSpPr>
      <xdr:spPr>
        <a:xfrm>
          <a:off x="5162550" y="51158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829</xdr:row>
      <xdr:rowOff>9525</xdr:rowOff>
    </xdr:from>
    <xdr:to>
      <xdr:col>4</xdr:col>
      <xdr:colOff>647700</xdr:colOff>
      <xdr:row>829</xdr:row>
      <xdr:rowOff>9525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C1F6D13A-1A69-40D2-922D-BD1677D5F21A}"/>
            </a:ext>
          </a:extLst>
        </xdr:cNvPr>
        <xdr:cNvCxnSpPr/>
      </xdr:nvCxnSpPr>
      <xdr:spPr>
        <a:xfrm>
          <a:off x="3819525" y="51568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829</xdr:row>
      <xdr:rowOff>9525</xdr:rowOff>
    </xdr:from>
    <xdr:to>
      <xdr:col>6</xdr:col>
      <xdr:colOff>638175</xdr:colOff>
      <xdr:row>829</xdr:row>
      <xdr:rowOff>9525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CD99B0AF-13E9-42DB-B155-376FCD1AEF98}"/>
            </a:ext>
          </a:extLst>
        </xdr:cNvPr>
        <xdr:cNvCxnSpPr/>
      </xdr:nvCxnSpPr>
      <xdr:spPr>
        <a:xfrm>
          <a:off x="4495800" y="51568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829</xdr:row>
      <xdr:rowOff>9525</xdr:rowOff>
    </xdr:from>
    <xdr:to>
      <xdr:col>8</xdr:col>
      <xdr:colOff>647700</xdr:colOff>
      <xdr:row>829</xdr:row>
      <xdr:rowOff>9525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8A471B9A-60C1-4D4A-A723-E5A966D82CC5}"/>
            </a:ext>
          </a:extLst>
        </xdr:cNvPr>
        <xdr:cNvCxnSpPr/>
      </xdr:nvCxnSpPr>
      <xdr:spPr>
        <a:xfrm>
          <a:off x="5162550" y="51568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832</xdr:row>
      <xdr:rowOff>9525</xdr:rowOff>
    </xdr:from>
    <xdr:to>
      <xdr:col>4</xdr:col>
      <xdr:colOff>647700</xdr:colOff>
      <xdr:row>832</xdr:row>
      <xdr:rowOff>9525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42312669-2BEB-4F4B-8EBD-826AF1D8F1B5}"/>
            </a:ext>
          </a:extLst>
        </xdr:cNvPr>
        <xdr:cNvCxnSpPr/>
      </xdr:nvCxnSpPr>
      <xdr:spPr>
        <a:xfrm>
          <a:off x="3819525" y="51835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832</xdr:row>
      <xdr:rowOff>9525</xdr:rowOff>
    </xdr:from>
    <xdr:to>
      <xdr:col>6</xdr:col>
      <xdr:colOff>638175</xdr:colOff>
      <xdr:row>832</xdr:row>
      <xdr:rowOff>9525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DC39CB23-DD2C-4FCE-9A49-96DC1399402B}"/>
            </a:ext>
          </a:extLst>
        </xdr:cNvPr>
        <xdr:cNvCxnSpPr/>
      </xdr:nvCxnSpPr>
      <xdr:spPr>
        <a:xfrm>
          <a:off x="4495800" y="51835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832</xdr:row>
      <xdr:rowOff>9525</xdr:rowOff>
    </xdr:from>
    <xdr:to>
      <xdr:col>8</xdr:col>
      <xdr:colOff>647700</xdr:colOff>
      <xdr:row>832</xdr:row>
      <xdr:rowOff>9525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1805C182-1BB9-4148-9447-16AB53EFCF1B}"/>
            </a:ext>
          </a:extLst>
        </xdr:cNvPr>
        <xdr:cNvCxnSpPr/>
      </xdr:nvCxnSpPr>
      <xdr:spPr>
        <a:xfrm>
          <a:off x="5162550" y="51835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9525</xdr:rowOff>
    </xdr:from>
    <xdr:to>
      <xdr:col>4</xdr:col>
      <xdr:colOff>647700</xdr:colOff>
      <xdr:row>21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12B9BB9-76FE-47B7-BCCA-A75CE7F23E3C}"/>
            </a:ext>
          </a:extLst>
        </xdr:cNvPr>
        <xdr:cNvCxnSpPr/>
      </xdr:nvCxnSpPr>
      <xdr:spPr>
        <a:xfrm>
          <a:off x="6600825" y="2362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21</xdr:row>
      <xdr:rowOff>9525</xdr:rowOff>
    </xdr:from>
    <xdr:to>
      <xdr:col>6</xdr:col>
      <xdr:colOff>638175</xdr:colOff>
      <xdr:row>21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5563E49-5EFE-427B-B288-00AE2E8C7209}"/>
            </a:ext>
          </a:extLst>
        </xdr:cNvPr>
        <xdr:cNvCxnSpPr/>
      </xdr:nvCxnSpPr>
      <xdr:spPr>
        <a:xfrm>
          <a:off x="7781925" y="23622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21</xdr:row>
      <xdr:rowOff>9525</xdr:rowOff>
    </xdr:from>
    <xdr:to>
      <xdr:col>8</xdr:col>
      <xdr:colOff>647700</xdr:colOff>
      <xdr:row>21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0C8914-A3F4-4959-8C41-21A29E0C57B2}"/>
            </a:ext>
          </a:extLst>
        </xdr:cNvPr>
        <xdr:cNvCxnSpPr/>
      </xdr:nvCxnSpPr>
      <xdr:spPr>
        <a:xfrm>
          <a:off x="8915400" y="2362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647700</xdr:colOff>
      <xdr:row>25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0AE9537-483F-4FFC-B5A7-DB04F7A7A7F4}"/>
            </a:ext>
          </a:extLst>
        </xdr:cNvPr>
        <xdr:cNvCxnSpPr/>
      </xdr:nvCxnSpPr>
      <xdr:spPr>
        <a:xfrm>
          <a:off x="6600825" y="2562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25</xdr:row>
      <xdr:rowOff>9525</xdr:rowOff>
    </xdr:from>
    <xdr:to>
      <xdr:col>6</xdr:col>
      <xdr:colOff>638175</xdr:colOff>
      <xdr:row>25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C1083F4-31FB-45A6-A9C6-96D3AF3DEBE7}"/>
            </a:ext>
          </a:extLst>
        </xdr:cNvPr>
        <xdr:cNvCxnSpPr/>
      </xdr:nvCxnSpPr>
      <xdr:spPr>
        <a:xfrm>
          <a:off x="7781925" y="25622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25</xdr:row>
      <xdr:rowOff>9525</xdr:rowOff>
    </xdr:from>
    <xdr:to>
      <xdr:col>8</xdr:col>
      <xdr:colOff>647700</xdr:colOff>
      <xdr:row>25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ADE11E1-B771-4767-8A7B-2836A9529C86}"/>
            </a:ext>
          </a:extLst>
        </xdr:cNvPr>
        <xdr:cNvCxnSpPr/>
      </xdr:nvCxnSpPr>
      <xdr:spPr>
        <a:xfrm>
          <a:off x="8915400" y="25622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41</xdr:row>
      <xdr:rowOff>9525</xdr:rowOff>
    </xdr:from>
    <xdr:to>
      <xdr:col>4</xdr:col>
      <xdr:colOff>647700</xdr:colOff>
      <xdr:row>41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4970CD6-DF0D-481D-9AED-9892F8EEAA08}"/>
            </a:ext>
          </a:extLst>
        </xdr:cNvPr>
        <xdr:cNvCxnSpPr/>
      </xdr:nvCxnSpPr>
      <xdr:spPr>
        <a:xfrm>
          <a:off x="6600825" y="3562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41</xdr:row>
      <xdr:rowOff>9525</xdr:rowOff>
    </xdr:from>
    <xdr:to>
      <xdr:col>6</xdr:col>
      <xdr:colOff>638175</xdr:colOff>
      <xdr:row>41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797FC38-5C9D-46BD-B4C6-8E9E6747C765}"/>
            </a:ext>
          </a:extLst>
        </xdr:cNvPr>
        <xdr:cNvCxnSpPr/>
      </xdr:nvCxnSpPr>
      <xdr:spPr>
        <a:xfrm>
          <a:off x="7781925" y="3562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41</xdr:row>
      <xdr:rowOff>9525</xdr:rowOff>
    </xdr:from>
    <xdr:to>
      <xdr:col>8</xdr:col>
      <xdr:colOff>647700</xdr:colOff>
      <xdr:row>41</xdr:row>
      <xdr:rowOff>9525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D58CFB7-F3E0-4D30-99BB-334394E175AC}"/>
            </a:ext>
          </a:extLst>
        </xdr:cNvPr>
        <xdr:cNvCxnSpPr/>
      </xdr:nvCxnSpPr>
      <xdr:spPr>
        <a:xfrm>
          <a:off x="8915400" y="3562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</xdr:row>
      <xdr:rowOff>9525</xdr:rowOff>
    </xdr:from>
    <xdr:to>
      <xdr:col>4</xdr:col>
      <xdr:colOff>647700</xdr:colOff>
      <xdr:row>45</xdr:row>
      <xdr:rowOff>9525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7BC6B12-6150-4C7B-AD7E-4DC501958C7F}"/>
            </a:ext>
          </a:extLst>
        </xdr:cNvPr>
        <xdr:cNvCxnSpPr/>
      </xdr:nvCxnSpPr>
      <xdr:spPr>
        <a:xfrm>
          <a:off x="6600825" y="3762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</xdr:row>
      <xdr:rowOff>9525</xdr:rowOff>
    </xdr:from>
    <xdr:to>
      <xdr:col>6</xdr:col>
      <xdr:colOff>638175</xdr:colOff>
      <xdr:row>45</xdr:row>
      <xdr:rowOff>9525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F33A8E7-9BD9-43B6-98EB-B76271A35A2C}"/>
            </a:ext>
          </a:extLst>
        </xdr:cNvPr>
        <xdr:cNvCxnSpPr/>
      </xdr:nvCxnSpPr>
      <xdr:spPr>
        <a:xfrm>
          <a:off x="7781925" y="37623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</xdr:row>
      <xdr:rowOff>9525</xdr:rowOff>
    </xdr:from>
    <xdr:to>
      <xdr:col>8</xdr:col>
      <xdr:colOff>647700</xdr:colOff>
      <xdr:row>45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303A1665-B6B6-4018-BBFE-25CA6D7CDE47}"/>
            </a:ext>
          </a:extLst>
        </xdr:cNvPr>
        <xdr:cNvCxnSpPr/>
      </xdr:nvCxnSpPr>
      <xdr:spPr>
        <a:xfrm>
          <a:off x="8915400" y="3762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</xdr:row>
      <xdr:rowOff>9525</xdr:rowOff>
    </xdr:from>
    <xdr:to>
      <xdr:col>4</xdr:col>
      <xdr:colOff>647700</xdr:colOff>
      <xdr:row>82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E162311-743C-490C-9B27-30E7AE894575}"/>
            </a:ext>
          </a:extLst>
        </xdr:cNvPr>
        <xdr:cNvCxnSpPr/>
      </xdr:nvCxnSpPr>
      <xdr:spPr>
        <a:xfrm>
          <a:off x="6600825" y="6162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</xdr:row>
      <xdr:rowOff>9525</xdr:rowOff>
    </xdr:from>
    <xdr:to>
      <xdr:col>6</xdr:col>
      <xdr:colOff>638175</xdr:colOff>
      <xdr:row>82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BBD6A495-EDBB-4DA2-BAB8-FDAE1573EC0E}"/>
            </a:ext>
          </a:extLst>
        </xdr:cNvPr>
        <xdr:cNvCxnSpPr/>
      </xdr:nvCxnSpPr>
      <xdr:spPr>
        <a:xfrm>
          <a:off x="7781925" y="61626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</xdr:row>
      <xdr:rowOff>9525</xdr:rowOff>
    </xdr:from>
    <xdr:to>
      <xdr:col>8</xdr:col>
      <xdr:colOff>647700</xdr:colOff>
      <xdr:row>82</xdr:row>
      <xdr:rowOff>9525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57D2094-AA5E-4B33-80B3-F5D6AB6BCDF1}"/>
            </a:ext>
          </a:extLst>
        </xdr:cNvPr>
        <xdr:cNvCxnSpPr/>
      </xdr:nvCxnSpPr>
      <xdr:spPr>
        <a:xfrm>
          <a:off x="8915400" y="6162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86</xdr:row>
      <xdr:rowOff>9525</xdr:rowOff>
    </xdr:from>
    <xdr:to>
      <xdr:col>4</xdr:col>
      <xdr:colOff>647700</xdr:colOff>
      <xdr:row>86</xdr:row>
      <xdr:rowOff>9525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C1F498E-E712-44A6-9821-8DF469BA5F87}"/>
            </a:ext>
          </a:extLst>
        </xdr:cNvPr>
        <xdr:cNvCxnSpPr/>
      </xdr:nvCxnSpPr>
      <xdr:spPr>
        <a:xfrm>
          <a:off x="6600825" y="6362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86</xdr:row>
      <xdr:rowOff>9525</xdr:rowOff>
    </xdr:from>
    <xdr:to>
      <xdr:col>6</xdr:col>
      <xdr:colOff>638175</xdr:colOff>
      <xdr:row>86</xdr:row>
      <xdr:rowOff>9525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4A7A7EB-2C80-4BF1-8A4D-A2195132A6FA}"/>
            </a:ext>
          </a:extLst>
        </xdr:cNvPr>
        <xdr:cNvCxnSpPr/>
      </xdr:nvCxnSpPr>
      <xdr:spPr>
        <a:xfrm>
          <a:off x="7781925" y="63627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86</xdr:row>
      <xdr:rowOff>9525</xdr:rowOff>
    </xdr:from>
    <xdr:to>
      <xdr:col>8</xdr:col>
      <xdr:colOff>647700</xdr:colOff>
      <xdr:row>86</xdr:row>
      <xdr:rowOff>9525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70E4E052-934D-4272-AA0D-F7E01579EE93}"/>
            </a:ext>
          </a:extLst>
        </xdr:cNvPr>
        <xdr:cNvCxnSpPr/>
      </xdr:nvCxnSpPr>
      <xdr:spPr>
        <a:xfrm>
          <a:off x="8915400" y="6362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96</xdr:row>
      <xdr:rowOff>9525</xdr:rowOff>
    </xdr:from>
    <xdr:to>
      <xdr:col>4</xdr:col>
      <xdr:colOff>647700</xdr:colOff>
      <xdr:row>96</xdr:row>
      <xdr:rowOff>9525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45B42EB-70DC-4B2A-B2EF-51BF081FF974}"/>
            </a:ext>
          </a:extLst>
        </xdr:cNvPr>
        <xdr:cNvCxnSpPr/>
      </xdr:nvCxnSpPr>
      <xdr:spPr>
        <a:xfrm>
          <a:off x="6600825" y="6962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96</xdr:row>
      <xdr:rowOff>9525</xdr:rowOff>
    </xdr:from>
    <xdr:to>
      <xdr:col>6</xdr:col>
      <xdr:colOff>638175</xdr:colOff>
      <xdr:row>96</xdr:row>
      <xdr:rowOff>9525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D7B4CF2-E6A7-4D98-85AD-39B38D5F3D01}"/>
            </a:ext>
          </a:extLst>
        </xdr:cNvPr>
        <xdr:cNvCxnSpPr/>
      </xdr:nvCxnSpPr>
      <xdr:spPr>
        <a:xfrm>
          <a:off x="7781925" y="6962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96</xdr:row>
      <xdr:rowOff>9525</xdr:rowOff>
    </xdr:from>
    <xdr:to>
      <xdr:col>8</xdr:col>
      <xdr:colOff>647700</xdr:colOff>
      <xdr:row>96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14C818F-D469-4D0E-BC9F-ED2A3FAF9203}"/>
            </a:ext>
          </a:extLst>
        </xdr:cNvPr>
        <xdr:cNvCxnSpPr/>
      </xdr:nvCxnSpPr>
      <xdr:spPr>
        <a:xfrm>
          <a:off x="8915400" y="6962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99</xdr:row>
      <xdr:rowOff>9525</xdr:rowOff>
    </xdr:from>
    <xdr:to>
      <xdr:col>4</xdr:col>
      <xdr:colOff>647700</xdr:colOff>
      <xdr:row>99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B0784CE-700E-4031-AB18-27E43C76FBE7}"/>
            </a:ext>
          </a:extLst>
        </xdr:cNvPr>
        <xdr:cNvCxnSpPr/>
      </xdr:nvCxnSpPr>
      <xdr:spPr>
        <a:xfrm>
          <a:off x="6600825" y="7162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99</xdr:row>
      <xdr:rowOff>9525</xdr:rowOff>
    </xdr:from>
    <xdr:to>
      <xdr:col>6</xdr:col>
      <xdr:colOff>638175</xdr:colOff>
      <xdr:row>99</xdr:row>
      <xdr:rowOff>9525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4B75EA51-54AF-451B-BD06-B666ADCEA9C0}"/>
            </a:ext>
          </a:extLst>
        </xdr:cNvPr>
        <xdr:cNvCxnSpPr/>
      </xdr:nvCxnSpPr>
      <xdr:spPr>
        <a:xfrm>
          <a:off x="7781925" y="71628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99</xdr:row>
      <xdr:rowOff>9525</xdr:rowOff>
    </xdr:from>
    <xdr:to>
      <xdr:col>8</xdr:col>
      <xdr:colOff>647700</xdr:colOff>
      <xdr:row>99</xdr:row>
      <xdr:rowOff>9525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97E9A98-DE0B-4BE2-8803-87B75930484A}"/>
            </a:ext>
          </a:extLst>
        </xdr:cNvPr>
        <xdr:cNvCxnSpPr/>
      </xdr:nvCxnSpPr>
      <xdr:spPr>
        <a:xfrm>
          <a:off x="8915400" y="7162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106</xdr:row>
      <xdr:rowOff>9525</xdr:rowOff>
    </xdr:from>
    <xdr:to>
      <xdr:col>4</xdr:col>
      <xdr:colOff>647700</xdr:colOff>
      <xdr:row>106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32B6458-56AA-4CBA-BBAC-52823E2A522B}"/>
            </a:ext>
          </a:extLst>
        </xdr:cNvPr>
        <xdr:cNvCxnSpPr/>
      </xdr:nvCxnSpPr>
      <xdr:spPr>
        <a:xfrm>
          <a:off x="6600825" y="7562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106</xdr:row>
      <xdr:rowOff>9525</xdr:rowOff>
    </xdr:from>
    <xdr:to>
      <xdr:col>6</xdr:col>
      <xdr:colOff>638175</xdr:colOff>
      <xdr:row>106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74BE1F8-519C-4E94-B185-B447C46F80E4}"/>
            </a:ext>
          </a:extLst>
        </xdr:cNvPr>
        <xdr:cNvCxnSpPr/>
      </xdr:nvCxnSpPr>
      <xdr:spPr>
        <a:xfrm>
          <a:off x="7781925" y="75628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106</xdr:row>
      <xdr:rowOff>9525</xdr:rowOff>
    </xdr:from>
    <xdr:to>
      <xdr:col>8</xdr:col>
      <xdr:colOff>647700</xdr:colOff>
      <xdr:row>106</xdr:row>
      <xdr:rowOff>9525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8F5BC71-53DF-483A-9E6C-B0CB65734021}"/>
            </a:ext>
          </a:extLst>
        </xdr:cNvPr>
        <xdr:cNvCxnSpPr/>
      </xdr:nvCxnSpPr>
      <xdr:spPr>
        <a:xfrm>
          <a:off x="8915400" y="7562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109</xdr:row>
      <xdr:rowOff>9525</xdr:rowOff>
    </xdr:from>
    <xdr:to>
      <xdr:col>4</xdr:col>
      <xdr:colOff>647700</xdr:colOff>
      <xdr:row>109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BF9D882C-B12D-4AE4-B978-DF2EA390BB53}"/>
            </a:ext>
          </a:extLst>
        </xdr:cNvPr>
        <xdr:cNvCxnSpPr/>
      </xdr:nvCxnSpPr>
      <xdr:spPr>
        <a:xfrm>
          <a:off x="6600825" y="7762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109</xdr:row>
      <xdr:rowOff>9525</xdr:rowOff>
    </xdr:from>
    <xdr:to>
      <xdr:col>6</xdr:col>
      <xdr:colOff>638175</xdr:colOff>
      <xdr:row>109</xdr:row>
      <xdr:rowOff>9525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15F34DC4-D796-47F3-B46B-64D95147A762}"/>
            </a:ext>
          </a:extLst>
        </xdr:cNvPr>
        <xdr:cNvCxnSpPr/>
      </xdr:nvCxnSpPr>
      <xdr:spPr>
        <a:xfrm>
          <a:off x="7781925" y="77628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109</xdr:row>
      <xdr:rowOff>9525</xdr:rowOff>
    </xdr:from>
    <xdr:to>
      <xdr:col>8</xdr:col>
      <xdr:colOff>647700</xdr:colOff>
      <xdr:row>109</xdr:row>
      <xdr:rowOff>9525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8FACA0F-3A19-4707-A155-B9BA12BA4F5D}"/>
            </a:ext>
          </a:extLst>
        </xdr:cNvPr>
        <xdr:cNvCxnSpPr/>
      </xdr:nvCxnSpPr>
      <xdr:spPr>
        <a:xfrm>
          <a:off x="8915400" y="7762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128</xdr:row>
      <xdr:rowOff>9525</xdr:rowOff>
    </xdr:from>
    <xdr:to>
      <xdr:col>4</xdr:col>
      <xdr:colOff>647700</xdr:colOff>
      <xdr:row>128</xdr:row>
      <xdr:rowOff>9525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B6043A7A-93C0-4BBB-A783-109B3F8D3F14}"/>
            </a:ext>
          </a:extLst>
        </xdr:cNvPr>
        <xdr:cNvCxnSpPr/>
      </xdr:nvCxnSpPr>
      <xdr:spPr>
        <a:xfrm>
          <a:off x="6600825" y="8963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128</xdr:row>
      <xdr:rowOff>9525</xdr:rowOff>
    </xdr:from>
    <xdr:to>
      <xdr:col>6</xdr:col>
      <xdr:colOff>638175</xdr:colOff>
      <xdr:row>128</xdr:row>
      <xdr:rowOff>9525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62C09A33-A577-4409-8E91-BD36C1FB9262}"/>
            </a:ext>
          </a:extLst>
        </xdr:cNvPr>
        <xdr:cNvCxnSpPr/>
      </xdr:nvCxnSpPr>
      <xdr:spPr>
        <a:xfrm>
          <a:off x="7781925" y="89630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128</xdr:row>
      <xdr:rowOff>9525</xdr:rowOff>
    </xdr:from>
    <xdr:to>
      <xdr:col>8</xdr:col>
      <xdr:colOff>647700</xdr:colOff>
      <xdr:row>128</xdr:row>
      <xdr:rowOff>9525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B050DDE-C19C-49A5-B569-F8785009F559}"/>
            </a:ext>
          </a:extLst>
        </xdr:cNvPr>
        <xdr:cNvCxnSpPr/>
      </xdr:nvCxnSpPr>
      <xdr:spPr>
        <a:xfrm>
          <a:off x="8915400" y="8963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132</xdr:row>
      <xdr:rowOff>9525</xdr:rowOff>
    </xdr:from>
    <xdr:to>
      <xdr:col>4</xdr:col>
      <xdr:colOff>647700</xdr:colOff>
      <xdr:row>132</xdr:row>
      <xdr:rowOff>9525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673E9FD7-C88D-434C-8624-B1634A3F7A2A}"/>
            </a:ext>
          </a:extLst>
        </xdr:cNvPr>
        <xdr:cNvCxnSpPr/>
      </xdr:nvCxnSpPr>
      <xdr:spPr>
        <a:xfrm>
          <a:off x="6600825" y="9163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132</xdr:row>
      <xdr:rowOff>9525</xdr:rowOff>
    </xdr:from>
    <xdr:to>
      <xdr:col>6</xdr:col>
      <xdr:colOff>638175</xdr:colOff>
      <xdr:row>132</xdr:row>
      <xdr:rowOff>9525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E9D703E7-D07A-4303-8889-E797062F937A}"/>
            </a:ext>
          </a:extLst>
        </xdr:cNvPr>
        <xdr:cNvCxnSpPr/>
      </xdr:nvCxnSpPr>
      <xdr:spPr>
        <a:xfrm>
          <a:off x="7781925" y="9163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132</xdr:row>
      <xdr:rowOff>9525</xdr:rowOff>
    </xdr:from>
    <xdr:to>
      <xdr:col>8</xdr:col>
      <xdr:colOff>647700</xdr:colOff>
      <xdr:row>132</xdr:row>
      <xdr:rowOff>9525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7130ED88-B0B0-4C44-8901-5C1D2B92FD6A}"/>
            </a:ext>
          </a:extLst>
        </xdr:cNvPr>
        <xdr:cNvCxnSpPr/>
      </xdr:nvCxnSpPr>
      <xdr:spPr>
        <a:xfrm>
          <a:off x="8915400" y="9163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148</xdr:row>
      <xdr:rowOff>9525</xdr:rowOff>
    </xdr:from>
    <xdr:to>
      <xdr:col>4</xdr:col>
      <xdr:colOff>647700</xdr:colOff>
      <xdr:row>148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52CB79ED-9002-4D6A-911C-0E305DF2801A}"/>
            </a:ext>
          </a:extLst>
        </xdr:cNvPr>
        <xdr:cNvCxnSpPr/>
      </xdr:nvCxnSpPr>
      <xdr:spPr>
        <a:xfrm>
          <a:off x="6600825" y="10163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148</xdr:row>
      <xdr:rowOff>9525</xdr:rowOff>
    </xdr:from>
    <xdr:to>
      <xdr:col>6</xdr:col>
      <xdr:colOff>638175</xdr:colOff>
      <xdr:row>148</xdr:row>
      <xdr:rowOff>9525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43692903-87E6-4017-84A8-853E9D92CA55}"/>
            </a:ext>
          </a:extLst>
        </xdr:cNvPr>
        <xdr:cNvCxnSpPr/>
      </xdr:nvCxnSpPr>
      <xdr:spPr>
        <a:xfrm>
          <a:off x="7781925" y="10163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148</xdr:row>
      <xdr:rowOff>9525</xdr:rowOff>
    </xdr:from>
    <xdr:to>
      <xdr:col>8</xdr:col>
      <xdr:colOff>647700</xdr:colOff>
      <xdr:row>148</xdr:row>
      <xdr:rowOff>9525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FB4C58BB-DAD5-41A8-B09C-ADDA84087088}"/>
            </a:ext>
          </a:extLst>
        </xdr:cNvPr>
        <xdr:cNvCxnSpPr/>
      </xdr:nvCxnSpPr>
      <xdr:spPr>
        <a:xfrm>
          <a:off x="8915400" y="10163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151</xdr:row>
      <xdr:rowOff>9525</xdr:rowOff>
    </xdr:from>
    <xdr:to>
      <xdr:col>4</xdr:col>
      <xdr:colOff>647700</xdr:colOff>
      <xdr:row>151</xdr:row>
      <xdr:rowOff>9525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D0109A3-7A84-4CF4-9E21-8A7881506D63}"/>
            </a:ext>
          </a:extLst>
        </xdr:cNvPr>
        <xdr:cNvCxnSpPr/>
      </xdr:nvCxnSpPr>
      <xdr:spPr>
        <a:xfrm>
          <a:off x="6600825" y="10363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151</xdr:row>
      <xdr:rowOff>9525</xdr:rowOff>
    </xdr:from>
    <xdr:to>
      <xdr:col>6</xdr:col>
      <xdr:colOff>638175</xdr:colOff>
      <xdr:row>151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93576828-E63C-4719-BCAE-24A23825E02F}"/>
            </a:ext>
          </a:extLst>
        </xdr:cNvPr>
        <xdr:cNvCxnSpPr/>
      </xdr:nvCxnSpPr>
      <xdr:spPr>
        <a:xfrm>
          <a:off x="7781925" y="103632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151</xdr:row>
      <xdr:rowOff>9525</xdr:rowOff>
    </xdr:from>
    <xdr:to>
      <xdr:col>8</xdr:col>
      <xdr:colOff>647700</xdr:colOff>
      <xdr:row>151</xdr:row>
      <xdr:rowOff>9525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C4DA216-62E7-40BE-AB14-A5569564BEC6}"/>
            </a:ext>
          </a:extLst>
        </xdr:cNvPr>
        <xdr:cNvCxnSpPr/>
      </xdr:nvCxnSpPr>
      <xdr:spPr>
        <a:xfrm>
          <a:off x="8915400" y="103632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178</xdr:row>
      <xdr:rowOff>9525</xdr:rowOff>
    </xdr:from>
    <xdr:to>
      <xdr:col>4</xdr:col>
      <xdr:colOff>647700</xdr:colOff>
      <xdr:row>178</xdr:row>
      <xdr:rowOff>9525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568FB4D-CC8C-4899-8242-7B016143373F}"/>
            </a:ext>
          </a:extLst>
        </xdr:cNvPr>
        <xdr:cNvCxnSpPr/>
      </xdr:nvCxnSpPr>
      <xdr:spPr>
        <a:xfrm>
          <a:off x="6600825" y="121634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178</xdr:row>
      <xdr:rowOff>9525</xdr:rowOff>
    </xdr:from>
    <xdr:to>
      <xdr:col>6</xdr:col>
      <xdr:colOff>638175</xdr:colOff>
      <xdr:row>178</xdr:row>
      <xdr:rowOff>9525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D14B3C04-249D-4136-BE7F-8362F3A0B4D9}"/>
            </a:ext>
          </a:extLst>
        </xdr:cNvPr>
        <xdr:cNvCxnSpPr/>
      </xdr:nvCxnSpPr>
      <xdr:spPr>
        <a:xfrm>
          <a:off x="7781925" y="121634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178</xdr:row>
      <xdr:rowOff>9525</xdr:rowOff>
    </xdr:from>
    <xdr:to>
      <xdr:col>8</xdr:col>
      <xdr:colOff>647700</xdr:colOff>
      <xdr:row>178</xdr:row>
      <xdr:rowOff>9525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1108A1D1-98AD-47A0-88FE-163DBE612E05}"/>
            </a:ext>
          </a:extLst>
        </xdr:cNvPr>
        <xdr:cNvCxnSpPr/>
      </xdr:nvCxnSpPr>
      <xdr:spPr>
        <a:xfrm>
          <a:off x="8915400" y="121634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182</xdr:row>
      <xdr:rowOff>9525</xdr:rowOff>
    </xdr:from>
    <xdr:to>
      <xdr:col>4</xdr:col>
      <xdr:colOff>647700</xdr:colOff>
      <xdr:row>182</xdr:row>
      <xdr:rowOff>9525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1FF54C6-A969-4885-A6DC-840870BE7E7F}"/>
            </a:ext>
          </a:extLst>
        </xdr:cNvPr>
        <xdr:cNvCxnSpPr/>
      </xdr:nvCxnSpPr>
      <xdr:spPr>
        <a:xfrm>
          <a:off x="6600825" y="12363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182</xdr:row>
      <xdr:rowOff>9525</xdr:rowOff>
    </xdr:from>
    <xdr:to>
      <xdr:col>6</xdr:col>
      <xdr:colOff>638175</xdr:colOff>
      <xdr:row>182</xdr:row>
      <xdr:rowOff>9525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CF480C93-A4E8-445F-9C9A-CE78E6890FA4}"/>
            </a:ext>
          </a:extLst>
        </xdr:cNvPr>
        <xdr:cNvCxnSpPr/>
      </xdr:nvCxnSpPr>
      <xdr:spPr>
        <a:xfrm>
          <a:off x="7781925" y="12363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182</xdr:row>
      <xdr:rowOff>9525</xdr:rowOff>
    </xdr:from>
    <xdr:to>
      <xdr:col>8</xdr:col>
      <xdr:colOff>647700</xdr:colOff>
      <xdr:row>182</xdr:row>
      <xdr:rowOff>9525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34278EAC-9C86-40DF-BE9E-44D5908E4712}"/>
            </a:ext>
          </a:extLst>
        </xdr:cNvPr>
        <xdr:cNvCxnSpPr/>
      </xdr:nvCxnSpPr>
      <xdr:spPr>
        <a:xfrm>
          <a:off x="8915400" y="12363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198</xdr:row>
      <xdr:rowOff>9525</xdr:rowOff>
    </xdr:from>
    <xdr:to>
      <xdr:col>4</xdr:col>
      <xdr:colOff>647700</xdr:colOff>
      <xdr:row>198</xdr:row>
      <xdr:rowOff>9525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201A012F-4566-4DB2-AAB7-82A4B61C22AF}"/>
            </a:ext>
          </a:extLst>
        </xdr:cNvPr>
        <xdr:cNvCxnSpPr/>
      </xdr:nvCxnSpPr>
      <xdr:spPr>
        <a:xfrm>
          <a:off x="6600825" y="133635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198</xdr:row>
      <xdr:rowOff>9525</xdr:rowOff>
    </xdr:from>
    <xdr:to>
      <xdr:col>6</xdr:col>
      <xdr:colOff>638175</xdr:colOff>
      <xdr:row>198</xdr:row>
      <xdr:rowOff>9525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9496FC70-7E3B-495D-A908-E0CD46CB4C85}"/>
            </a:ext>
          </a:extLst>
        </xdr:cNvPr>
        <xdr:cNvCxnSpPr/>
      </xdr:nvCxnSpPr>
      <xdr:spPr>
        <a:xfrm>
          <a:off x="7781925" y="133635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198</xdr:row>
      <xdr:rowOff>9525</xdr:rowOff>
    </xdr:from>
    <xdr:to>
      <xdr:col>8</xdr:col>
      <xdr:colOff>647700</xdr:colOff>
      <xdr:row>198</xdr:row>
      <xdr:rowOff>9525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7C686F02-01F8-47FF-9111-08A07E39CAE6}"/>
            </a:ext>
          </a:extLst>
        </xdr:cNvPr>
        <xdr:cNvCxnSpPr/>
      </xdr:nvCxnSpPr>
      <xdr:spPr>
        <a:xfrm>
          <a:off x="8915400" y="133635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202</xdr:row>
      <xdr:rowOff>0</xdr:rowOff>
    </xdr:from>
    <xdr:to>
      <xdr:col>4</xdr:col>
      <xdr:colOff>647700</xdr:colOff>
      <xdr:row>202</xdr:row>
      <xdr:rowOff>9525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93AEB1D3-456F-4825-9673-5752F69A1EB0}"/>
            </a:ext>
          </a:extLst>
        </xdr:cNvPr>
        <xdr:cNvCxnSpPr/>
      </xdr:nvCxnSpPr>
      <xdr:spPr>
        <a:xfrm>
          <a:off x="6600825" y="13563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638175</xdr:colOff>
      <xdr:row>202</xdr:row>
      <xdr:rowOff>9525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3A88965-111E-4078-A8F2-83569620AA4F}"/>
            </a:ext>
          </a:extLst>
        </xdr:cNvPr>
        <xdr:cNvCxnSpPr/>
      </xdr:nvCxnSpPr>
      <xdr:spPr>
        <a:xfrm>
          <a:off x="7781925" y="135636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647700</xdr:colOff>
      <xdr:row>202</xdr:row>
      <xdr:rowOff>9525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D7954ADE-5131-404F-BAD5-DDAE77C8E073}"/>
            </a:ext>
          </a:extLst>
        </xdr:cNvPr>
        <xdr:cNvCxnSpPr/>
      </xdr:nvCxnSpPr>
      <xdr:spPr>
        <a:xfrm>
          <a:off x="8915400" y="13563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215</xdr:row>
      <xdr:rowOff>9525</xdr:rowOff>
    </xdr:from>
    <xdr:to>
      <xdr:col>4</xdr:col>
      <xdr:colOff>647700</xdr:colOff>
      <xdr:row>215</xdr:row>
      <xdr:rowOff>9525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618D206-73EB-4FB5-B771-FDD8681F6797}"/>
            </a:ext>
          </a:extLst>
        </xdr:cNvPr>
        <xdr:cNvCxnSpPr/>
      </xdr:nvCxnSpPr>
      <xdr:spPr>
        <a:xfrm>
          <a:off x="6600825" y="14363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215</xdr:row>
      <xdr:rowOff>9525</xdr:rowOff>
    </xdr:from>
    <xdr:to>
      <xdr:col>6</xdr:col>
      <xdr:colOff>638175</xdr:colOff>
      <xdr:row>215</xdr:row>
      <xdr:rowOff>9525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AFE27EAB-EAB6-4F24-8F21-CD5DCC71B68C}"/>
            </a:ext>
          </a:extLst>
        </xdr:cNvPr>
        <xdr:cNvCxnSpPr/>
      </xdr:nvCxnSpPr>
      <xdr:spPr>
        <a:xfrm>
          <a:off x="7781925" y="143637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215</xdr:row>
      <xdr:rowOff>9525</xdr:rowOff>
    </xdr:from>
    <xdr:to>
      <xdr:col>8</xdr:col>
      <xdr:colOff>647700</xdr:colOff>
      <xdr:row>215</xdr:row>
      <xdr:rowOff>9525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C4999A71-957C-4126-BC3B-841985159727}"/>
            </a:ext>
          </a:extLst>
        </xdr:cNvPr>
        <xdr:cNvCxnSpPr/>
      </xdr:nvCxnSpPr>
      <xdr:spPr>
        <a:xfrm>
          <a:off x="8915400" y="143637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219</xdr:row>
      <xdr:rowOff>9525</xdr:rowOff>
    </xdr:from>
    <xdr:to>
      <xdr:col>4</xdr:col>
      <xdr:colOff>647700</xdr:colOff>
      <xdr:row>219</xdr:row>
      <xdr:rowOff>9525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4927AE5A-BA1A-438A-89A4-D2121AD8B47D}"/>
            </a:ext>
          </a:extLst>
        </xdr:cNvPr>
        <xdr:cNvCxnSpPr/>
      </xdr:nvCxnSpPr>
      <xdr:spPr>
        <a:xfrm>
          <a:off x="6600825" y="14563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219</xdr:row>
      <xdr:rowOff>9525</xdr:rowOff>
    </xdr:from>
    <xdr:to>
      <xdr:col>6</xdr:col>
      <xdr:colOff>638175</xdr:colOff>
      <xdr:row>219</xdr:row>
      <xdr:rowOff>9525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269BBD9B-3AA5-494A-B0ED-9495F890AD97}"/>
            </a:ext>
          </a:extLst>
        </xdr:cNvPr>
        <xdr:cNvCxnSpPr/>
      </xdr:nvCxnSpPr>
      <xdr:spPr>
        <a:xfrm>
          <a:off x="7781925" y="145637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219</xdr:row>
      <xdr:rowOff>9525</xdr:rowOff>
    </xdr:from>
    <xdr:to>
      <xdr:col>8</xdr:col>
      <xdr:colOff>647700</xdr:colOff>
      <xdr:row>219</xdr:row>
      <xdr:rowOff>9525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4B395CE4-FB3E-4056-B710-D3E1680C7F7B}"/>
            </a:ext>
          </a:extLst>
        </xdr:cNvPr>
        <xdr:cNvCxnSpPr/>
      </xdr:nvCxnSpPr>
      <xdr:spPr>
        <a:xfrm>
          <a:off x="8915400" y="14563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229</xdr:row>
      <xdr:rowOff>9525</xdr:rowOff>
    </xdr:from>
    <xdr:to>
      <xdr:col>4</xdr:col>
      <xdr:colOff>647700</xdr:colOff>
      <xdr:row>229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9C06275A-34F5-4D05-B01C-C1402A94AB25}"/>
            </a:ext>
          </a:extLst>
        </xdr:cNvPr>
        <xdr:cNvCxnSpPr/>
      </xdr:nvCxnSpPr>
      <xdr:spPr>
        <a:xfrm>
          <a:off x="6600825" y="1516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229</xdr:row>
      <xdr:rowOff>9525</xdr:rowOff>
    </xdr:from>
    <xdr:to>
      <xdr:col>6</xdr:col>
      <xdr:colOff>638175</xdr:colOff>
      <xdr:row>229</xdr:row>
      <xdr:rowOff>9525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53230D4E-E0B6-4879-9390-5EDB06E31660}"/>
            </a:ext>
          </a:extLst>
        </xdr:cNvPr>
        <xdr:cNvCxnSpPr/>
      </xdr:nvCxnSpPr>
      <xdr:spPr>
        <a:xfrm>
          <a:off x="7781925" y="151638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229</xdr:row>
      <xdr:rowOff>9525</xdr:rowOff>
    </xdr:from>
    <xdr:to>
      <xdr:col>8</xdr:col>
      <xdr:colOff>647700</xdr:colOff>
      <xdr:row>229</xdr:row>
      <xdr:rowOff>9525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58970691-685A-4652-A788-716ACCEB2FB0}"/>
            </a:ext>
          </a:extLst>
        </xdr:cNvPr>
        <xdr:cNvCxnSpPr/>
      </xdr:nvCxnSpPr>
      <xdr:spPr>
        <a:xfrm>
          <a:off x="8915400" y="15163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647700</xdr:colOff>
      <xdr:row>233</xdr:row>
      <xdr:rowOff>9525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8384C6DD-0A84-49D3-B31B-654306DB68B2}"/>
            </a:ext>
          </a:extLst>
        </xdr:cNvPr>
        <xdr:cNvCxnSpPr/>
      </xdr:nvCxnSpPr>
      <xdr:spPr>
        <a:xfrm>
          <a:off x="6600825" y="15363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638175</xdr:colOff>
      <xdr:row>233</xdr:row>
      <xdr:rowOff>9525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3148F70B-3FC4-4947-BDE1-9300FAF81A26}"/>
            </a:ext>
          </a:extLst>
        </xdr:cNvPr>
        <xdr:cNvCxnSpPr/>
      </xdr:nvCxnSpPr>
      <xdr:spPr>
        <a:xfrm>
          <a:off x="7781925" y="153638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233</xdr:row>
      <xdr:rowOff>0</xdr:rowOff>
    </xdr:from>
    <xdr:to>
      <xdr:col>8</xdr:col>
      <xdr:colOff>647700</xdr:colOff>
      <xdr:row>233</xdr:row>
      <xdr:rowOff>9525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5776C8A0-678F-46E7-BD7B-A8DC3F961597}"/>
            </a:ext>
          </a:extLst>
        </xdr:cNvPr>
        <xdr:cNvCxnSpPr/>
      </xdr:nvCxnSpPr>
      <xdr:spPr>
        <a:xfrm>
          <a:off x="8915400" y="15363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243</xdr:row>
      <xdr:rowOff>9525</xdr:rowOff>
    </xdr:from>
    <xdr:to>
      <xdr:col>4</xdr:col>
      <xdr:colOff>647700</xdr:colOff>
      <xdr:row>243</xdr:row>
      <xdr:rowOff>9525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2308CAE3-2867-43D1-9A8E-A1EB4C13B0CA}"/>
            </a:ext>
          </a:extLst>
        </xdr:cNvPr>
        <xdr:cNvCxnSpPr/>
      </xdr:nvCxnSpPr>
      <xdr:spPr>
        <a:xfrm>
          <a:off x="6600825" y="15963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243</xdr:row>
      <xdr:rowOff>9525</xdr:rowOff>
    </xdr:from>
    <xdr:to>
      <xdr:col>6</xdr:col>
      <xdr:colOff>638175</xdr:colOff>
      <xdr:row>243</xdr:row>
      <xdr:rowOff>9525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E4614A82-6CF8-4B15-BB46-02D53C768147}"/>
            </a:ext>
          </a:extLst>
        </xdr:cNvPr>
        <xdr:cNvCxnSpPr/>
      </xdr:nvCxnSpPr>
      <xdr:spPr>
        <a:xfrm>
          <a:off x="7781925" y="15963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243</xdr:row>
      <xdr:rowOff>9525</xdr:rowOff>
    </xdr:from>
    <xdr:to>
      <xdr:col>8</xdr:col>
      <xdr:colOff>647700</xdr:colOff>
      <xdr:row>243</xdr:row>
      <xdr:rowOff>9525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EECE68AC-1675-49E7-9E6C-E27EF83501F2}"/>
            </a:ext>
          </a:extLst>
        </xdr:cNvPr>
        <xdr:cNvCxnSpPr/>
      </xdr:nvCxnSpPr>
      <xdr:spPr>
        <a:xfrm>
          <a:off x="8915400" y="15963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247</xdr:row>
      <xdr:rowOff>9525</xdr:rowOff>
    </xdr:from>
    <xdr:to>
      <xdr:col>4</xdr:col>
      <xdr:colOff>647700</xdr:colOff>
      <xdr:row>247</xdr:row>
      <xdr:rowOff>9525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F099191B-594B-4AA4-9767-8FA72338E12B}"/>
            </a:ext>
          </a:extLst>
        </xdr:cNvPr>
        <xdr:cNvCxnSpPr/>
      </xdr:nvCxnSpPr>
      <xdr:spPr>
        <a:xfrm>
          <a:off x="6600825" y="16163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247</xdr:row>
      <xdr:rowOff>9525</xdr:rowOff>
    </xdr:from>
    <xdr:to>
      <xdr:col>6</xdr:col>
      <xdr:colOff>638175</xdr:colOff>
      <xdr:row>247</xdr:row>
      <xdr:rowOff>9525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5B5EE2E5-F6A3-4F35-8620-575250B3E3CC}"/>
            </a:ext>
          </a:extLst>
        </xdr:cNvPr>
        <xdr:cNvCxnSpPr/>
      </xdr:nvCxnSpPr>
      <xdr:spPr>
        <a:xfrm>
          <a:off x="7781925" y="161639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247</xdr:row>
      <xdr:rowOff>9525</xdr:rowOff>
    </xdr:from>
    <xdr:to>
      <xdr:col>8</xdr:col>
      <xdr:colOff>647700</xdr:colOff>
      <xdr:row>247</xdr:row>
      <xdr:rowOff>9525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4B5CC986-3F51-40E3-AA78-53065A85F42B}"/>
            </a:ext>
          </a:extLst>
        </xdr:cNvPr>
        <xdr:cNvCxnSpPr/>
      </xdr:nvCxnSpPr>
      <xdr:spPr>
        <a:xfrm>
          <a:off x="8915400" y="161639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260</xdr:row>
      <xdr:rowOff>9525</xdr:rowOff>
    </xdr:from>
    <xdr:to>
      <xdr:col>4</xdr:col>
      <xdr:colOff>647700</xdr:colOff>
      <xdr:row>260</xdr:row>
      <xdr:rowOff>9525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C1990C55-D2E4-47E0-942C-DD93FDFE1B82}"/>
            </a:ext>
          </a:extLst>
        </xdr:cNvPr>
        <xdr:cNvCxnSpPr/>
      </xdr:nvCxnSpPr>
      <xdr:spPr>
        <a:xfrm>
          <a:off x="6600825" y="16964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260</xdr:row>
      <xdr:rowOff>9525</xdr:rowOff>
    </xdr:from>
    <xdr:to>
      <xdr:col>6</xdr:col>
      <xdr:colOff>638175</xdr:colOff>
      <xdr:row>260</xdr:row>
      <xdr:rowOff>9525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E28ED43B-AE82-4FBA-9863-64AAE93D9147}"/>
            </a:ext>
          </a:extLst>
        </xdr:cNvPr>
        <xdr:cNvCxnSpPr/>
      </xdr:nvCxnSpPr>
      <xdr:spPr>
        <a:xfrm>
          <a:off x="7781925" y="169640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260</xdr:row>
      <xdr:rowOff>9525</xdr:rowOff>
    </xdr:from>
    <xdr:to>
      <xdr:col>8</xdr:col>
      <xdr:colOff>647700</xdr:colOff>
      <xdr:row>260</xdr:row>
      <xdr:rowOff>9525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1A141C72-1BCA-4296-BF04-EAC146F069D1}"/>
            </a:ext>
          </a:extLst>
        </xdr:cNvPr>
        <xdr:cNvCxnSpPr/>
      </xdr:nvCxnSpPr>
      <xdr:spPr>
        <a:xfrm>
          <a:off x="8915400" y="169640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264</xdr:row>
      <xdr:rowOff>0</xdr:rowOff>
    </xdr:from>
    <xdr:to>
      <xdr:col>4</xdr:col>
      <xdr:colOff>647700</xdr:colOff>
      <xdr:row>264</xdr:row>
      <xdr:rowOff>9525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2AFC5ED2-7EAA-47AA-90D9-7A3DA39D733F}"/>
            </a:ext>
          </a:extLst>
        </xdr:cNvPr>
        <xdr:cNvCxnSpPr/>
      </xdr:nvCxnSpPr>
      <xdr:spPr>
        <a:xfrm>
          <a:off x="6600825" y="17164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638175</xdr:colOff>
      <xdr:row>264</xdr:row>
      <xdr:rowOff>9525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34876995-4071-4464-88D0-8EEEE9CB79E8}"/>
            </a:ext>
          </a:extLst>
        </xdr:cNvPr>
        <xdr:cNvCxnSpPr/>
      </xdr:nvCxnSpPr>
      <xdr:spPr>
        <a:xfrm>
          <a:off x="7781925" y="17164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647700</xdr:colOff>
      <xdr:row>264</xdr:row>
      <xdr:rowOff>9525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89C0835E-55B0-4B1C-A81E-8F8255431538}"/>
            </a:ext>
          </a:extLst>
        </xdr:cNvPr>
        <xdr:cNvCxnSpPr/>
      </xdr:nvCxnSpPr>
      <xdr:spPr>
        <a:xfrm>
          <a:off x="8915400" y="17164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279</xdr:row>
      <xdr:rowOff>9525</xdr:rowOff>
    </xdr:from>
    <xdr:to>
      <xdr:col>4</xdr:col>
      <xdr:colOff>647700</xdr:colOff>
      <xdr:row>279</xdr:row>
      <xdr:rowOff>9525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67C5BF86-79ED-4128-BB8D-C0D41E96B70E}"/>
            </a:ext>
          </a:extLst>
        </xdr:cNvPr>
        <xdr:cNvCxnSpPr/>
      </xdr:nvCxnSpPr>
      <xdr:spPr>
        <a:xfrm>
          <a:off x="6600825" y="179641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279</xdr:row>
      <xdr:rowOff>9525</xdr:rowOff>
    </xdr:from>
    <xdr:to>
      <xdr:col>6</xdr:col>
      <xdr:colOff>638175</xdr:colOff>
      <xdr:row>279</xdr:row>
      <xdr:rowOff>9525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E60A5D32-515E-4F2E-93DE-CBEF90CB0C35}"/>
            </a:ext>
          </a:extLst>
        </xdr:cNvPr>
        <xdr:cNvCxnSpPr/>
      </xdr:nvCxnSpPr>
      <xdr:spPr>
        <a:xfrm>
          <a:off x="7781925" y="179641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279</xdr:row>
      <xdr:rowOff>9525</xdr:rowOff>
    </xdr:from>
    <xdr:to>
      <xdr:col>8</xdr:col>
      <xdr:colOff>647700</xdr:colOff>
      <xdr:row>279</xdr:row>
      <xdr:rowOff>9525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5EFA7519-3AA0-4AA6-B9F2-B8FF4A61418C}"/>
            </a:ext>
          </a:extLst>
        </xdr:cNvPr>
        <xdr:cNvCxnSpPr/>
      </xdr:nvCxnSpPr>
      <xdr:spPr>
        <a:xfrm>
          <a:off x="8915400" y="179641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283</xdr:row>
      <xdr:rowOff>9525</xdr:rowOff>
    </xdr:from>
    <xdr:to>
      <xdr:col>4</xdr:col>
      <xdr:colOff>647700</xdr:colOff>
      <xdr:row>283</xdr:row>
      <xdr:rowOff>9525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3F87BA7-2C21-448F-AECD-6A0EFCCBBF80}"/>
            </a:ext>
          </a:extLst>
        </xdr:cNvPr>
        <xdr:cNvCxnSpPr/>
      </xdr:nvCxnSpPr>
      <xdr:spPr>
        <a:xfrm>
          <a:off x="6600825" y="18164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283</xdr:row>
      <xdr:rowOff>9525</xdr:rowOff>
    </xdr:from>
    <xdr:to>
      <xdr:col>6</xdr:col>
      <xdr:colOff>638175</xdr:colOff>
      <xdr:row>283</xdr:row>
      <xdr:rowOff>9525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A07988A1-A1D0-45AE-BDB3-F7524F2A1531}"/>
            </a:ext>
          </a:extLst>
        </xdr:cNvPr>
        <xdr:cNvCxnSpPr/>
      </xdr:nvCxnSpPr>
      <xdr:spPr>
        <a:xfrm>
          <a:off x="7781925" y="181641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283</xdr:row>
      <xdr:rowOff>9525</xdr:rowOff>
    </xdr:from>
    <xdr:to>
      <xdr:col>8</xdr:col>
      <xdr:colOff>647700</xdr:colOff>
      <xdr:row>283</xdr:row>
      <xdr:rowOff>9525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FBAE143F-9C92-4260-B587-336F51865DEA}"/>
            </a:ext>
          </a:extLst>
        </xdr:cNvPr>
        <xdr:cNvCxnSpPr/>
      </xdr:nvCxnSpPr>
      <xdr:spPr>
        <a:xfrm>
          <a:off x="8915400" y="181641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296</xdr:row>
      <xdr:rowOff>9525</xdr:rowOff>
    </xdr:from>
    <xdr:to>
      <xdr:col>4</xdr:col>
      <xdr:colOff>647700</xdr:colOff>
      <xdr:row>296</xdr:row>
      <xdr:rowOff>9525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9D9264C-1AB9-4A5C-BF86-284685B69980}"/>
            </a:ext>
          </a:extLst>
        </xdr:cNvPr>
        <xdr:cNvCxnSpPr/>
      </xdr:nvCxnSpPr>
      <xdr:spPr>
        <a:xfrm>
          <a:off x="6600825" y="18964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296</xdr:row>
      <xdr:rowOff>9525</xdr:rowOff>
    </xdr:from>
    <xdr:to>
      <xdr:col>6</xdr:col>
      <xdr:colOff>638175</xdr:colOff>
      <xdr:row>296</xdr:row>
      <xdr:rowOff>9525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9CA72879-9E2E-44C4-B9E8-F6657C569935}"/>
            </a:ext>
          </a:extLst>
        </xdr:cNvPr>
        <xdr:cNvCxnSpPr/>
      </xdr:nvCxnSpPr>
      <xdr:spPr>
        <a:xfrm>
          <a:off x="7781925" y="189642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296</xdr:row>
      <xdr:rowOff>9525</xdr:rowOff>
    </xdr:from>
    <xdr:to>
      <xdr:col>8</xdr:col>
      <xdr:colOff>647700</xdr:colOff>
      <xdr:row>296</xdr:row>
      <xdr:rowOff>9525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8D45BDEA-2FC7-45BB-A7B1-29B3659DC4B0}"/>
            </a:ext>
          </a:extLst>
        </xdr:cNvPr>
        <xdr:cNvCxnSpPr/>
      </xdr:nvCxnSpPr>
      <xdr:spPr>
        <a:xfrm>
          <a:off x="8915400" y="18964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299</xdr:row>
      <xdr:rowOff>9525</xdr:rowOff>
    </xdr:from>
    <xdr:to>
      <xdr:col>4</xdr:col>
      <xdr:colOff>647700</xdr:colOff>
      <xdr:row>299</xdr:row>
      <xdr:rowOff>9525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37E87758-71A8-459C-9CFE-66563D79C1CF}"/>
            </a:ext>
          </a:extLst>
        </xdr:cNvPr>
        <xdr:cNvCxnSpPr/>
      </xdr:nvCxnSpPr>
      <xdr:spPr>
        <a:xfrm>
          <a:off x="6600825" y="191643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299</xdr:row>
      <xdr:rowOff>9525</xdr:rowOff>
    </xdr:from>
    <xdr:to>
      <xdr:col>6</xdr:col>
      <xdr:colOff>638175</xdr:colOff>
      <xdr:row>299</xdr:row>
      <xdr:rowOff>9525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53B7A5D0-C925-49F2-B558-7BD36FCBE36B}"/>
            </a:ext>
          </a:extLst>
        </xdr:cNvPr>
        <xdr:cNvCxnSpPr/>
      </xdr:nvCxnSpPr>
      <xdr:spPr>
        <a:xfrm>
          <a:off x="7781925" y="191643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299</xdr:row>
      <xdr:rowOff>9525</xdr:rowOff>
    </xdr:from>
    <xdr:to>
      <xdr:col>8</xdr:col>
      <xdr:colOff>647700</xdr:colOff>
      <xdr:row>299</xdr:row>
      <xdr:rowOff>9525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C87E33D8-3607-483E-8BD3-76DDEE1448BD}"/>
            </a:ext>
          </a:extLst>
        </xdr:cNvPr>
        <xdr:cNvCxnSpPr/>
      </xdr:nvCxnSpPr>
      <xdr:spPr>
        <a:xfrm>
          <a:off x="8915400" y="191643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318</xdr:row>
      <xdr:rowOff>9525</xdr:rowOff>
    </xdr:from>
    <xdr:to>
      <xdr:col>4</xdr:col>
      <xdr:colOff>647700</xdr:colOff>
      <xdr:row>318</xdr:row>
      <xdr:rowOff>9525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1F05C8ED-CD6F-4402-9355-D7CB6CBE575F}"/>
            </a:ext>
          </a:extLst>
        </xdr:cNvPr>
        <xdr:cNvCxnSpPr/>
      </xdr:nvCxnSpPr>
      <xdr:spPr>
        <a:xfrm>
          <a:off x="6600825" y="20364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318</xdr:row>
      <xdr:rowOff>9525</xdr:rowOff>
    </xdr:from>
    <xdr:to>
      <xdr:col>6</xdr:col>
      <xdr:colOff>638175</xdr:colOff>
      <xdr:row>318</xdr:row>
      <xdr:rowOff>9525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7B66C2F8-B7F3-4324-9A1D-1057A153E722}"/>
            </a:ext>
          </a:extLst>
        </xdr:cNvPr>
        <xdr:cNvCxnSpPr/>
      </xdr:nvCxnSpPr>
      <xdr:spPr>
        <a:xfrm>
          <a:off x="7781925" y="20364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318</xdr:row>
      <xdr:rowOff>9525</xdr:rowOff>
    </xdr:from>
    <xdr:to>
      <xdr:col>8</xdr:col>
      <xdr:colOff>647700</xdr:colOff>
      <xdr:row>318</xdr:row>
      <xdr:rowOff>9525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9CF5CA75-C6F7-4C2C-BDC2-BFED063809EF}"/>
            </a:ext>
          </a:extLst>
        </xdr:cNvPr>
        <xdr:cNvCxnSpPr/>
      </xdr:nvCxnSpPr>
      <xdr:spPr>
        <a:xfrm>
          <a:off x="8915400" y="20364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322</xdr:row>
      <xdr:rowOff>9525</xdr:rowOff>
    </xdr:from>
    <xdr:to>
      <xdr:col>4</xdr:col>
      <xdr:colOff>647700</xdr:colOff>
      <xdr:row>322</xdr:row>
      <xdr:rowOff>9525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74D00AF3-8E34-4D7E-B250-42BC961A888A}"/>
            </a:ext>
          </a:extLst>
        </xdr:cNvPr>
        <xdr:cNvCxnSpPr/>
      </xdr:nvCxnSpPr>
      <xdr:spPr>
        <a:xfrm>
          <a:off x="6600825" y="20564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322</xdr:row>
      <xdr:rowOff>9525</xdr:rowOff>
    </xdr:from>
    <xdr:to>
      <xdr:col>6</xdr:col>
      <xdr:colOff>638175</xdr:colOff>
      <xdr:row>322</xdr:row>
      <xdr:rowOff>9525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48046997-76F8-404A-BBB4-9533974CD1F1}"/>
            </a:ext>
          </a:extLst>
        </xdr:cNvPr>
        <xdr:cNvCxnSpPr/>
      </xdr:nvCxnSpPr>
      <xdr:spPr>
        <a:xfrm>
          <a:off x="7781925" y="205644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322</xdr:row>
      <xdr:rowOff>9525</xdr:rowOff>
    </xdr:from>
    <xdr:to>
      <xdr:col>8</xdr:col>
      <xdr:colOff>647700</xdr:colOff>
      <xdr:row>322</xdr:row>
      <xdr:rowOff>9525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C73C6803-DED1-4378-B788-F0C24E866749}"/>
            </a:ext>
          </a:extLst>
        </xdr:cNvPr>
        <xdr:cNvCxnSpPr/>
      </xdr:nvCxnSpPr>
      <xdr:spPr>
        <a:xfrm>
          <a:off x="8915400" y="20564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337</xdr:row>
      <xdr:rowOff>9525</xdr:rowOff>
    </xdr:from>
    <xdr:to>
      <xdr:col>4</xdr:col>
      <xdr:colOff>647700</xdr:colOff>
      <xdr:row>337</xdr:row>
      <xdr:rowOff>9525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EA3AECCD-DA9A-412F-A5F4-2A32E7DEC810}"/>
            </a:ext>
          </a:extLst>
        </xdr:cNvPr>
        <xdr:cNvCxnSpPr/>
      </xdr:nvCxnSpPr>
      <xdr:spPr>
        <a:xfrm>
          <a:off x="6600825" y="21564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337</xdr:row>
      <xdr:rowOff>9525</xdr:rowOff>
    </xdr:from>
    <xdr:to>
      <xdr:col>6</xdr:col>
      <xdr:colOff>638175</xdr:colOff>
      <xdr:row>337</xdr:row>
      <xdr:rowOff>9525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4469F449-7B37-4B2C-A4C8-1AFAFB128255}"/>
            </a:ext>
          </a:extLst>
        </xdr:cNvPr>
        <xdr:cNvCxnSpPr/>
      </xdr:nvCxnSpPr>
      <xdr:spPr>
        <a:xfrm>
          <a:off x="7781925" y="215646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337</xdr:row>
      <xdr:rowOff>9525</xdr:rowOff>
    </xdr:from>
    <xdr:to>
      <xdr:col>8</xdr:col>
      <xdr:colOff>647700</xdr:colOff>
      <xdr:row>337</xdr:row>
      <xdr:rowOff>9525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FE675066-7750-46F2-A53A-F2A869767B30}"/>
            </a:ext>
          </a:extLst>
        </xdr:cNvPr>
        <xdr:cNvCxnSpPr/>
      </xdr:nvCxnSpPr>
      <xdr:spPr>
        <a:xfrm>
          <a:off x="8915400" y="215646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341</xdr:row>
      <xdr:rowOff>9525</xdr:rowOff>
    </xdr:from>
    <xdr:to>
      <xdr:col>4</xdr:col>
      <xdr:colOff>647700</xdr:colOff>
      <xdr:row>341</xdr:row>
      <xdr:rowOff>9525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F16316FB-F685-424B-BE64-95F57BF3B248}"/>
            </a:ext>
          </a:extLst>
        </xdr:cNvPr>
        <xdr:cNvCxnSpPr/>
      </xdr:nvCxnSpPr>
      <xdr:spPr>
        <a:xfrm>
          <a:off x="6600825" y="21764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341</xdr:row>
      <xdr:rowOff>9525</xdr:rowOff>
    </xdr:from>
    <xdr:to>
      <xdr:col>6</xdr:col>
      <xdr:colOff>638175</xdr:colOff>
      <xdr:row>341</xdr:row>
      <xdr:rowOff>9525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9E611139-BDFD-48F7-87EC-7E5458A0C5C7}"/>
            </a:ext>
          </a:extLst>
        </xdr:cNvPr>
        <xdr:cNvCxnSpPr/>
      </xdr:nvCxnSpPr>
      <xdr:spPr>
        <a:xfrm>
          <a:off x="7781925" y="217646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341</xdr:row>
      <xdr:rowOff>9525</xdr:rowOff>
    </xdr:from>
    <xdr:to>
      <xdr:col>8</xdr:col>
      <xdr:colOff>647700</xdr:colOff>
      <xdr:row>341</xdr:row>
      <xdr:rowOff>9525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E5229C74-EB10-45BE-81BA-6B6ABB86D9C2}"/>
            </a:ext>
          </a:extLst>
        </xdr:cNvPr>
        <xdr:cNvCxnSpPr/>
      </xdr:nvCxnSpPr>
      <xdr:spPr>
        <a:xfrm>
          <a:off x="8915400" y="217646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357</xdr:row>
      <xdr:rowOff>9525</xdr:rowOff>
    </xdr:from>
    <xdr:to>
      <xdr:col>4</xdr:col>
      <xdr:colOff>647700</xdr:colOff>
      <xdr:row>357</xdr:row>
      <xdr:rowOff>9525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A6F0615E-F1B6-4F43-8291-A90F8241B58C}"/>
            </a:ext>
          </a:extLst>
        </xdr:cNvPr>
        <xdr:cNvCxnSpPr/>
      </xdr:nvCxnSpPr>
      <xdr:spPr>
        <a:xfrm>
          <a:off x="6600825" y="22764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357</xdr:row>
      <xdr:rowOff>9525</xdr:rowOff>
    </xdr:from>
    <xdr:to>
      <xdr:col>6</xdr:col>
      <xdr:colOff>638175</xdr:colOff>
      <xdr:row>357</xdr:row>
      <xdr:rowOff>9525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6F239CFD-DBB2-4417-8B02-0177D6EE9AFE}"/>
            </a:ext>
          </a:extLst>
        </xdr:cNvPr>
        <xdr:cNvCxnSpPr/>
      </xdr:nvCxnSpPr>
      <xdr:spPr>
        <a:xfrm>
          <a:off x="7781925" y="227647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357</xdr:row>
      <xdr:rowOff>9525</xdr:rowOff>
    </xdr:from>
    <xdr:to>
      <xdr:col>8</xdr:col>
      <xdr:colOff>647700</xdr:colOff>
      <xdr:row>357</xdr:row>
      <xdr:rowOff>9525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23F98988-314A-442D-9CBC-5E7D13A455B0}"/>
            </a:ext>
          </a:extLst>
        </xdr:cNvPr>
        <xdr:cNvCxnSpPr/>
      </xdr:nvCxnSpPr>
      <xdr:spPr>
        <a:xfrm>
          <a:off x="8915400" y="22764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361</xdr:row>
      <xdr:rowOff>9525</xdr:rowOff>
    </xdr:from>
    <xdr:to>
      <xdr:col>4</xdr:col>
      <xdr:colOff>647700</xdr:colOff>
      <xdr:row>361</xdr:row>
      <xdr:rowOff>9525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F9A26A0-816F-4C60-A506-F9731B44E97E}"/>
            </a:ext>
          </a:extLst>
        </xdr:cNvPr>
        <xdr:cNvCxnSpPr/>
      </xdr:nvCxnSpPr>
      <xdr:spPr>
        <a:xfrm>
          <a:off x="6600825" y="22964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361</xdr:row>
      <xdr:rowOff>9525</xdr:rowOff>
    </xdr:from>
    <xdr:to>
      <xdr:col>6</xdr:col>
      <xdr:colOff>638175</xdr:colOff>
      <xdr:row>361</xdr:row>
      <xdr:rowOff>9525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9515D425-7A2A-49AB-B69F-8CA41D3DCF87}"/>
            </a:ext>
          </a:extLst>
        </xdr:cNvPr>
        <xdr:cNvCxnSpPr/>
      </xdr:nvCxnSpPr>
      <xdr:spPr>
        <a:xfrm>
          <a:off x="7781925" y="22964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361</xdr:row>
      <xdr:rowOff>9525</xdr:rowOff>
    </xdr:from>
    <xdr:to>
      <xdr:col>8</xdr:col>
      <xdr:colOff>647700</xdr:colOff>
      <xdr:row>361</xdr:row>
      <xdr:rowOff>9525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4792B4C7-FA8E-46AF-9443-6A133ED58A30}"/>
            </a:ext>
          </a:extLst>
        </xdr:cNvPr>
        <xdr:cNvCxnSpPr/>
      </xdr:nvCxnSpPr>
      <xdr:spPr>
        <a:xfrm>
          <a:off x="8915400" y="22964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368</xdr:row>
      <xdr:rowOff>9525</xdr:rowOff>
    </xdr:from>
    <xdr:to>
      <xdr:col>4</xdr:col>
      <xdr:colOff>647700</xdr:colOff>
      <xdr:row>368</xdr:row>
      <xdr:rowOff>9525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CACCC028-5303-4621-B2F0-B14663E28BE2}"/>
            </a:ext>
          </a:extLst>
        </xdr:cNvPr>
        <xdr:cNvCxnSpPr/>
      </xdr:nvCxnSpPr>
      <xdr:spPr>
        <a:xfrm>
          <a:off x="6600825" y="23564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368</xdr:row>
      <xdr:rowOff>9525</xdr:rowOff>
    </xdr:from>
    <xdr:to>
      <xdr:col>6</xdr:col>
      <xdr:colOff>638175</xdr:colOff>
      <xdr:row>368</xdr:row>
      <xdr:rowOff>9525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936D79E1-F708-4A33-A430-14A4AD905430}"/>
            </a:ext>
          </a:extLst>
        </xdr:cNvPr>
        <xdr:cNvCxnSpPr/>
      </xdr:nvCxnSpPr>
      <xdr:spPr>
        <a:xfrm>
          <a:off x="7781925" y="235648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368</xdr:row>
      <xdr:rowOff>9525</xdr:rowOff>
    </xdr:from>
    <xdr:to>
      <xdr:col>8</xdr:col>
      <xdr:colOff>647700</xdr:colOff>
      <xdr:row>368</xdr:row>
      <xdr:rowOff>9525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2FFFD95E-CF90-4038-9D07-4A027E22AD82}"/>
            </a:ext>
          </a:extLst>
        </xdr:cNvPr>
        <xdr:cNvCxnSpPr/>
      </xdr:nvCxnSpPr>
      <xdr:spPr>
        <a:xfrm>
          <a:off x="8915400" y="235648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371</xdr:row>
      <xdr:rowOff>9525</xdr:rowOff>
    </xdr:from>
    <xdr:to>
      <xdr:col>4</xdr:col>
      <xdr:colOff>647700</xdr:colOff>
      <xdr:row>371</xdr:row>
      <xdr:rowOff>9525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8197BF02-004B-4278-B3C3-C9204D20B046}"/>
            </a:ext>
          </a:extLst>
        </xdr:cNvPr>
        <xdr:cNvCxnSpPr/>
      </xdr:nvCxnSpPr>
      <xdr:spPr>
        <a:xfrm>
          <a:off x="6600825" y="23764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371</xdr:row>
      <xdr:rowOff>9525</xdr:rowOff>
    </xdr:from>
    <xdr:to>
      <xdr:col>6</xdr:col>
      <xdr:colOff>638175</xdr:colOff>
      <xdr:row>371</xdr:row>
      <xdr:rowOff>9525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278DA622-4647-4C8F-A12D-03A88D6D3F27}"/>
            </a:ext>
          </a:extLst>
        </xdr:cNvPr>
        <xdr:cNvCxnSpPr/>
      </xdr:nvCxnSpPr>
      <xdr:spPr>
        <a:xfrm>
          <a:off x="7781925" y="237648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371</xdr:row>
      <xdr:rowOff>9525</xdr:rowOff>
    </xdr:from>
    <xdr:to>
      <xdr:col>8</xdr:col>
      <xdr:colOff>647700</xdr:colOff>
      <xdr:row>371</xdr:row>
      <xdr:rowOff>9525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37452389-CFED-4484-BC5C-562B0A1CF753}"/>
            </a:ext>
          </a:extLst>
        </xdr:cNvPr>
        <xdr:cNvCxnSpPr/>
      </xdr:nvCxnSpPr>
      <xdr:spPr>
        <a:xfrm>
          <a:off x="8915400" y="23764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375</xdr:row>
      <xdr:rowOff>9525</xdr:rowOff>
    </xdr:from>
    <xdr:to>
      <xdr:col>4</xdr:col>
      <xdr:colOff>647700</xdr:colOff>
      <xdr:row>375</xdr:row>
      <xdr:rowOff>9525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8187D8AC-4595-43C9-B008-2CE84366173C}"/>
            </a:ext>
          </a:extLst>
        </xdr:cNvPr>
        <xdr:cNvCxnSpPr/>
      </xdr:nvCxnSpPr>
      <xdr:spPr>
        <a:xfrm>
          <a:off x="6600825" y="23964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375</xdr:row>
      <xdr:rowOff>9525</xdr:rowOff>
    </xdr:from>
    <xdr:to>
      <xdr:col>6</xdr:col>
      <xdr:colOff>638175</xdr:colOff>
      <xdr:row>375</xdr:row>
      <xdr:rowOff>9525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B9823A5D-7E88-44F8-B7B6-F55E244FA033}"/>
            </a:ext>
          </a:extLst>
        </xdr:cNvPr>
        <xdr:cNvCxnSpPr/>
      </xdr:nvCxnSpPr>
      <xdr:spPr>
        <a:xfrm>
          <a:off x="7781925" y="23964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375</xdr:row>
      <xdr:rowOff>9525</xdr:rowOff>
    </xdr:from>
    <xdr:to>
      <xdr:col>8</xdr:col>
      <xdr:colOff>647700</xdr:colOff>
      <xdr:row>375</xdr:row>
      <xdr:rowOff>9525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A18B78B0-0FE4-4E6C-8EA2-720C048A84F9}"/>
            </a:ext>
          </a:extLst>
        </xdr:cNvPr>
        <xdr:cNvCxnSpPr/>
      </xdr:nvCxnSpPr>
      <xdr:spPr>
        <a:xfrm>
          <a:off x="8915400" y="23964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379</xdr:row>
      <xdr:rowOff>9525</xdr:rowOff>
    </xdr:from>
    <xdr:to>
      <xdr:col>4</xdr:col>
      <xdr:colOff>647700</xdr:colOff>
      <xdr:row>379</xdr:row>
      <xdr:rowOff>9525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76418991-8BCB-43F3-ACDA-FA20EC7DD2D9}"/>
            </a:ext>
          </a:extLst>
        </xdr:cNvPr>
        <xdr:cNvCxnSpPr/>
      </xdr:nvCxnSpPr>
      <xdr:spPr>
        <a:xfrm>
          <a:off x="6600825" y="24174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379</xdr:row>
      <xdr:rowOff>9525</xdr:rowOff>
    </xdr:from>
    <xdr:to>
      <xdr:col>6</xdr:col>
      <xdr:colOff>638175</xdr:colOff>
      <xdr:row>379</xdr:row>
      <xdr:rowOff>9525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9D864397-350F-448C-BB02-F28BF8AE5888}"/>
            </a:ext>
          </a:extLst>
        </xdr:cNvPr>
        <xdr:cNvCxnSpPr/>
      </xdr:nvCxnSpPr>
      <xdr:spPr>
        <a:xfrm>
          <a:off x="7781925" y="241744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379</xdr:row>
      <xdr:rowOff>9525</xdr:rowOff>
    </xdr:from>
    <xdr:to>
      <xdr:col>8</xdr:col>
      <xdr:colOff>647700</xdr:colOff>
      <xdr:row>379</xdr:row>
      <xdr:rowOff>9525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22D5C523-0515-4099-A6DA-FD8707B24A37}"/>
            </a:ext>
          </a:extLst>
        </xdr:cNvPr>
        <xdr:cNvCxnSpPr/>
      </xdr:nvCxnSpPr>
      <xdr:spPr>
        <a:xfrm>
          <a:off x="8915400" y="241744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384</xdr:row>
      <xdr:rowOff>9525</xdr:rowOff>
    </xdr:from>
    <xdr:to>
      <xdr:col>0</xdr:col>
      <xdr:colOff>714375</xdr:colOff>
      <xdr:row>384</xdr:row>
      <xdr:rowOff>9525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B319BE80-B19D-457B-8DFC-4F1F040ECBB7}"/>
            </a:ext>
          </a:extLst>
        </xdr:cNvPr>
        <xdr:cNvCxnSpPr/>
      </xdr:nvCxnSpPr>
      <xdr:spPr>
        <a:xfrm>
          <a:off x="0" y="25203150"/>
          <a:ext cx="7143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398</xdr:row>
      <xdr:rowOff>9525</xdr:rowOff>
    </xdr:from>
    <xdr:to>
      <xdr:col>4</xdr:col>
      <xdr:colOff>647700</xdr:colOff>
      <xdr:row>398</xdr:row>
      <xdr:rowOff>9525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CB82AF59-6C34-45FF-91A5-2F981869DBC2}"/>
            </a:ext>
          </a:extLst>
        </xdr:cNvPr>
        <xdr:cNvCxnSpPr/>
      </xdr:nvCxnSpPr>
      <xdr:spPr>
        <a:xfrm>
          <a:off x="6600825" y="26193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398</xdr:row>
      <xdr:rowOff>9525</xdr:rowOff>
    </xdr:from>
    <xdr:to>
      <xdr:col>6</xdr:col>
      <xdr:colOff>638175</xdr:colOff>
      <xdr:row>398</xdr:row>
      <xdr:rowOff>9525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6A873A8-F9E3-4F47-AA6A-A9F70D9453EF}"/>
            </a:ext>
          </a:extLst>
        </xdr:cNvPr>
        <xdr:cNvCxnSpPr/>
      </xdr:nvCxnSpPr>
      <xdr:spPr>
        <a:xfrm>
          <a:off x="7781925" y="261937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398</xdr:row>
      <xdr:rowOff>9525</xdr:rowOff>
    </xdr:from>
    <xdr:to>
      <xdr:col>8</xdr:col>
      <xdr:colOff>647700</xdr:colOff>
      <xdr:row>398</xdr:row>
      <xdr:rowOff>9525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1E257DF7-B84A-445C-B6B2-1AEE493E12FA}"/>
            </a:ext>
          </a:extLst>
        </xdr:cNvPr>
        <xdr:cNvCxnSpPr/>
      </xdr:nvCxnSpPr>
      <xdr:spPr>
        <a:xfrm>
          <a:off x="8915400" y="26193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401</xdr:row>
      <xdr:rowOff>9525</xdr:rowOff>
    </xdr:from>
    <xdr:to>
      <xdr:col>4</xdr:col>
      <xdr:colOff>647700</xdr:colOff>
      <xdr:row>401</xdr:row>
      <xdr:rowOff>9525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49FEB37A-75B2-40D6-BF7D-4F3C432D1320}"/>
            </a:ext>
          </a:extLst>
        </xdr:cNvPr>
        <xdr:cNvCxnSpPr/>
      </xdr:nvCxnSpPr>
      <xdr:spPr>
        <a:xfrm>
          <a:off x="6600825" y="26193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401</xdr:row>
      <xdr:rowOff>9525</xdr:rowOff>
    </xdr:from>
    <xdr:to>
      <xdr:col>6</xdr:col>
      <xdr:colOff>638175</xdr:colOff>
      <xdr:row>401</xdr:row>
      <xdr:rowOff>9525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D1BA1C3F-E60B-4829-B450-E5B5E60BBFE4}"/>
            </a:ext>
          </a:extLst>
        </xdr:cNvPr>
        <xdr:cNvCxnSpPr/>
      </xdr:nvCxnSpPr>
      <xdr:spPr>
        <a:xfrm>
          <a:off x="7781925" y="261937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401</xdr:row>
      <xdr:rowOff>9525</xdr:rowOff>
    </xdr:from>
    <xdr:to>
      <xdr:col>8</xdr:col>
      <xdr:colOff>647700</xdr:colOff>
      <xdr:row>401</xdr:row>
      <xdr:rowOff>9525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FD2295A7-700C-4D69-BCF0-F5F3FD7DA871}"/>
            </a:ext>
          </a:extLst>
        </xdr:cNvPr>
        <xdr:cNvCxnSpPr/>
      </xdr:nvCxnSpPr>
      <xdr:spPr>
        <a:xfrm>
          <a:off x="8915400" y="26193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417</xdr:row>
      <xdr:rowOff>9525</xdr:rowOff>
    </xdr:from>
    <xdr:to>
      <xdr:col>4</xdr:col>
      <xdr:colOff>647700</xdr:colOff>
      <xdr:row>417</xdr:row>
      <xdr:rowOff>9525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41982794-9284-4539-9928-E9456D7634EE}"/>
            </a:ext>
          </a:extLst>
        </xdr:cNvPr>
        <xdr:cNvCxnSpPr/>
      </xdr:nvCxnSpPr>
      <xdr:spPr>
        <a:xfrm>
          <a:off x="6600825" y="27193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417</xdr:row>
      <xdr:rowOff>9525</xdr:rowOff>
    </xdr:from>
    <xdr:to>
      <xdr:col>6</xdr:col>
      <xdr:colOff>638175</xdr:colOff>
      <xdr:row>417</xdr:row>
      <xdr:rowOff>9525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5B58429D-C958-4A3E-9D7D-A637317A9093}"/>
            </a:ext>
          </a:extLst>
        </xdr:cNvPr>
        <xdr:cNvCxnSpPr/>
      </xdr:nvCxnSpPr>
      <xdr:spPr>
        <a:xfrm>
          <a:off x="7781925" y="271938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417</xdr:row>
      <xdr:rowOff>9525</xdr:rowOff>
    </xdr:from>
    <xdr:to>
      <xdr:col>8</xdr:col>
      <xdr:colOff>647700</xdr:colOff>
      <xdr:row>417</xdr:row>
      <xdr:rowOff>9525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331C37BD-9702-430E-A038-B925FFDF8D70}"/>
            </a:ext>
          </a:extLst>
        </xdr:cNvPr>
        <xdr:cNvCxnSpPr/>
      </xdr:nvCxnSpPr>
      <xdr:spPr>
        <a:xfrm>
          <a:off x="8915400" y="271938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421</xdr:row>
      <xdr:rowOff>9525</xdr:rowOff>
    </xdr:from>
    <xdr:to>
      <xdr:col>4</xdr:col>
      <xdr:colOff>647700</xdr:colOff>
      <xdr:row>421</xdr:row>
      <xdr:rowOff>9525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9D2413B6-24FC-40EE-AD69-ACA44FD0D9BF}"/>
            </a:ext>
          </a:extLst>
        </xdr:cNvPr>
        <xdr:cNvCxnSpPr/>
      </xdr:nvCxnSpPr>
      <xdr:spPr>
        <a:xfrm>
          <a:off x="6600825" y="27517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421</xdr:row>
      <xdr:rowOff>9525</xdr:rowOff>
    </xdr:from>
    <xdr:to>
      <xdr:col>6</xdr:col>
      <xdr:colOff>638175</xdr:colOff>
      <xdr:row>421</xdr:row>
      <xdr:rowOff>9525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497FEFDF-5021-4296-9C1E-39409F5E4D92}"/>
            </a:ext>
          </a:extLst>
        </xdr:cNvPr>
        <xdr:cNvCxnSpPr/>
      </xdr:nvCxnSpPr>
      <xdr:spPr>
        <a:xfrm>
          <a:off x="7781925" y="275177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421</xdr:row>
      <xdr:rowOff>9525</xdr:rowOff>
    </xdr:from>
    <xdr:to>
      <xdr:col>8</xdr:col>
      <xdr:colOff>647700</xdr:colOff>
      <xdr:row>421</xdr:row>
      <xdr:rowOff>9525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266D718C-D541-4D8B-BD67-D5D8A32BB147}"/>
            </a:ext>
          </a:extLst>
        </xdr:cNvPr>
        <xdr:cNvCxnSpPr/>
      </xdr:nvCxnSpPr>
      <xdr:spPr>
        <a:xfrm>
          <a:off x="8915400" y="275177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425</xdr:row>
      <xdr:rowOff>9525</xdr:rowOff>
    </xdr:from>
    <xdr:to>
      <xdr:col>4</xdr:col>
      <xdr:colOff>647700</xdr:colOff>
      <xdr:row>425</xdr:row>
      <xdr:rowOff>9525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E9EFDAE3-4061-4F1E-9968-A21457D0E6A3}"/>
            </a:ext>
          </a:extLst>
        </xdr:cNvPr>
        <xdr:cNvCxnSpPr/>
      </xdr:nvCxnSpPr>
      <xdr:spPr>
        <a:xfrm>
          <a:off x="6600825" y="27717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425</xdr:row>
      <xdr:rowOff>9525</xdr:rowOff>
    </xdr:from>
    <xdr:to>
      <xdr:col>6</xdr:col>
      <xdr:colOff>638175</xdr:colOff>
      <xdr:row>425</xdr:row>
      <xdr:rowOff>9525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D47621DA-CF7B-4056-8B5D-77E4E5397A47}"/>
            </a:ext>
          </a:extLst>
        </xdr:cNvPr>
        <xdr:cNvCxnSpPr/>
      </xdr:nvCxnSpPr>
      <xdr:spPr>
        <a:xfrm>
          <a:off x="7781925" y="277177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425</xdr:row>
      <xdr:rowOff>9525</xdr:rowOff>
    </xdr:from>
    <xdr:to>
      <xdr:col>8</xdr:col>
      <xdr:colOff>647700</xdr:colOff>
      <xdr:row>425</xdr:row>
      <xdr:rowOff>9525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F213F8F3-D4C6-4DB2-A460-8DEE907990D4}"/>
            </a:ext>
          </a:extLst>
        </xdr:cNvPr>
        <xdr:cNvCxnSpPr/>
      </xdr:nvCxnSpPr>
      <xdr:spPr>
        <a:xfrm>
          <a:off x="8915400" y="277177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428</xdr:row>
      <xdr:rowOff>9525</xdr:rowOff>
    </xdr:from>
    <xdr:to>
      <xdr:col>4</xdr:col>
      <xdr:colOff>647700</xdr:colOff>
      <xdr:row>428</xdr:row>
      <xdr:rowOff>9525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97DE58F8-84AF-41A2-A25C-8890FD0322C2}"/>
            </a:ext>
          </a:extLst>
        </xdr:cNvPr>
        <xdr:cNvCxnSpPr/>
      </xdr:nvCxnSpPr>
      <xdr:spPr>
        <a:xfrm>
          <a:off x="6600825" y="27917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428</xdr:row>
      <xdr:rowOff>9525</xdr:rowOff>
    </xdr:from>
    <xdr:to>
      <xdr:col>6</xdr:col>
      <xdr:colOff>638175</xdr:colOff>
      <xdr:row>428</xdr:row>
      <xdr:rowOff>9525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AB924A2E-0427-4275-B7DE-634D1F76AA18}"/>
            </a:ext>
          </a:extLst>
        </xdr:cNvPr>
        <xdr:cNvCxnSpPr/>
      </xdr:nvCxnSpPr>
      <xdr:spPr>
        <a:xfrm>
          <a:off x="7781925" y="27917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428</xdr:row>
      <xdr:rowOff>9525</xdr:rowOff>
    </xdr:from>
    <xdr:to>
      <xdr:col>8</xdr:col>
      <xdr:colOff>647700</xdr:colOff>
      <xdr:row>428</xdr:row>
      <xdr:rowOff>9525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767822FA-3ECF-4CBE-8ED6-8F10629478AA}"/>
            </a:ext>
          </a:extLst>
        </xdr:cNvPr>
        <xdr:cNvCxnSpPr/>
      </xdr:nvCxnSpPr>
      <xdr:spPr>
        <a:xfrm>
          <a:off x="8915400" y="27917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432</xdr:row>
      <xdr:rowOff>9525</xdr:rowOff>
    </xdr:from>
    <xdr:to>
      <xdr:col>4</xdr:col>
      <xdr:colOff>647700</xdr:colOff>
      <xdr:row>432</xdr:row>
      <xdr:rowOff>9525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ACEC1D4E-7D9D-4DF1-9F3C-9EC1A2865555}"/>
            </a:ext>
          </a:extLst>
        </xdr:cNvPr>
        <xdr:cNvCxnSpPr/>
      </xdr:nvCxnSpPr>
      <xdr:spPr>
        <a:xfrm>
          <a:off x="6600825" y="28127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432</xdr:row>
      <xdr:rowOff>9525</xdr:rowOff>
    </xdr:from>
    <xdr:to>
      <xdr:col>6</xdr:col>
      <xdr:colOff>638175</xdr:colOff>
      <xdr:row>432</xdr:row>
      <xdr:rowOff>9525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266ACDB9-4947-44A0-A2FF-1D8119364292}"/>
            </a:ext>
          </a:extLst>
        </xdr:cNvPr>
        <xdr:cNvCxnSpPr/>
      </xdr:nvCxnSpPr>
      <xdr:spPr>
        <a:xfrm>
          <a:off x="7781925" y="281273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432</xdr:row>
      <xdr:rowOff>9525</xdr:rowOff>
    </xdr:from>
    <xdr:to>
      <xdr:col>8</xdr:col>
      <xdr:colOff>647700</xdr:colOff>
      <xdr:row>432</xdr:row>
      <xdr:rowOff>9525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C2BB8457-A407-4342-8A2F-33E72AD6A7B1}"/>
            </a:ext>
          </a:extLst>
        </xdr:cNvPr>
        <xdr:cNvCxnSpPr/>
      </xdr:nvCxnSpPr>
      <xdr:spPr>
        <a:xfrm>
          <a:off x="8915400" y="28127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449</xdr:row>
      <xdr:rowOff>9525</xdr:rowOff>
    </xdr:from>
    <xdr:to>
      <xdr:col>4</xdr:col>
      <xdr:colOff>647700</xdr:colOff>
      <xdr:row>449</xdr:row>
      <xdr:rowOff>9525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2AC868A5-64C9-4AB6-88E6-4A7318C822C2}"/>
            </a:ext>
          </a:extLst>
        </xdr:cNvPr>
        <xdr:cNvCxnSpPr/>
      </xdr:nvCxnSpPr>
      <xdr:spPr>
        <a:xfrm>
          <a:off x="6600825" y="2913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449</xdr:row>
      <xdr:rowOff>9525</xdr:rowOff>
    </xdr:from>
    <xdr:to>
      <xdr:col>6</xdr:col>
      <xdr:colOff>638175</xdr:colOff>
      <xdr:row>449</xdr:row>
      <xdr:rowOff>9525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631CF66-5528-4132-AEE9-F4C37875A312}"/>
            </a:ext>
          </a:extLst>
        </xdr:cNvPr>
        <xdr:cNvCxnSpPr/>
      </xdr:nvCxnSpPr>
      <xdr:spPr>
        <a:xfrm>
          <a:off x="7781925" y="291369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449</xdr:row>
      <xdr:rowOff>9525</xdr:rowOff>
    </xdr:from>
    <xdr:to>
      <xdr:col>8</xdr:col>
      <xdr:colOff>647700</xdr:colOff>
      <xdr:row>449</xdr:row>
      <xdr:rowOff>9525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2A0434AE-3E0A-4590-BFA3-52B54C5C46B3}"/>
            </a:ext>
          </a:extLst>
        </xdr:cNvPr>
        <xdr:cNvCxnSpPr/>
      </xdr:nvCxnSpPr>
      <xdr:spPr>
        <a:xfrm>
          <a:off x="8915400" y="2913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452</xdr:row>
      <xdr:rowOff>9525</xdr:rowOff>
    </xdr:from>
    <xdr:to>
      <xdr:col>4</xdr:col>
      <xdr:colOff>647700</xdr:colOff>
      <xdr:row>452</xdr:row>
      <xdr:rowOff>9525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4AF2AB6C-0B09-424E-A511-0BFEDBC2CDF5}"/>
            </a:ext>
          </a:extLst>
        </xdr:cNvPr>
        <xdr:cNvCxnSpPr/>
      </xdr:nvCxnSpPr>
      <xdr:spPr>
        <a:xfrm>
          <a:off x="6600825" y="2913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452</xdr:row>
      <xdr:rowOff>9525</xdr:rowOff>
    </xdr:from>
    <xdr:to>
      <xdr:col>6</xdr:col>
      <xdr:colOff>638175</xdr:colOff>
      <xdr:row>452</xdr:row>
      <xdr:rowOff>9525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96A742C1-B088-42E5-B9D1-CE7B1C58E355}"/>
            </a:ext>
          </a:extLst>
        </xdr:cNvPr>
        <xdr:cNvCxnSpPr/>
      </xdr:nvCxnSpPr>
      <xdr:spPr>
        <a:xfrm>
          <a:off x="7781925" y="291369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452</xdr:row>
      <xdr:rowOff>9525</xdr:rowOff>
    </xdr:from>
    <xdr:to>
      <xdr:col>8</xdr:col>
      <xdr:colOff>647700</xdr:colOff>
      <xdr:row>452</xdr:row>
      <xdr:rowOff>9525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287246BA-1442-4D91-B981-CEAB6E01220A}"/>
            </a:ext>
          </a:extLst>
        </xdr:cNvPr>
        <xdr:cNvCxnSpPr/>
      </xdr:nvCxnSpPr>
      <xdr:spPr>
        <a:xfrm>
          <a:off x="8915400" y="291369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460</xdr:row>
      <xdr:rowOff>9525</xdr:rowOff>
    </xdr:from>
    <xdr:to>
      <xdr:col>4</xdr:col>
      <xdr:colOff>647700</xdr:colOff>
      <xdr:row>460</xdr:row>
      <xdr:rowOff>9525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5647DB0-A45A-4B09-922A-2331C5B1C3A8}"/>
            </a:ext>
          </a:extLst>
        </xdr:cNvPr>
        <xdr:cNvCxnSpPr/>
      </xdr:nvCxnSpPr>
      <xdr:spPr>
        <a:xfrm>
          <a:off x="6600825" y="29737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460</xdr:row>
      <xdr:rowOff>9525</xdr:rowOff>
    </xdr:from>
    <xdr:to>
      <xdr:col>6</xdr:col>
      <xdr:colOff>638175</xdr:colOff>
      <xdr:row>460</xdr:row>
      <xdr:rowOff>9525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9F440B-1207-4C37-8D57-4D19E1657CC1}"/>
            </a:ext>
          </a:extLst>
        </xdr:cNvPr>
        <xdr:cNvCxnSpPr/>
      </xdr:nvCxnSpPr>
      <xdr:spPr>
        <a:xfrm>
          <a:off x="7781925" y="29737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460</xdr:row>
      <xdr:rowOff>9525</xdr:rowOff>
    </xdr:from>
    <xdr:to>
      <xdr:col>8</xdr:col>
      <xdr:colOff>647700</xdr:colOff>
      <xdr:row>460</xdr:row>
      <xdr:rowOff>9525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AC4C34E4-CB4B-491E-ABAF-3772FAB10B6D}"/>
            </a:ext>
          </a:extLst>
        </xdr:cNvPr>
        <xdr:cNvCxnSpPr/>
      </xdr:nvCxnSpPr>
      <xdr:spPr>
        <a:xfrm>
          <a:off x="8915400" y="29737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464</xdr:row>
      <xdr:rowOff>9525</xdr:rowOff>
    </xdr:from>
    <xdr:to>
      <xdr:col>4</xdr:col>
      <xdr:colOff>647700</xdr:colOff>
      <xdr:row>464</xdr:row>
      <xdr:rowOff>9525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3A70170-3BA5-4DA3-AD70-7A56F8557B10}"/>
            </a:ext>
          </a:extLst>
        </xdr:cNvPr>
        <xdr:cNvCxnSpPr/>
      </xdr:nvCxnSpPr>
      <xdr:spPr>
        <a:xfrm>
          <a:off x="6600825" y="29937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464</xdr:row>
      <xdr:rowOff>9525</xdr:rowOff>
    </xdr:from>
    <xdr:to>
      <xdr:col>6</xdr:col>
      <xdr:colOff>638175</xdr:colOff>
      <xdr:row>464</xdr:row>
      <xdr:rowOff>9525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CCE8E0B8-CB92-44B9-B2D4-108CAA6D4658}"/>
            </a:ext>
          </a:extLst>
        </xdr:cNvPr>
        <xdr:cNvCxnSpPr/>
      </xdr:nvCxnSpPr>
      <xdr:spPr>
        <a:xfrm>
          <a:off x="7781925" y="299370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464</xdr:row>
      <xdr:rowOff>9525</xdr:rowOff>
    </xdr:from>
    <xdr:to>
      <xdr:col>8</xdr:col>
      <xdr:colOff>647700</xdr:colOff>
      <xdr:row>464</xdr:row>
      <xdr:rowOff>9525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2A011B8D-4B94-4091-9456-90878136F29F}"/>
            </a:ext>
          </a:extLst>
        </xdr:cNvPr>
        <xdr:cNvCxnSpPr/>
      </xdr:nvCxnSpPr>
      <xdr:spPr>
        <a:xfrm>
          <a:off x="8915400" y="299370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470</xdr:row>
      <xdr:rowOff>9525</xdr:rowOff>
    </xdr:from>
    <xdr:to>
      <xdr:col>4</xdr:col>
      <xdr:colOff>647700</xdr:colOff>
      <xdr:row>470</xdr:row>
      <xdr:rowOff>9525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1D9FD74C-338B-449B-A240-7BA8D64B8F50}"/>
            </a:ext>
          </a:extLst>
        </xdr:cNvPr>
        <xdr:cNvCxnSpPr/>
      </xdr:nvCxnSpPr>
      <xdr:spPr>
        <a:xfrm>
          <a:off x="6600825" y="301371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470</xdr:row>
      <xdr:rowOff>9525</xdr:rowOff>
    </xdr:from>
    <xdr:to>
      <xdr:col>6</xdr:col>
      <xdr:colOff>638175</xdr:colOff>
      <xdr:row>470</xdr:row>
      <xdr:rowOff>9525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3D48F6CC-E573-4294-8557-42AF0D6121BB}"/>
            </a:ext>
          </a:extLst>
        </xdr:cNvPr>
        <xdr:cNvCxnSpPr/>
      </xdr:nvCxnSpPr>
      <xdr:spPr>
        <a:xfrm>
          <a:off x="7781925" y="301371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470</xdr:row>
      <xdr:rowOff>9525</xdr:rowOff>
    </xdr:from>
    <xdr:to>
      <xdr:col>8</xdr:col>
      <xdr:colOff>647700</xdr:colOff>
      <xdr:row>470</xdr:row>
      <xdr:rowOff>9525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04896EE4-2A42-4E45-8C98-3BB85801A369}"/>
            </a:ext>
          </a:extLst>
        </xdr:cNvPr>
        <xdr:cNvCxnSpPr/>
      </xdr:nvCxnSpPr>
      <xdr:spPr>
        <a:xfrm>
          <a:off x="8915400" y="301371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476</xdr:row>
      <xdr:rowOff>9525</xdr:rowOff>
    </xdr:from>
    <xdr:to>
      <xdr:col>4</xdr:col>
      <xdr:colOff>647700</xdr:colOff>
      <xdr:row>476</xdr:row>
      <xdr:rowOff>9525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01F1051C-674F-4105-8816-B36FB85A8C05}"/>
            </a:ext>
          </a:extLst>
        </xdr:cNvPr>
        <xdr:cNvCxnSpPr/>
      </xdr:nvCxnSpPr>
      <xdr:spPr>
        <a:xfrm>
          <a:off x="6600825" y="303371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476</xdr:row>
      <xdr:rowOff>9525</xdr:rowOff>
    </xdr:from>
    <xdr:to>
      <xdr:col>6</xdr:col>
      <xdr:colOff>638175</xdr:colOff>
      <xdr:row>476</xdr:row>
      <xdr:rowOff>9525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762B9FB9-E72B-4973-A95F-0EB3B87A9017}"/>
            </a:ext>
          </a:extLst>
        </xdr:cNvPr>
        <xdr:cNvCxnSpPr/>
      </xdr:nvCxnSpPr>
      <xdr:spPr>
        <a:xfrm>
          <a:off x="7781925" y="303371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476</xdr:row>
      <xdr:rowOff>9525</xdr:rowOff>
    </xdr:from>
    <xdr:to>
      <xdr:col>8</xdr:col>
      <xdr:colOff>647700</xdr:colOff>
      <xdr:row>476</xdr:row>
      <xdr:rowOff>9525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AE3938DF-CDAC-4356-A868-26B6E72811ED}"/>
            </a:ext>
          </a:extLst>
        </xdr:cNvPr>
        <xdr:cNvCxnSpPr/>
      </xdr:nvCxnSpPr>
      <xdr:spPr>
        <a:xfrm>
          <a:off x="8915400" y="303371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480</xdr:row>
      <xdr:rowOff>9525</xdr:rowOff>
    </xdr:from>
    <xdr:to>
      <xdr:col>4</xdr:col>
      <xdr:colOff>647700</xdr:colOff>
      <xdr:row>480</xdr:row>
      <xdr:rowOff>9525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21BB3D55-C2AF-4FAE-8971-47D20A4AD4B2}"/>
            </a:ext>
          </a:extLst>
        </xdr:cNvPr>
        <xdr:cNvCxnSpPr/>
      </xdr:nvCxnSpPr>
      <xdr:spPr>
        <a:xfrm>
          <a:off x="6600825" y="30546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480</xdr:row>
      <xdr:rowOff>9525</xdr:rowOff>
    </xdr:from>
    <xdr:to>
      <xdr:col>6</xdr:col>
      <xdr:colOff>638175</xdr:colOff>
      <xdr:row>480</xdr:row>
      <xdr:rowOff>9525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93FA012C-8FD8-40BC-8EC6-309377075E72}"/>
            </a:ext>
          </a:extLst>
        </xdr:cNvPr>
        <xdr:cNvCxnSpPr/>
      </xdr:nvCxnSpPr>
      <xdr:spPr>
        <a:xfrm>
          <a:off x="7781925" y="305466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480</xdr:row>
      <xdr:rowOff>9525</xdr:rowOff>
    </xdr:from>
    <xdr:to>
      <xdr:col>8</xdr:col>
      <xdr:colOff>647700</xdr:colOff>
      <xdr:row>480</xdr:row>
      <xdr:rowOff>9525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CBA7ACEA-B2B6-4B06-9525-30D0ACE3AA9A}"/>
            </a:ext>
          </a:extLst>
        </xdr:cNvPr>
        <xdr:cNvCxnSpPr/>
      </xdr:nvCxnSpPr>
      <xdr:spPr>
        <a:xfrm>
          <a:off x="8915400" y="305466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515</xdr:row>
      <xdr:rowOff>9525</xdr:rowOff>
    </xdr:from>
    <xdr:to>
      <xdr:col>4</xdr:col>
      <xdr:colOff>647700</xdr:colOff>
      <xdr:row>515</xdr:row>
      <xdr:rowOff>9525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B341AAAC-CF84-4612-9C53-2FAFC846A624}"/>
            </a:ext>
          </a:extLst>
        </xdr:cNvPr>
        <xdr:cNvCxnSpPr/>
      </xdr:nvCxnSpPr>
      <xdr:spPr>
        <a:xfrm>
          <a:off x="6600825" y="33832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515</xdr:row>
      <xdr:rowOff>9525</xdr:rowOff>
    </xdr:from>
    <xdr:to>
      <xdr:col>6</xdr:col>
      <xdr:colOff>638175</xdr:colOff>
      <xdr:row>515</xdr:row>
      <xdr:rowOff>9525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168C4216-1D81-49D0-B053-7F04E2A6ABF8}"/>
            </a:ext>
          </a:extLst>
        </xdr:cNvPr>
        <xdr:cNvCxnSpPr/>
      </xdr:nvCxnSpPr>
      <xdr:spPr>
        <a:xfrm>
          <a:off x="7781925" y="338328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515</xdr:row>
      <xdr:rowOff>9525</xdr:rowOff>
    </xdr:from>
    <xdr:to>
      <xdr:col>8</xdr:col>
      <xdr:colOff>647700</xdr:colOff>
      <xdr:row>515</xdr:row>
      <xdr:rowOff>9525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5C3EF340-6D77-4CAF-A165-3162D534FF01}"/>
            </a:ext>
          </a:extLst>
        </xdr:cNvPr>
        <xdr:cNvCxnSpPr/>
      </xdr:nvCxnSpPr>
      <xdr:spPr>
        <a:xfrm>
          <a:off x="8915400" y="338328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519</xdr:row>
      <xdr:rowOff>0</xdr:rowOff>
    </xdr:from>
    <xdr:to>
      <xdr:col>4</xdr:col>
      <xdr:colOff>647700</xdr:colOff>
      <xdr:row>519</xdr:row>
      <xdr:rowOff>9525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B674231-BFE4-4C44-8897-A289B5F5065A}"/>
            </a:ext>
          </a:extLst>
        </xdr:cNvPr>
        <xdr:cNvCxnSpPr/>
      </xdr:nvCxnSpPr>
      <xdr:spPr>
        <a:xfrm>
          <a:off x="6600825" y="34032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519</xdr:row>
      <xdr:rowOff>0</xdr:rowOff>
    </xdr:from>
    <xdr:to>
      <xdr:col>6</xdr:col>
      <xdr:colOff>638175</xdr:colOff>
      <xdr:row>519</xdr:row>
      <xdr:rowOff>9525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9071BA96-6CE1-4F26-8F12-971EEDBE58C6}"/>
            </a:ext>
          </a:extLst>
        </xdr:cNvPr>
        <xdr:cNvCxnSpPr/>
      </xdr:nvCxnSpPr>
      <xdr:spPr>
        <a:xfrm>
          <a:off x="7781925" y="340328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519</xdr:row>
      <xdr:rowOff>0</xdr:rowOff>
    </xdr:from>
    <xdr:to>
      <xdr:col>8</xdr:col>
      <xdr:colOff>647700</xdr:colOff>
      <xdr:row>519</xdr:row>
      <xdr:rowOff>9525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83DA0580-1BC8-4423-B65C-8509DA53AA72}"/>
            </a:ext>
          </a:extLst>
        </xdr:cNvPr>
        <xdr:cNvCxnSpPr/>
      </xdr:nvCxnSpPr>
      <xdr:spPr>
        <a:xfrm>
          <a:off x="8915400" y="34032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579</xdr:row>
      <xdr:rowOff>0</xdr:rowOff>
    </xdr:from>
    <xdr:to>
      <xdr:col>4</xdr:col>
      <xdr:colOff>647700</xdr:colOff>
      <xdr:row>579</xdr:row>
      <xdr:rowOff>9525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DA2B1A88-7FBB-4C80-BC62-3B09CB0D75F4}"/>
            </a:ext>
          </a:extLst>
        </xdr:cNvPr>
        <xdr:cNvCxnSpPr/>
      </xdr:nvCxnSpPr>
      <xdr:spPr>
        <a:xfrm>
          <a:off x="6600825" y="38033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579</xdr:row>
      <xdr:rowOff>0</xdr:rowOff>
    </xdr:from>
    <xdr:to>
      <xdr:col>6</xdr:col>
      <xdr:colOff>638175</xdr:colOff>
      <xdr:row>579</xdr:row>
      <xdr:rowOff>9525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2A022C1C-CFA0-459C-8B44-8A3D8FDA2FC7}"/>
            </a:ext>
          </a:extLst>
        </xdr:cNvPr>
        <xdr:cNvCxnSpPr/>
      </xdr:nvCxnSpPr>
      <xdr:spPr>
        <a:xfrm>
          <a:off x="7781925" y="380333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579</xdr:row>
      <xdr:rowOff>0</xdr:rowOff>
    </xdr:from>
    <xdr:to>
      <xdr:col>8</xdr:col>
      <xdr:colOff>647700</xdr:colOff>
      <xdr:row>579</xdr:row>
      <xdr:rowOff>9525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E3600CE0-1476-4ADC-8A64-06F756D28EEC}"/>
            </a:ext>
          </a:extLst>
        </xdr:cNvPr>
        <xdr:cNvCxnSpPr/>
      </xdr:nvCxnSpPr>
      <xdr:spPr>
        <a:xfrm>
          <a:off x="8915400" y="38033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583</xdr:row>
      <xdr:rowOff>9525</xdr:rowOff>
    </xdr:from>
    <xdr:to>
      <xdr:col>4</xdr:col>
      <xdr:colOff>647700</xdr:colOff>
      <xdr:row>583</xdr:row>
      <xdr:rowOff>9525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828FB01B-B9B6-4CB5-B9E0-ED1E2AADE251}"/>
            </a:ext>
          </a:extLst>
        </xdr:cNvPr>
        <xdr:cNvCxnSpPr/>
      </xdr:nvCxnSpPr>
      <xdr:spPr>
        <a:xfrm>
          <a:off x="6600825" y="3823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583</xdr:row>
      <xdr:rowOff>9525</xdr:rowOff>
    </xdr:from>
    <xdr:to>
      <xdr:col>6</xdr:col>
      <xdr:colOff>638175</xdr:colOff>
      <xdr:row>583</xdr:row>
      <xdr:rowOff>9525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632E6189-2070-4C23-946A-7EF6920CAD5C}"/>
            </a:ext>
          </a:extLst>
        </xdr:cNvPr>
        <xdr:cNvCxnSpPr/>
      </xdr:nvCxnSpPr>
      <xdr:spPr>
        <a:xfrm>
          <a:off x="7781925" y="38233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583</xdr:row>
      <xdr:rowOff>9525</xdr:rowOff>
    </xdr:from>
    <xdr:to>
      <xdr:col>8</xdr:col>
      <xdr:colOff>647700</xdr:colOff>
      <xdr:row>583</xdr:row>
      <xdr:rowOff>9525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6284F2E3-BCC1-4D14-B052-44B9629B9AEE}"/>
            </a:ext>
          </a:extLst>
        </xdr:cNvPr>
        <xdr:cNvCxnSpPr/>
      </xdr:nvCxnSpPr>
      <xdr:spPr>
        <a:xfrm>
          <a:off x="8915400" y="38233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587</xdr:row>
      <xdr:rowOff>9525</xdr:rowOff>
    </xdr:from>
    <xdr:to>
      <xdr:col>4</xdr:col>
      <xdr:colOff>647700</xdr:colOff>
      <xdr:row>587</xdr:row>
      <xdr:rowOff>9525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8211193-C684-4AE6-89A7-4FFDAD0B5F6B}"/>
            </a:ext>
          </a:extLst>
        </xdr:cNvPr>
        <xdr:cNvCxnSpPr/>
      </xdr:nvCxnSpPr>
      <xdr:spPr>
        <a:xfrm>
          <a:off x="6600825" y="38433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587</xdr:row>
      <xdr:rowOff>9525</xdr:rowOff>
    </xdr:from>
    <xdr:to>
      <xdr:col>6</xdr:col>
      <xdr:colOff>638175</xdr:colOff>
      <xdr:row>587</xdr:row>
      <xdr:rowOff>9525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AD45D8E4-E17C-4EF2-9A9E-2E8B4CE656A4}"/>
            </a:ext>
          </a:extLst>
        </xdr:cNvPr>
        <xdr:cNvCxnSpPr/>
      </xdr:nvCxnSpPr>
      <xdr:spPr>
        <a:xfrm>
          <a:off x="7781925" y="384333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587</xdr:row>
      <xdr:rowOff>9525</xdr:rowOff>
    </xdr:from>
    <xdr:to>
      <xdr:col>8</xdr:col>
      <xdr:colOff>647700</xdr:colOff>
      <xdr:row>587</xdr:row>
      <xdr:rowOff>9525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C057A3DC-B02F-4E2B-9388-4D46235974E5}"/>
            </a:ext>
          </a:extLst>
        </xdr:cNvPr>
        <xdr:cNvCxnSpPr/>
      </xdr:nvCxnSpPr>
      <xdr:spPr>
        <a:xfrm>
          <a:off x="8915400" y="384333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591</xdr:row>
      <xdr:rowOff>9525</xdr:rowOff>
    </xdr:from>
    <xdr:to>
      <xdr:col>4</xdr:col>
      <xdr:colOff>647700</xdr:colOff>
      <xdr:row>591</xdr:row>
      <xdr:rowOff>9525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C2B35F41-DF17-4D4E-AD7E-44EE31FE2B33}"/>
            </a:ext>
          </a:extLst>
        </xdr:cNvPr>
        <xdr:cNvCxnSpPr/>
      </xdr:nvCxnSpPr>
      <xdr:spPr>
        <a:xfrm>
          <a:off x="6600825" y="386334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591</xdr:row>
      <xdr:rowOff>9525</xdr:rowOff>
    </xdr:from>
    <xdr:to>
      <xdr:col>6</xdr:col>
      <xdr:colOff>638175</xdr:colOff>
      <xdr:row>591</xdr:row>
      <xdr:rowOff>9525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A1014DC6-053D-4D57-B424-B8D069235D5D}"/>
            </a:ext>
          </a:extLst>
        </xdr:cNvPr>
        <xdr:cNvCxnSpPr/>
      </xdr:nvCxnSpPr>
      <xdr:spPr>
        <a:xfrm>
          <a:off x="7781925" y="386334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591</xdr:row>
      <xdr:rowOff>9525</xdr:rowOff>
    </xdr:from>
    <xdr:to>
      <xdr:col>8</xdr:col>
      <xdr:colOff>647700</xdr:colOff>
      <xdr:row>591</xdr:row>
      <xdr:rowOff>9525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8D83C1F-E85B-4807-B120-F23450EF2205}"/>
            </a:ext>
          </a:extLst>
        </xdr:cNvPr>
        <xdr:cNvCxnSpPr/>
      </xdr:nvCxnSpPr>
      <xdr:spPr>
        <a:xfrm>
          <a:off x="8915400" y="386334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595</xdr:row>
      <xdr:rowOff>9525</xdr:rowOff>
    </xdr:from>
    <xdr:to>
      <xdr:col>4</xdr:col>
      <xdr:colOff>647700</xdr:colOff>
      <xdr:row>595</xdr:row>
      <xdr:rowOff>9525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0943574A-EA8C-49FE-A182-CC101F935112}"/>
            </a:ext>
          </a:extLst>
        </xdr:cNvPr>
        <xdr:cNvCxnSpPr/>
      </xdr:nvCxnSpPr>
      <xdr:spPr>
        <a:xfrm>
          <a:off x="6600825" y="38842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595</xdr:row>
      <xdr:rowOff>9525</xdr:rowOff>
    </xdr:from>
    <xdr:to>
      <xdr:col>6</xdr:col>
      <xdr:colOff>638175</xdr:colOff>
      <xdr:row>595</xdr:row>
      <xdr:rowOff>9525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1319606D-A09D-4765-A80B-8C36418FF6E0}"/>
            </a:ext>
          </a:extLst>
        </xdr:cNvPr>
        <xdr:cNvCxnSpPr/>
      </xdr:nvCxnSpPr>
      <xdr:spPr>
        <a:xfrm>
          <a:off x="7781925" y="38842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595</xdr:row>
      <xdr:rowOff>9525</xdr:rowOff>
    </xdr:from>
    <xdr:to>
      <xdr:col>8</xdr:col>
      <xdr:colOff>647700</xdr:colOff>
      <xdr:row>595</xdr:row>
      <xdr:rowOff>9525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21EE96C2-EC65-4902-88F0-0CD168BDFA83}"/>
            </a:ext>
          </a:extLst>
        </xdr:cNvPr>
        <xdr:cNvCxnSpPr/>
      </xdr:nvCxnSpPr>
      <xdr:spPr>
        <a:xfrm>
          <a:off x="8915400" y="38842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615</xdr:row>
      <xdr:rowOff>9525</xdr:rowOff>
    </xdr:from>
    <xdr:to>
      <xdr:col>4</xdr:col>
      <xdr:colOff>647700</xdr:colOff>
      <xdr:row>615</xdr:row>
      <xdr:rowOff>9525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F64ACE5-4A1E-4A5C-9C9E-D88781F75805}"/>
            </a:ext>
          </a:extLst>
        </xdr:cNvPr>
        <xdr:cNvCxnSpPr/>
      </xdr:nvCxnSpPr>
      <xdr:spPr>
        <a:xfrm>
          <a:off x="6600825" y="4078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615</xdr:row>
      <xdr:rowOff>9525</xdr:rowOff>
    </xdr:from>
    <xdr:to>
      <xdr:col>6</xdr:col>
      <xdr:colOff>638175</xdr:colOff>
      <xdr:row>615</xdr:row>
      <xdr:rowOff>9525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19D8FE62-492E-49F6-A3C2-C338D1B71C60}"/>
            </a:ext>
          </a:extLst>
        </xdr:cNvPr>
        <xdr:cNvCxnSpPr/>
      </xdr:nvCxnSpPr>
      <xdr:spPr>
        <a:xfrm>
          <a:off x="7781925" y="40786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615</xdr:row>
      <xdr:rowOff>9525</xdr:rowOff>
    </xdr:from>
    <xdr:to>
      <xdr:col>8</xdr:col>
      <xdr:colOff>647700</xdr:colOff>
      <xdr:row>615</xdr:row>
      <xdr:rowOff>9525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5B8BB30D-E69D-42B2-8659-64743C4E572D}"/>
            </a:ext>
          </a:extLst>
        </xdr:cNvPr>
        <xdr:cNvCxnSpPr/>
      </xdr:nvCxnSpPr>
      <xdr:spPr>
        <a:xfrm>
          <a:off x="8915400" y="4078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618</xdr:row>
      <xdr:rowOff>9525</xdr:rowOff>
    </xdr:from>
    <xdr:to>
      <xdr:col>4</xdr:col>
      <xdr:colOff>647700</xdr:colOff>
      <xdr:row>618</xdr:row>
      <xdr:rowOff>9525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FFCA79D3-E814-44B4-BEB2-C32102451CD3}"/>
            </a:ext>
          </a:extLst>
        </xdr:cNvPr>
        <xdr:cNvCxnSpPr/>
      </xdr:nvCxnSpPr>
      <xdr:spPr>
        <a:xfrm>
          <a:off x="6600825" y="4078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618</xdr:row>
      <xdr:rowOff>9525</xdr:rowOff>
    </xdr:from>
    <xdr:to>
      <xdr:col>6</xdr:col>
      <xdr:colOff>638175</xdr:colOff>
      <xdr:row>618</xdr:row>
      <xdr:rowOff>9525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02CAFC4A-662D-41D1-8D30-1B02F0CEE579}"/>
            </a:ext>
          </a:extLst>
        </xdr:cNvPr>
        <xdr:cNvCxnSpPr/>
      </xdr:nvCxnSpPr>
      <xdr:spPr>
        <a:xfrm>
          <a:off x="7781925" y="407860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618</xdr:row>
      <xdr:rowOff>9525</xdr:rowOff>
    </xdr:from>
    <xdr:to>
      <xdr:col>8</xdr:col>
      <xdr:colOff>647700</xdr:colOff>
      <xdr:row>618</xdr:row>
      <xdr:rowOff>9525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1B96DFA-5BA0-4C99-BF2F-AE07A0833698}"/>
            </a:ext>
          </a:extLst>
        </xdr:cNvPr>
        <xdr:cNvCxnSpPr/>
      </xdr:nvCxnSpPr>
      <xdr:spPr>
        <a:xfrm>
          <a:off x="8915400" y="407860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669</xdr:row>
      <xdr:rowOff>9525</xdr:rowOff>
    </xdr:from>
    <xdr:to>
      <xdr:col>4</xdr:col>
      <xdr:colOff>647700</xdr:colOff>
      <xdr:row>669</xdr:row>
      <xdr:rowOff>9525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9422D33C-1721-4D95-865C-7C48E4001D4D}"/>
            </a:ext>
          </a:extLst>
        </xdr:cNvPr>
        <xdr:cNvCxnSpPr/>
      </xdr:nvCxnSpPr>
      <xdr:spPr>
        <a:xfrm>
          <a:off x="6600825" y="44186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669</xdr:row>
      <xdr:rowOff>9525</xdr:rowOff>
    </xdr:from>
    <xdr:to>
      <xdr:col>6</xdr:col>
      <xdr:colOff>638175</xdr:colOff>
      <xdr:row>669</xdr:row>
      <xdr:rowOff>9525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E1238287-ADA0-4484-A118-B3A1F1F95F2D}"/>
            </a:ext>
          </a:extLst>
        </xdr:cNvPr>
        <xdr:cNvCxnSpPr/>
      </xdr:nvCxnSpPr>
      <xdr:spPr>
        <a:xfrm>
          <a:off x="7781925" y="441864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669</xdr:row>
      <xdr:rowOff>9525</xdr:rowOff>
    </xdr:from>
    <xdr:to>
      <xdr:col>8</xdr:col>
      <xdr:colOff>647700</xdr:colOff>
      <xdr:row>669</xdr:row>
      <xdr:rowOff>9525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37B43207-6F3B-4C66-9C4B-496FA51D2B0C}"/>
            </a:ext>
          </a:extLst>
        </xdr:cNvPr>
        <xdr:cNvCxnSpPr/>
      </xdr:nvCxnSpPr>
      <xdr:spPr>
        <a:xfrm>
          <a:off x="8915400" y="44186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672</xdr:row>
      <xdr:rowOff>0</xdr:rowOff>
    </xdr:from>
    <xdr:to>
      <xdr:col>4</xdr:col>
      <xdr:colOff>647700</xdr:colOff>
      <xdr:row>672</xdr:row>
      <xdr:rowOff>9525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D5F9361B-C048-4A62-9CA7-5E16B2042605}"/>
            </a:ext>
          </a:extLst>
        </xdr:cNvPr>
        <xdr:cNvCxnSpPr/>
      </xdr:nvCxnSpPr>
      <xdr:spPr>
        <a:xfrm>
          <a:off x="6600825" y="44186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672</xdr:row>
      <xdr:rowOff>0</xdr:rowOff>
    </xdr:from>
    <xdr:to>
      <xdr:col>6</xdr:col>
      <xdr:colOff>638175</xdr:colOff>
      <xdr:row>672</xdr:row>
      <xdr:rowOff>9525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C5DD35BF-F5C5-450B-AFF9-C27293A42B44}"/>
            </a:ext>
          </a:extLst>
        </xdr:cNvPr>
        <xdr:cNvCxnSpPr/>
      </xdr:nvCxnSpPr>
      <xdr:spPr>
        <a:xfrm>
          <a:off x="7781925" y="441864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672</xdr:row>
      <xdr:rowOff>0</xdr:rowOff>
    </xdr:from>
    <xdr:to>
      <xdr:col>8</xdr:col>
      <xdr:colOff>647700</xdr:colOff>
      <xdr:row>672</xdr:row>
      <xdr:rowOff>9525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FD812C2C-1EA5-4E9D-A31E-E63464B0C211}"/>
            </a:ext>
          </a:extLst>
        </xdr:cNvPr>
        <xdr:cNvCxnSpPr/>
      </xdr:nvCxnSpPr>
      <xdr:spPr>
        <a:xfrm>
          <a:off x="8915400" y="441864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677</xdr:row>
      <xdr:rowOff>9525</xdr:rowOff>
    </xdr:from>
    <xdr:to>
      <xdr:col>4</xdr:col>
      <xdr:colOff>647700</xdr:colOff>
      <xdr:row>677</xdr:row>
      <xdr:rowOff>9525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05CBE026-A391-44EC-82EC-D455B3A7CA2E}"/>
            </a:ext>
          </a:extLst>
        </xdr:cNvPr>
        <xdr:cNvCxnSpPr/>
      </xdr:nvCxnSpPr>
      <xdr:spPr>
        <a:xfrm>
          <a:off x="6600825" y="446722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677</xdr:row>
      <xdr:rowOff>9525</xdr:rowOff>
    </xdr:from>
    <xdr:to>
      <xdr:col>6</xdr:col>
      <xdr:colOff>638175</xdr:colOff>
      <xdr:row>677</xdr:row>
      <xdr:rowOff>9525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30C96683-E071-45E1-A072-29C4F6C972C9}"/>
            </a:ext>
          </a:extLst>
        </xdr:cNvPr>
        <xdr:cNvCxnSpPr/>
      </xdr:nvCxnSpPr>
      <xdr:spPr>
        <a:xfrm>
          <a:off x="7781925" y="446722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677</xdr:row>
      <xdr:rowOff>9525</xdr:rowOff>
    </xdr:from>
    <xdr:to>
      <xdr:col>8</xdr:col>
      <xdr:colOff>647700</xdr:colOff>
      <xdr:row>677</xdr:row>
      <xdr:rowOff>9525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F7005D76-2168-4048-BE7D-3A7C838631B9}"/>
            </a:ext>
          </a:extLst>
        </xdr:cNvPr>
        <xdr:cNvCxnSpPr/>
      </xdr:nvCxnSpPr>
      <xdr:spPr>
        <a:xfrm>
          <a:off x="8915400" y="446722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681</xdr:row>
      <xdr:rowOff>9525</xdr:rowOff>
    </xdr:from>
    <xdr:to>
      <xdr:col>4</xdr:col>
      <xdr:colOff>647700</xdr:colOff>
      <xdr:row>681</xdr:row>
      <xdr:rowOff>9525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CB057EF9-F5D8-478F-8E1C-9C97E73A062D}"/>
            </a:ext>
          </a:extLst>
        </xdr:cNvPr>
        <xdr:cNvCxnSpPr/>
      </xdr:nvCxnSpPr>
      <xdr:spPr>
        <a:xfrm>
          <a:off x="6600825" y="4487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681</xdr:row>
      <xdr:rowOff>9525</xdr:rowOff>
    </xdr:from>
    <xdr:to>
      <xdr:col>6</xdr:col>
      <xdr:colOff>638175</xdr:colOff>
      <xdr:row>681</xdr:row>
      <xdr:rowOff>9525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E1DA6981-BE38-45DD-92D2-428AED98B815}"/>
            </a:ext>
          </a:extLst>
        </xdr:cNvPr>
        <xdr:cNvCxnSpPr/>
      </xdr:nvCxnSpPr>
      <xdr:spPr>
        <a:xfrm>
          <a:off x="7781925" y="448722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681</xdr:row>
      <xdr:rowOff>9525</xdr:rowOff>
    </xdr:from>
    <xdr:to>
      <xdr:col>8</xdr:col>
      <xdr:colOff>647700</xdr:colOff>
      <xdr:row>681</xdr:row>
      <xdr:rowOff>9525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7C662A45-51B1-4CEA-B19C-4E3FCD3DDD42}"/>
            </a:ext>
          </a:extLst>
        </xdr:cNvPr>
        <xdr:cNvCxnSpPr/>
      </xdr:nvCxnSpPr>
      <xdr:spPr>
        <a:xfrm>
          <a:off x="8915400" y="4487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685</xdr:row>
      <xdr:rowOff>9525</xdr:rowOff>
    </xdr:from>
    <xdr:to>
      <xdr:col>4</xdr:col>
      <xdr:colOff>647700</xdr:colOff>
      <xdr:row>685</xdr:row>
      <xdr:rowOff>9525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4588E532-09FA-4598-AFE2-9758A41A8986}"/>
            </a:ext>
          </a:extLst>
        </xdr:cNvPr>
        <xdr:cNvCxnSpPr/>
      </xdr:nvCxnSpPr>
      <xdr:spPr>
        <a:xfrm>
          <a:off x="6600825" y="45081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685</xdr:row>
      <xdr:rowOff>9525</xdr:rowOff>
    </xdr:from>
    <xdr:to>
      <xdr:col>6</xdr:col>
      <xdr:colOff>638175</xdr:colOff>
      <xdr:row>685</xdr:row>
      <xdr:rowOff>9525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A50D9AED-6CCD-46FA-A79A-7A806A531614}"/>
            </a:ext>
          </a:extLst>
        </xdr:cNvPr>
        <xdr:cNvCxnSpPr/>
      </xdr:nvCxnSpPr>
      <xdr:spPr>
        <a:xfrm>
          <a:off x="7781925" y="450818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685</xdr:row>
      <xdr:rowOff>9525</xdr:rowOff>
    </xdr:from>
    <xdr:to>
      <xdr:col>8</xdr:col>
      <xdr:colOff>647700</xdr:colOff>
      <xdr:row>685</xdr:row>
      <xdr:rowOff>9525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4038A57D-6142-43F1-BC3C-08EEFC0620B3}"/>
            </a:ext>
          </a:extLst>
        </xdr:cNvPr>
        <xdr:cNvCxnSpPr/>
      </xdr:nvCxnSpPr>
      <xdr:spPr>
        <a:xfrm>
          <a:off x="8915400" y="450818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726</xdr:row>
      <xdr:rowOff>9525</xdr:rowOff>
    </xdr:from>
    <xdr:to>
      <xdr:col>4</xdr:col>
      <xdr:colOff>647700</xdr:colOff>
      <xdr:row>726</xdr:row>
      <xdr:rowOff>9525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3F697199-B66D-4AEE-9380-86FC8D130151}"/>
            </a:ext>
          </a:extLst>
        </xdr:cNvPr>
        <xdr:cNvCxnSpPr/>
      </xdr:nvCxnSpPr>
      <xdr:spPr>
        <a:xfrm>
          <a:off x="6600825" y="48491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726</xdr:row>
      <xdr:rowOff>9525</xdr:rowOff>
    </xdr:from>
    <xdr:to>
      <xdr:col>6</xdr:col>
      <xdr:colOff>638175</xdr:colOff>
      <xdr:row>726</xdr:row>
      <xdr:rowOff>9525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639CFB78-C3BE-46B8-A569-A9092AAD3E27}"/>
            </a:ext>
          </a:extLst>
        </xdr:cNvPr>
        <xdr:cNvCxnSpPr/>
      </xdr:nvCxnSpPr>
      <xdr:spPr>
        <a:xfrm>
          <a:off x="7781925" y="48491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726</xdr:row>
      <xdr:rowOff>9525</xdr:rowOff>
    </xdr:from>
    <xdr:to>
      <xdr:col>8</xdr:col>
      <xdr:colOff>647700</xdr:colOff>
      <xdr:row>726</xdr:row>
      <xdr:rowOff>9525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50C6AD9B-195B-49B1-8504-1B6913A73508}"/>
            </a:ext>
          </a:extLst>
        </xdr:cNvPr>
        <xdr:cNvCxnSpPr/>
      </xdr:nvCxnSpPr>
      <xdr:spPr>
        <a:xfrm>
          <a:off x="8915400" y="48491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729</xdr:row>
      <xdr:rowOff>9525</xdr:rowOff>
    </xdr:from>
    <xdr:to>
      <xdr:col>4</xdr:col>
      <xdr:colOff>647700</xdr:colOff>
      <xdr:row>729</xdr:row>
      <xdr:rowOff>9525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3022C043-45AF-4EC2-9FAB-ECAA0C4A0C43}"/>
            </a:ext>
          </a:extLst>
        </xdr:cNvPr>
        <xdr:cNvCxnSpPr/>
      </xdr:nvCxnSpPr>
      <xdr:spPr>
        <a:xfrm>
          <a:off x="6600825" y="48491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729</xdr:row>
      <xdr:rowOff>9525</xdr:rowOff>
    </xdr:from>
    <xdr:to>
      <xdr:col>6</xdr:col>
      <xdr:colOff>638175</xdr:colOff>
      <xdr:row>729</xdr:row>
      <xdr:rowOff>9525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CE343D2E-C112-4BE2-A8CB-ABBEA28C94A9}"/>
            </a:ext>
          </a:extLst>
        </xdr:cNvPr>
        <xdr:cNvCxnSpPr/>
      </xdr:nvCxnSpPr>
      <xdr:spPr>
        <a:xfrm>
          <a:off x="7781925" y="484917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729</xdr:row>
      <xdr:rowOff>9525</xdr:rowOff>
    </xdr:from>
    <xdr:to>
      <xdr:col>8</xdr:col>
      <xdr:colOff>647700</xdr:colOff>
      <xdr:row>729</xdr:row>
      <xdr:rowOff>9525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90895BA9-2212-4745-91A5-D2AE0BB76CDD}"/>
            </a:ext>
          </a:extLst>
        </xdr:cNvPr>
        <xdr:cNvCxnSpPr/>
      </xdr:nvCxnSpPr>
      <xdr:spPr>
        <a:xfrm>
          <a:off x="8915400" y="484917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790</xdr:row>
      <xdr:rowOff>9525</xdr:rowOff>
    </xdr:from>
    <xdr:to>
      <xdr:col>4</xdr:col>
      <xdr:colOff>647700</xdr:colOff>
      <xdr:row>790</xdr:row>
      <xdr:rowOff>9525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86AC5239-AC1C-4E01-BA18-7B5D218007FE}"/>
            </a:ext>
          </a:extLst>
        </xdr:cNvPr>
        <xdr:cNvCxnSpPr/>
      </xdr:nvCxnSpPr>
      <xdr:spPr>
        <a:xfrm>
          <a:off x="6600825" y="5249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790</xdr:row>
      <xdr:rowOff>9525</xdr:rowOff>
    </xdr:from>
    <xdr:to>
      <xdr:col>6</xdr:col>
      <xdr:colOff>638175</xdr:colOff>
      <xdr:row>790</xdr:row>
      <xdr:rowOff>9525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B27AFA-B5D2-4CDD-9564-91F6FF4F6965}"/>
            </a:ext>
          </a:extLst>
        </xdr:cNvPr>
        <xdr:cNvCxnSpPr/>
      </xdr:nvCxnSpPr>
      <xdr:spPr>
        <a:xfrm>
          <a:off x="7781925" y="5249227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790</xdr:row>
      <xdr:rowOff>9525</xdr:rowOff>
    </xdr:from>
    <xdr:to>
      <xdr:col>8</xdr:col>
      <xdr:colOff>647700</xdr:colOff>
      <xdr:row>790</xdr:row>
      <xdr:rowOff>9525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C155F3F3-EF77-40E6-BE69-9AE271B36D28}"/>
            </a:ext>
          </a:extLst>
        </xdr:cNvPr>
        <xdr:cNvCxnSpPr/>
      </xdr:nvCxnSpPr>
      <xdr:spPr>
        <a:xfrm>
          <a:off x="8915400" y="5249227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794</xdr:row>
      <xdr:rowOff>9525</xdr:rowOff>
    </xdr:from>
    <xdr:to>
      <xdr:col>4</xdr:col>
      <xdr:colOff>647700</xdr:colOff>
      <xdr:row>794</xdr:row>
      <xdr:rowOff>9525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565C8F55-DDE9-4EB6-8F4F-1577034FEF2F}"/>
            </a:ext>
          </a:extLst>
        </xdr:cNvPr>
        <xdr:cNvCxnSpPr/>
      </xdr:nvCxnSpPr>
      <xdr:spPr>
        <a:xfrm>
          <a:off x="6600825" y="526923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794</xdr:row>
      <xdr:rowOff>9525</xdr:rowOff>
    </xdr:from>
    <xdr:to>
      <xdr:col>6</xdr:col>
      <xdr:colOff>638175</xdr:colOff>
      <xdr:row>794</xdr:row>
      <xdr:rowOff>9525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6304A578-2918-4B99-904B-E30C7C5C6149}"/>
            </a:ext>
          </a:extLst>
        </xdr:cNvPr>
        <xdr:cNvCxnSpPr/>
      </xdr:nvCxnSpPr>
      <xdr:spPr>
        <a:xfrm>
          <a:off x="7781925" y="526923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794</xdr:row>
      <xdr:rowOff>9525</xdr:rowOff>
    </xdr:from>
    <xdr:to>
      <xdr:col>8</xdr:col>
      <xdr:colOff>647700</xdr:colOff>
      <xdr:row>794</xdr:row>
      <xdr:rowOff>9525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193E8CA0-4746-4ED9-A9A2-2F93BD305AF1}"/>
            </a:ext>
          </a:extLst>
        </xdr:cNvPr>
        <xdr:cNvCxnSpPr/>
      </xdr:nvCxnSpPr>
      <xdr:spPr>
        <a:xfrm>
          <a:off x="8915400" y="526923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798</xdr:row>
      <xdr:rowOff>9525</xdr:rowOff>
    </xdr:from>
    <xdr:to>
      <xdr:col>4</xdr:col>
      <xdr:colOff>647700</xdr:colOff>
      <xdr:row>798</xdr:row>
      <xdr:rowOff>9525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ACB34DF2-D9AE-4BDF-A362-4F7CAE0EE165}"/>
            </a:ext>
          </a:extLst>
        </xdr:cNvPr>
        <xdr:cNvCxnSpPr/>
      </xdr:nvCxnSpPr>
      <xdr:spPr>
        <a:xfrm>
          <a:off x="6600825" y="52892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798</xdr:row>
      <xdr:rowOff>9525</xdr:rowOff>
    </xdr:from>
    <xdr:to>
      <xdr:col>6</xdr:col>
      <xdr:colOff>638175</xdr:colOff>
      <xdr:row>798</xdr:row>
      <xdr:rowOff>9525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6F169CEB-6F89-4A15-9E8E-1D9E413F9201}"/>
            </a:ext>
          </a:extLst>
        </xdr:cNvPr>
        <xdr:cNvCxnSpPr/>
      </xdr:nvCxnSpPr>
      <xdr:spPr>
        <a:xfrm>
          <a:off x="7781925" y="52892325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798</xdr:row>
      <xdr:rowOff>9525</xdr:rowOff>
    </xdr:from>
    <xdr:to>
      <xdr:col>8</xdr:col>
      <xdr:colOff>647700</xdr:colOff>
      <xdr:row>798</xdr:row>
      <xdr:rowOff>9525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1B84BE0D-D3DD-4C9F-ACA0-DD934A96AA51}"/>
            </a:ext>
          </a:extLst>
        </xdr:cNvPr>
        <xdr:cNvCxnSpPr/>
      </xdr:nvCxnSpPr>
      <xdr:spPr>
        <a:xfrm>
          <a:off x="8915400" y="52892325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802</xdr:row>
      <xdr:rowOff>9525</xdr:rowOff>
    </xdr:from>
    <xdr:to>
      <xdr:col>4</xdr:col>
      <xdr:colOff>647700</xdr:colOff>
      <xdr:row>802</xdr:row>
      <xdr:rowOff>9525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E6D579C8-730B-4EF7-A2B1-586A2D332252}"/>
            </a:ext>
          </a:extLst>
        </xdr:cNvPr>
        <xdr:cNvCxnSpPr/>
      </xdr:nvCxnSpPr>
      <xdr:spPr>
        <a:xfrm>
          <a:off x="6600825" y="53092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802</xdr:row>
      <xdr:rowOff>9525</xdr:rowOff>
    </xdr:from>
    <xdr:to>
      <xdr:col>6</xdr:col>
      <xdr:colOff>638175</xdr:colOff>
      <xdr:row>802</xdr:row>
      <xdr:rowOff>9525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7DCFD07C-AB10-4FE8-9827-A8A3EE977364}"/>
            </a:ext>
          </a:extLst>
        </xdr:cNvPr>
        <xdr:cNvCxnSpPr/>
      </xdr:nvCxnSpPr>
      <xdr:spPr>
        <a:xfrm>
          <a:off x="7781925" y="530923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802</xdr:row>
      <xdr:rowOff>9525</xdr:rowOff>
    </xdr:from>
    <xdr:to>
      <xdr:col>8</xdr:col>
      <xdr:colOff>647700</xdr:colOff>
      <xdr:row>802</xdr:row>
      <xdr:rowOff>9525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2D23C631-BE84-4C1A-A987-AAB5AFDA5DBA}"/>
            </a:ext>
          </a:extLst>
        </xdr:cNvPr>
        <xdr:cNvCxnSpPr/>
      </xdr:nvCxnSpPr>
      <xdr:spPr>
        <a:xfrm>
          <a:off x="8915400" y="530923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806</xdr:row>
      <xdr:rowOff>9525</xdr:rowOff>
    </xdr:from>
    <xdr:to>
      <xdr:col>4</xdr:col>
      <xdr:colOff>647700</xdr:colOff>
      <xdr:row>806</xdr:row>
      <xdr:rowOff>9525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7487474D-E643-45D6-84E7-BD6D92A58A71}"/>
            </a:ext>
          </a:extLst>
        </xdr:cNvPr>
        <xdr:cNvCxnSpPr/>
      </xdr:nvCxnSpPr>
      <xdr:spPr>
        <a:xfrm>
          <a:off x="6600825" y="53301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806</xdr:row>
      <xdr:rowOff>9525</xdr:rowOff>
    </xdr:from>
    <xdr:to>
      <xdr:col>6</xdr:col>
      <xdr:colOff>638175</xdr:colOff>
      <xdr:row>806</xdr:row>
      <xdr:rowOff>9525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4642733A-7BF7-494F-BB42-639643DB895A}"/>
            </a:ext>
          </a:extLst>
        </xdr:cNvPr>
        <xdr:cNvCxnSpPr/>
      </xdr:nvCxnSpPr>
      <xdr:spPr>
        <a:xfrm>
          <a:off x="7781925" y="5330190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806</xdr:row>
      <xdr:rowOff>9525</xdr:rowOff>
    </xdr:from>
    <xdr:to>
      <xdr:col>8</xdr:col>
      <xdr:colOff>647700</xdr:colOff>
      <xdr:row>806</xdr:row>
      <xdr:rowOff>9525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BA591AD4-5A52-426C-AA02-4459F2220615}"/>
            </a:ext>
          </a:extLst>
        </xdr:cNvPr>
        <xdr:cNvCxnSpPr/>
      </xdr:nvCxnSpPr>
      <xdr:spPr>
        <a:xfrm>
          <a:off x="8915400" y="5330190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815</xdr:row>
      <xdr:rowOff>9525</xdr:rowOff>
    </xdr:from>
    <xdr:to>
      <xdr:col>4</xdr:col>
      <xdr:colOff>647700</xdr:colOff>
      <xdr:row>815</xdr:row>
      <xdr:rowOff>9525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881FF3A7-FC59-4229-BFC3-F8AA2553CDA1}"/>
            </a:ext>
          </a:extLst>
        </xdr:cNvPr>
        <xdr:cNvCxnSpPr/>
      </xdr:nvCxnSpPr>
      <xdr:spPr>
        <a:xfrm>
          <a:off x="6600825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815</xdr:row>
      <xdr:rowOff>9525</xdr:rowOff>
    </xdr:from>
    <xdr:to>
      <xdr:col>6</xdr:col>
      <xdr:colOff>638175</xdr:colOff>
      <xdr:row>815</xdr:row>
      <xdr:rowOff>9525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8A2E20A3-C25F-484F-A4EA-CFDA67C5351B}"/>
            </a:ext>
          </a:extLst>
        </xdr:cNvPr>
        <xdr:cNvCxnSpPr/>
      </xdr:nvCxnSpPr>
      <xdr:spPr>
        <a:xfrm>
          <a:off x="7781925" y="53701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815</xdr:row>
      <xdr:rowOff>9525</xdr:rowOff>
    </xdr:from>
    <xdr:to>
      <xdr:col>8</xdr:col>
      <xdr:colOff>647700</xdr:colOff>
      <xdr:row>815</xdr:row>
      <xdr:rowOff>9525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0759393C-FA38-48C8-84F6-34A31759D990}"/>
            </a:ext>
          </a:extLst>
        </xdr:cNvPr>
        <xdr:cNvCxnSpPr/>
      </xdr:nvCxnSpPr>
      <xdr:spPr>
        <a:xfrm>
          <a:off x="8915400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818</xdr:row>
      <xdr:rowOff>0</xdr:rowOff>
    </xdr:from>
    <xdr:to>
      <xdr:col>4</xdr:col>
      <xdr:colOff>647700</xdr:colOff>
      <xdr:row>818</xdr:row>
      <xdr:rowOff>9525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5475E50E-12AF-4CDC-B77D-8D89B3B250B9}"/>
            </a:ext>
          </a:extLst>
        </xdr:cNvPr>
        <xdr:cNvCxnSpPr/>
      </xdr:nvCxnSpPr>
      <xdr:spPr>
        <a:xfrm>
          <a:off x="6600825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818</xdr:row>
      <xdr:rowOff>0</xdr:rowOff>
    </xdr:from>
    <xdr:to>
      <xdr:col>6</xdr:col>
      <xdr:colOff>638175</xdr:colOff>
      <xdr:row>818</xdr:row>
      <xdr:rowOff>9525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54F1E46E-5E0A-4945-9712-51DA438DC514}"/>
            </a:ext>
          </a:extLst>
        </xdr:cNvPr>
        <xdr:cNvCxnSpPr/>
      </xdr:nvCxnSpPr>
      <xdr:spPr>
        <a:xfrm>
          <a:off x="7781925" y="53701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818</xdr:row>
      <xdr:rowOff>0</xdr:rowOff>
    </xdr:from>
    <xdr:to>
      <xdr:col>8</xdr:col>
      <xdr:colOff>647700</xdr:colOff>
      <xdr:row>818</xdr:row>
      <xdr:rowOff>9525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158C2802-14DD-4E7C-8EEF-FAA51B1B8AF2}"/>
            </a:ext>
          </a:extLst>
        </xdr:cNvPr>
        <xdr:cNvCxnSpPr/>
      </xdr:nvCxnSpPr>
      <xdr:spPr>
        <a:xfrm>
          <a:off x="8915400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820</xdr:row>
      <xdr:rowOff>9525</xdr:rowOff>
    </xdr:from>
    <xdr:to>
      <xdr:col>4</xdr:col>
      <xdr:colOff>647700</xdr:colOff>
      <xdr:row>820</xdr:row>
      <xdr:rowOff>9525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0F0732F3-42CB-4DD6-93C8-591D2A3A6A04}"/>
            </a:ext>
          </a:extLst>
        </xdr:cNvPr>
        <xdr:cNvCxnSpPr/>
      </xdr:nvCxnSpPr>
      <xdr:spPr>
        <a:xfrm>
          <a:off x="6600825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820</xdr:row>
      <xdr:rowOff>9525</xdr:rowOff>
    </xdr:from>
    <xdr:to>
      <xdr:col>6</xdr:col>
      <xdr:colOff>638175</xdr:colOff>
      <xdr:row>820</xdr:row>
      <xdr:rowOff>9525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B91AC9E2-C758-4FB6-9A35-F387F55A85C7}"/>
            </a:ext>
          </a:extLst>
        </xdr:cNvPr>
        <xdr:cNvCxnSpPr/>
      </xdr:nvCxnSpPr>
      <xdr:spPr>
        <a:xfrm>
          <a:off x="7781925" y="53701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820</xdr:row>
      <xdr:rowOff>9525</xdr:rowOff>
    </xdr:from>
    <xdr:to>
      <xdr:col>8</xdr:col>
      <xdr:colOff>647700</xdr:colOff>
      <xdr:row>820</xdr:row>
      <xdr:rowOff>9525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525E671B-A6DA-46F9-ADD8-346884FA2034}"/>
            </a:ext>
          </a:extLst>
        </xdr:cNvPr>
        <xdr:cNvCxnSpPr/>
      </xdr:nvCxnSpPr>
      <xdr:spPr>
        <a:xfrm>
          <a:off x="8915400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825</xdr:row>
      <xdr:rowOff>9525</xdr:rowOff>
    </xdr:from>
    <xdr:to>
      <xdr:col>4</xdr:col>
      <xdr:colOff>647700</xdr:colOff>
      <xdr:row>825</xdr:row>
      <xdr:rowOff>9525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DA620AF9-DC5F-48C2-994F-14BCC3537C88}"/>
            </a:ext>
          </a:extLst>
        </xdr:cNvPr>
        <xdr:cNvCxnSpPr/>
      </xdr:nvCxnSpPr>
      <xdr:spPr>
        <a:xfrm>
          <a:off x="6600825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825</xdr:row>
      <xdr:rowOff>9525</xdr:rowOff>
    </xdr:from>
    <xdr:to>
      <xdr:col>6</xdr:col>
      <xdr:colOff>638175</xdr:colOff>
      <xdr:row>825</xdr:row>
      <xdr:rowOff>9525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7ADC26F3-913B-4DCF-82D2-9C9725AE5515}"/>
            </a:ext>
          </a:extLst>
        </xdr:cNvPr>
        <xdr:cNvCxnSpPr/>
      </xdr:nvCxnSpPr>
      <xdr:spPr>
        <a:xfrm>
          <a:off x="7781925" y="53701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825</xdr:row>
      <xdr:rowOff>9525</xdr:rowOff>
    </xdr:from>
    <xdr:to>
      <xdr:col>8</xdr:col>
      <xdr:colOff>647700</xdr:colOff>
      <xdr:row>825</xdr:row>
      <xdr:rowOff>9525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3B3B334D-24D8-4D6E-8803-9BF8DE040CFC}"/>
            </a:ext>
          </a:extLst>
        </xdr:cNvPr>
        <xdr:cNvCxnSpPr/>
      </xdr:nvCxnSpPr>
      <xdr:spPr>
        <a:xfrm>
          <a:off x="8915400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4</xdr:col>
      <xdr:colOff>0</xdr:colOff>
      <xdr:row>828</xdr:row>
      <xdr:rowOff>9525</xdr:rowOff>
    </xdr:from>
    <xdr:to>
      <xdr:col>4</xdr:col>
      <xdr:colOff>647700</xdr:colOff>
      <xdr:row>828</xdr:row>
      <xdr:rowOff>9525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663CCAF8-7A99-4EC4-B2F9-64778C2C710E}"/>
            </a:ext>
          </a:extLst>
        </xdr:cNvPr>
        <xdr:cNvCxnSpPr/>
      </xdr:nvCxnSpPr>
      <xdr:spPr>
        <a:xfrm>
          <a:off x="6600825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6</xdr:col>
      <xdr:colOff>0</xdr:colOff>
      <xdr:row>828</xdr:row>
      <xdr:rowOff>9525</xdr:rowOff>
    </xdr:from>
    <xdr:to>
      <xdr:col>6</xdr:col>
      <xdr:colOff>638175</xdr:colOff>
      <xdr:row>828</xdr:row>
      <xdr:rowOff>9525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BD2AFDF-FA31-4B2D-99EE-9CD19A2066E8}"/>
            </a:ext>
          </a:extLst>
        </xdr:cNvPr>
        <xdr:cNvCxnSpPr/>
      </xdr:nvCxnSpPr>
      <xdr:spPr>
        <a:xfrm>
          <a:off x="7781925" y="53701950"/>
          <a:ext cx="638175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828</xdr:row>
      <xdr:rowOff>9525</xdr:rowOff>
    </xdr:from>
    <xdr:to>
      <xdr:col>8</xdr:col>
      <xdr:colOff>647700</xdr:colOff>
      <xdr:row>828</xdr:row>
      <xdr:rowOff>9525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757C2875-5A13-4ACB-8BDE-3E8864CB392F}"/>
            </a:ext>
          </a:extLst>
        </xdr:cNvPr>
        <xdr:cNvCxnSpPr/>
      </xdr:nvCxnSpPr>
      <xdr:spPr>
        <a:xfrm>
          <a:off x="8915400" y="53701950"/>
          <a:ext cx="647700" cy="0"/>
        </a:xfrm>
        <a:prstGeom prst="line">
          <a:avLst/>
        </a:prstGeom>
        <a:ln w="9524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84"/>
  <sheetViews>
    <sheetView showGridLines="0" workbookViewId="0"/>
  </sheetViews>
  <sheetFormatPr defaultRowHeight="15" x14ac:dyDescent="0.25"/>
  <cols>
    <col min="1" max="1" width="10.7109375" customWidth="1"/>
    <col min="2" max="2" width="0.42578125" customWidth="1"/>
    <col min="3" max="3" width="25.5703125" customWidth="1"/>
    <col min="4" max="4" width="0.42578125" customWidth="1"/>
    <col min="5" max="5" width="9.7109375" customWidth="1"/>
    <col min="6" max="6" width="0.28515625" customWidth="1"/>
    <col min="7" max="7" width="9.7109375" customWidth="1"/>
    <col min="8" max="8" width="0.42578125" customWidth="1"/>
    <col min="9" max="9" width="9.7109375" customWidth="1"/>
    <col min="10" max="10" width="0.42578125" customWidth="1"/>
    <col min="11" max="11" width="9.5703125" customWidth="1"/>
    <col min="12" max="12" width="0.42578125" customWidth="1"/>
    <col min="13" max="13" width="9.7109375" customWidth="1"/>
    <col min="14" max="14" width="0.42578125" customWidth="1"/>
    <col min="15" max="15" width="12.140625" customWidth="1"/>
    <col min="16" max="16" width="3.140625" customWidth="1"/>
  </cols>
  <sheetData>
    <row r="1" spans="1:16" ht="6" customHeight="1" x14ac:dyDescent="0.25"/>
    <row r="2" spans="1:16" ht="1.5" customHeight="1" x14ac:dyDescent="0.25"/>
    <row r="3" spans="1:16" ht="2.25" customHeight="1" x14ac:dyDescent="0.25"/>
    <row r="4" spans="1:16" ht="8.25" customHeight="1" x14ac:dyDescent="0.2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.25" customHeight="1" x14ac:dyDescent="0.25"/>
    <row r="6" spans="1:16" ht="0.75" customHeight="1" x14ac:dyDescent="0.25"/>
    <row r="7" spans="1:16" ht="8.25" customHeight="1" x14ac:dyDescent="0.2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2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0.75" customHeight="1" x14ac:dyDescent="0.25"/>
    <row r="10" spans="1:16" ht="1.5" customHeight="1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7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1.25" customHeight="1" x14ac:dyDescent="0.25">
      <c r="A13" s="8" t="s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0.75" customHeight="1" x14ac:dyDescent="0.25"/>
    <row r="15" spans="1:16" ht="10.5" customHeight="1" x14ac:dyDescent="0.25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0.75" customHeight="1" x14ac:dyDescent="0.25"/>
    <row r="17" spans="1:16" ht="1.5" customHeight="1" x14ac:dyDescent="0.25"/>
    <row r="18" spans="1:16" ht="6" customHeight="1" x14ac:dyDescent="0.25"/>
    <row r="19" spans="1:16" ht="1.5" customHeight="1" x14ac:dyDescent="0.25"/>
    <row r="20" spans="1:16" ht="2.25" customHeight="1" x14ac:dyDescent="0.25"/>
    <row r="21" spans="1:16" ht="8.25" customHeight="1" x14ac:dyDescent="0.25">
      <c r="A21" s="6" t="s">
        <v>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.25" customHeight="1" x14ac:dyDescent="0.25"/>
    <row r="23" spans="1:16" ht="0.75" customHeight="1" x14ac:dyDescent="0.25"/>
    <row r="24" spans="1:16" ht="8.25" customHeight="1" x14ac:dyDescent="0.25">
      <c r="A24" s="7" t="s">
        <v>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2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0.75" customHeight="1" x14ac:dyDescent="0.25"/>
    <row r="27" spans="1:16" ht="1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7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27" customHeight="1" x14ac:dyDescent="0.25">
      <c r="A29" s="3" t="s">
        <v>5</v>
      </c>
      <c r="C29" s="3" t="s">
        <v>6</v>
      </c>
      <c r="E29" s="3" t="s">
        <v>7</v>
      </c>
      <c r="G29" s="3" t="s">
        <v>8</v>
      </c>
      <c r="I29" s="3" t="s">
        <v>9</v>
      </c>
      <c r="K29" s="3" t="s">
        <v>10</v>
      </c>
      <c r="M29" s="3" t="s">
        <v>11</v>
      </c>
      <c r="O29" s="3" t="s">
        <v>12</v>
      </c>
    </row>
    <row r="30" spans="1:16" ht="0.75" customHeight="1" x14ac:dyDescent="0.25"/>
    <row r="31" spans="1:16" ht="1.5" customHeight="1" x14ac:dyDescent="0.25">
      <c r="A31" s="4" t="s">
        <v>13</v>
      </c>
      <c r="B31" s="4"/>
      <c r="D31" s="4"/>
      <c r="F31" s="4"/>
      <c r="H31" s="4"/>
      <c r="J31" s="4"/>
      <c r="L31" s="4"/>
      <c r="N31" s="4"/>
      <c r="P31" s="4"/>
    </row>
    <row r="32" spans="1:16" ht="9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0.5" customHeight="1" x14ac:dyDescent="0.25"/>
    <row r="34" spans="1:16" ht="10.5" customHeight="1" x14ac:dyDescent="0.25">
      <c r="A34" s="10" t="s">
        <v>13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0.75" customHeight="1" x14ac:dyDescent="0.25"/>
    <row r="36" spans="1:16" ht="9" customHeight="1" x14ac:dyDescent="0.25">
      <c r="A36" s="8" t="s">
        <v>14</v>
      </c>
      <c r="C36" s="8" t="s">
        <v>15</v>
      </c>
      <c r="E36" s="9">
        <v>54000</v>
      </c>
      <c r="G36" s="9">
        <v>55717</v>
      </c>
      <c r="I36" s="9">
        <v>54000</v>
      </c>
      <c r="K36" s="9">
        <v>53062</v>
      </c>
      <c r="M36" s="9">
        <v>0</v>
      </c>
      <c r="O36" s="5"/>
    </row>
    <row r="37" spans="1:16" ht="1.5" customHeight="1" x14ac:dyDescent="0.25">
      <c r="A37" s="8"/>
      <c r="C37" s="8"/>
      <c r="E37" s="9"/>
      <c r="G37" s="9"/>
      <c r="I37" s="9"/>
      <c r="K37" s="9"/>
      <c r="M37" s="9"/>
    </row>
    <row r="38" spans="1:16" ht="0.75" customHeight="1" x14ac:dyDescent="0.25"/>
    <row r="39" spans="1:16" ht="9" customHeight="1" x14ac:dyDescent="0.25">
      <c r="A39" s="8" t="s">
        <v>16</v>
      </c>
      <c r="C39" s="8" t="s">
        <v>17</v>
      </c>
      <c r="E39" s="9">
        <v>174000</v>
      </c>
      <c r="G39" s="9">
        <v>183911</v>
      </c>
      <c r="I39" s="9">
        <v>180000</v>
      </c>
      <c r="K39" s="9">
        <v>31852</v>
      </c>
      <c r="M39" s="9">
        <v>0</v>
      </c>
      <c r="O39" s="5"/>
    </row>
    <row r="40" spans="1:16" ht="2.25" customHeight="1" x14ac:dyDescent="0.25">
      <c r="A40" s="8"/>
      <c r="C40" s="8"/>
      <c r="E40" s="9"/>
      <c r="G40" s="9"/>
      <c r="I40" s="9"/>
      <c r="K40" s="9"/>
      <c r="M40" s="9"/>
    </row>
    <row r="41" spans="1:16" ht="0.75" customHeight="1" x14ac:dyDescent="0.25"/>
    <row r="42" spans="1:16" ht="8.25" customHeight="1" x14ac:dyDescent="0.25">
      <c r="A42" s="8" t="s">
        <v>18</v>
      </c>
      <c r="C42" s="8" t="s">
        <v>19</v>
      </c>
      <c r="E42" s="9">
        <v>0</v>
      </c>
      <c r="G42" s="9">
        <v>0</v>
      </c>
      <c r="I42" s="9">
        <v>0</v>
      </c>
      <c r="K42" s="9">
        <v>2657</v>
      </c>
      <c r="M42" s="9">
        <v>0</v>
      </c>
      <c r="O42" s="5"/>
    </row>
    <row r="43" spans="1:16" ht="2.25" customHeight="1" x14ac:dyDescent="0.25">
      <c r="A43" s="8"/>
      <c r="C43" s="8"/>
      <c r="E43" s="9"/>
      <c r="G43" s="9"/>
      <c r="I43" s="9"/>
      <c r="K43" s="9"/>
      <c r="M43" s="9"/>
    </row>
    <row r="44" spans="1:16" ht="0.75" customHeight="1" x14ac:dyDescent="0.25"/>
    <row r="45" spans="1:16" ht="9" customHeight="1" x14ac:dyDescent="0.25">
      <c r="A45" s="8" t="s">
        <v>20</v>
      </c>
      <c r="C45" s="8" t="s">
        <v>21</v>
      </c>
      <c r="E45" s="9">
        <v>5700</v>
      </c>
      <c r="G45" s="9">
        <v>7474</v>
      </c>
      <c r="I45" s="9">
        <v>6000</v>
      </c>
      <c r="K45" s="9">
        <v>4751</v>
      </c>
      <c r="M45" s="9">
        <v>0</v>
      </c>
      <c r="O45" s="5"/>
    </row>
    <row r="46" spans="1:16" ht="1.5" customHeight="1" x14ac:dyDescent="0.25">
      <c r="A46" s="8"/>
      <c r="C46" s="8"/>
      <c r="E46" s="9"/>
      <c r="G46" s="9"/>
      <c r="I46" s="9"/>
      <c r="K46" s="9"/>
      <c r="M46" s="9"/>
    </row>
    <row r="47" spans="1:16" ht="0.75" customHeight="1" x14ac:dyDescent="0.25"/>
    <row r="48" spans="1:16" ht="1.5" customHeight="1" x14ac:dyDescent="0.25"/>
    <row r="49" spans="1:16" ht="8.25" customHeight="1" x14ac:dyDescent="0.25"/>
    <row r="50" spans="1:16" ht="10.5" customHeight="1" x14ac:dyDescent="0.25">
      <c r="A50" s="1" t="s">
        <v>22</v>
      </c>
      <c r="B50" s="1"/>
      <c r="C50" s="1"/>
      <c r="D50" s="1"/>
      <c r="E50" s="2">
        <v>233700</v>
      </c>
      <c r="F50" s="1"/>
      <c r="G50" s="2">
        <v>247102</v>
      </c>
      <c r="H50" s="1"/>
      <c r="I50" s="2">
        <v>240000</v>
      </c>
      <c r="J50" s="1"/>
      <c r="K50" s="2">
        <v>92322</v>
      </c>
      <c r="L50" s="1"/>
      <c r="M50" s="2">
        <v>0</v>
      </c>
      <c r="N50" s="1"/>
      <c r="O50" s="1"/>
      <c r="P50" s="1"/>
    </row>
    <row r="51" spans="1:16" ht="0.75" customHeight="1" x14ac:dyDescent="0.25"/>
    <row r="52" spans="1:16" ht="1.5" customHeight="1" x14ac:dyDescent="0.25"/>
    <row r="53" spans="1:16" ht="8.25" customHeight="1" x14ac:dyDescent="0.25"/>
    <row r="54" spans="1:16" ht="10.5" customHeight="1" x14ac:dyDescent="0.25">
      <c r="A54" s="10" t="s">
        <v>13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0.75" customHeight="1" x14ac:dyDescent="0.25"/>
    <row r="56" spans="1:16" ht="9" customHeight="1" x14ac:dyDescent="0.25">
      <c r="A56" s="8" t="s">
        <v>23</v>
      </c>
      <c r="C56" s="8" t="s">
        <v>24</v>
      </c>
      <c r="E56" s="9">
        <v>1300</v>
      </c>
      <c r="G56" s="9">
        <v>1337</v>
      </c>
      <c r="I56" s="9">
        <v>1300</v>
      </c>
      <c r="K56" s="9">
        <v>1210</v>
      </c>
      <c r="M56" s="9">
        <v>0</v>
      </c>
      <c r="O56" s="5"/>
    </row>
    <row r="57" spans="1:16" ht="1.5" customHeight="1" x14ac:dyDescent="0.25">
      <c r="A57" s="8"/>
      <c r="C57" s="8"/>
      <c r="E57" s="9"/>
      <c r="G57" s="9"/>
      <c r="I57" s="9"/>
      <c r="K57" s="9"/>
      <c r="M57" s="9"/>
    </row>
    <row r="58" spans="1:16" ht="0.75" customHeight="1" x14ac:dyDescent="0.25"/>
    <row r="59" spans="1:16" ht="9" customHeight="1" x14ac:dyDescent="0.25">
      <c r="A59" s="8" t="s">
        <v>25</v>
      </c>
      <c r="C59" s="8" t="s">
        <v>26</v>
      </c>
      <c r="E59" s="9">
        <v>23100</v>
      </c>
      <c r="G59" s="9">
        <v>15574</v>
      </c>
      <c r="I59" s="9">
        <v>24000</v>
      </c>
      <c r="K59" s="9">
        <v>8015</v>
      </c>
      <c r="M59" s="9">
        <v>0</v>
      </c>
      <c r="O59" s="5"/>
    </row>
    <row r="60" spans="1:16" ht="2.25" customHeight="1" x14ac:dyDescent="0.25">
      <c r="A60" s="8"/>
      <c r="C60" s="8"/>
      <c r="E60" s="9"/>
      <c r="G60" s="9"/>
      <c r="I60" s="9"/>
      <c r="K60" s="9"/>
      <c r="M60" s="9"/>
    </row>
    <row r="61" spans="1:16" ht="0.75" customHeight="1" x14ac:dyDescent="0.25"/>
    <row r="62" spans="1:16" ht="8.25" customHeight="1" x14ac:dyDescent="0.25">
      <c r="A62" s="8" t="s">
        <v>27</v>
      </c>
      <c r="C62" s="8" t="s">
        <v>28</v>
      </c>
      <c r="E62" s="9">
        <v>750</v>
      </c>
      <c r="G62" s="9">
        <v>750</v>
      </c>
      <c r="I62" s="9">
        <v>800</v>
      </c>
      <c r="K62" s="9">
        <v>1000</v>
      </c>
      <c r="M62" s="9">
        <v>0</v>
      </c>
      <c r="O62" s="5"/>
    </row>
    <row r="63" spans="1:16" ht="2.25" customHeight="1" x14ac:dyDescent="0.25">
      <c r="A63" s="8"/>
      <c r="C63" s="8"/>
      <c r="E63" s="9"/>
      <c r="G63" s="9"/>
      <c r="I63" s="9"/>
      <c r="K63" s="9"/>
      <c r="M63" s="9"/>
    </row>
    <row r="64" spans="1:16" ht="0.75" customHeight="1" x14ac:dyDescent="0.25"/>
    <row r="65" spans="1:16" ht="8.25" customHeight="1" x14ac:dyDescent="0.25">
      <c r="A65" s="8" t="s">
        <v>29</v>
      </c>
      <c r="C65" s="8" t="s">
        <v>30</v>
      </c>
      <c r="E65" s="9">
        <v>0</v>
      </c>
      <c r="G65" s="9">
        <v>0</v>
      </c>
      <c r="I65" s="9">
        <v>0</v>
      </c>
      <c r="K65" s="9">
        <v>500</v>
      </c>
      <c r="M65" s="9">
        <v>0</v>
      </c>
      <c r="O65" s="5"/>
    </row>
    <row r="66" spans="1:16" ht="2.25" customHeight="1" x14ac:dyDescent="0.25">
      <c r="A66" s="8"/>
      <c r="C66" s="8"/>
      <c r="E66" s="9"/>
      <c r="G66" s="9"/>
      <c r="I66" s="9"/>
      <c r="K66" s="9"/>
      <c r="M66" s="9"/>
    </row>
    <row r="67" spans="1:16" ht="0.75" customHeight="1" x14ac:dyDescent="0.25"/>
    <row r="68" spans="1:16" ht="1.5" customHeight="1" x14ac:dyDescent="0.25"/>
    <row r="69" spans="1:16" ht="8.25" customHeight="1" x14ac:dyDescent="0.25"/>
    <row r="70" spans="1:16" ht="10.5" customHeight="1" x14ac:dyDescent="0.25">
      <c r="A70" s="1" t="s">
        <v>22</v>
      </c>
      <c r="B70" s="1"/>
      <c r="C70" s="1"/>
      <c r="D70" s="1"/>
      <c r="E70" s="2">
        <v>25150</v>
      </c>
      <c r="F70" s="1"/>
      <c r="G70" s="2">
        <v>17661</v>
      </c>
      <c r="H70" s="1"/>
      <c r="I70" s="2">
        <v>26100</v>
      </c>
      <c r="J70" s="1"/>
      <c r="K70" s="2">
        <v>10725</v>
      </c>
      <c r="L70" s="1"/>
      <c r="M70" s="2">
        <v>0</v>
      </c>
      <c r="N70" s="1"/>
      <c r="O70" s="1"/>
      <c r="P70" s="1"/>
    </row>
    <row r="71" spans="1:16" ht="0.75" customHeight="1" x14ac:dyDescent="0.25"/>
    <row r="72" spans="1:16" ht="1.5" customHeight="1" x14ac:dyDescent="0.25"/>
    <row r="73" spans="1:16" ht="8.25" customHeight="1" x14ac:dyDescent="0.25"/>
    <row r="74" spans="1:16" ht="10.5" customHeight="1" x14ac:dyDescent="0.25">
      <c r="A74" s="10" t="s">
        <v>13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0.75" customHeight="1" x14ac:dyDescent="0.25"/>
    <row r="76" spans="1:16" ht="8.25" customHeight="1" x14ac:dyDescent="0.25">
      <c r="A76" s="8" t="s">
        <v>31</v>
      </c>
      <c r="C76" s="8" t="s">
        <v>32</v>
      </c>
      <c r="E76" s="9">
        <v>0</v>
      </c>
      <c r="G76" s="9">
        <v>0</v>
      </c>
      <c r="I76" s="9">
        <v>0</v>
      </c>
      <c r="K76" s="9">
        <v>0</v>
      </c>
      <c r="M76" s="9">
        <v>0</v>
      </c>
      <c r="O76" s="5"/>
    </row>
    <row r="77" spans="1:16" ht="2.25" customHeight="1" x14ac:dyDescent="0.25">
      <c r="A77" s="8"/>
      <c r="C77" s="8"/>
      <c r="E77" s="9"/>
      <c r="G77" s="9"/>
      <c r="I77" s="9"/>
      <c r="K77" s="9"/>
      <c r="M77" s="9"/>
    </row>
    <row r="78" spans="1:16" ht="0.75" customHeight="1" x14ac:dyDescent="0.25"/>
    <row r="79" spans="1:16" ht="9" customHeight="1" x14ac:dyDescent="0.25">
      <c r="A79" s="8" t="s">
        <v>33</v>
      </c>
      <c r="C79" s="8" t="s">
        <v>34</v>
      </c>
      <c r="E79" s="9">
        <v>0</v>
      </c>
      <c r="G79" s="9">
        <v>0</v>
      </c>
      <c r="I79" s="9">
        <v>0</v>
      </c>
      <c r="K79" s="9">
        <v>0</v>
      </c>
      <c r="M79" s="9">
        <v>0</v>
      </c>
      <c r="O79" s="5"/>
    </row>
    <row r="80" spans="1:16" ht="2.25" customHeight="1" x14ac:dyDescent="0.25">
      <c r="A80" s="8"/>
      <c r="C80" s="8"/>
      <c r="E80" s="9"/>
      <c r="G80" s="9"/>
      <c r="I80" s="9"/>
      <c r="K80" s="9"/>
      <c r="M80" s="9"/>
    </row>
    <row r="81" spans="1:15" ht="0.75" customHeight="1" x14ac:dyDescent="0.25"/>
    <row r="82" spans="1:15" ht="8.25" customHeight="1" x14ac:dyDescent="0.25">
      <c r="A82" s="8" t="s">
        <v>35</v>
      </c>
      <c r="C82" s="8" t="s">
        <v>36</v>
      </c>
      <c r="E82" s="9">
        <v>0</v>
      </c>
      <c r="G82" s="9">
        <v>0</v>
      </c>
      <c r="I82" s="9">
        <v>0</v>
      </c>
      <c r="K82" s="9">
        <v>0</v>
      </c>
      <c r="M82" s="9">
        <v>0</v>
      </c>
      <c r="O82" s="5"/>
    </row>
    <row r="83" spans="1:15" ht="2.25" customHeight="1" x14ac:dyDescent="0.25">
      <c r="A83" s="8"/>
      <c r="C83" s="8"/>
      <c r="E83" s="9"/>
      <c r="G83" s="9"/>
      <c r="I83" s="9"/>
      <c r="K83" s="9"/>
      <c r="M83" s="9"/>
    </row>
    <row r="84" spans="1:15" ht="0.75" customHeight="1" x14ac:dyDescent="0.25"/>
    <row r="85" spans="1:15" ht="8.25" customHeight="1" x14ac:dyDescent="0.25">
      <c r="A85" s="8" t="s">
        <v>37</v>
      </c>
      <c r="C85" s="8" t="s">
        <v>38</v>
      </c>
      <c r="E85" s="9">
        <v>0</v>
      </c>
      <c r="G85" s="9">
        <v>0</v>
      </c>
      <c r="I85" s="9">
        <v>0</v>
      </c>
      <c r="K85" s="9">
        <v>0</v>
      </c>
      <c r="M85" s="9">
        <v>0</v>
      </c>
      <c r="O85" s="5"/>
    </row>
    <row r="86" spans="1:15" ht="2.25" customHeight="1" x14ac:dyDescent="0.25">
      <c r="A86" s="8"/>
      <c r="C86" s="8"/>
      <c r="E86" s="9"/>
      <c r="G86" s="9"/>
      <c r="I86" s="9"/>
      <c r="K86" s="9"/>
      <c r="M86" s="9"/>
    </row>
    <row r="87" spans="1:15" ht="0.75" customHeight="1" x14ac:dyDescent="0.25"/>
    <row r="88" spans="1:15" ht="9" customHeight="1" x14ac:dyDescent="0.25">
      <c r="A88" s="8" t="s">
        <v>39</v>
      </c>
      <c r="C88" s="8" t="s">
        <v>40</v>
      </c>
      <c r="E88" s="9">
        <v>202000</v>
      </c>
      <c r="G88" s="9">
        <v>161000</v>
      </c>
      <c r="I88" s="9">
        <v>0</v>
      </c>
      <c r="K88" s="9">
        <v>0</v>
      </c>
      <c r="M88" s="9">
        <v>0</v>
      </c>
      <c r="O88" s="5"/>
    </row>
    <row r="89" spans="1:15" ht="1.5" customHeight="1" x14ac:dyDescent="0.25">
      <c r="A89" s="8"/>
      <c r="C89" s="8"/>
      <c r="E89" s="9"/>
      <c r="G89" s="9"/>
      <c r="I89" s="9"/>
      <c r="K89" s="9"/>
      <c r="M89" s="9"/>
    </row>
    <row r="90" spans="1:15" ht="0.75" customHeight="1" x14ac:dyDescent="0.25"/>
    <row r="91" spans="1:15" ht="9" customHeight="1" x14ac:dyDescent="0.25">
      <c r="A91" s="8" t="s">
        <v>41</v>
      </c>
      <c r="C91" s="8" t="s">
        <v>42</v>
      </c>
      <c r="E91" s="9">
        <v>0</v>
      </c>
      <c r="G91" s="9">
        <v>0</v>
      </c>
      <c r="I91" s="9">
        <v>0</v>
      </c>
      <c r="K91" s="9">
        <v>140000</v>
      </c>
      <c r="M91" s="9">
        <v>0</v>
      </c>
      <c r="O91" s="5"/>
    </row>
    <row r="92" spans="1:15" ht="2.25" customHeight="1" x14ac:dyDescent="0.25">
      <c r="A92" s="8"/>
      <c r="C92" s="8"/>
      <c r="E92" s="9"/>
      <c r="G92" s="9"/>
      <c r="I92" s="9"/>
      <c r="K92" s="9"/>
      <c r="M92" s="9"/>
    </row>
    <row r="93" spans="1:15" ht="0.75" customHeight="1" x14ac:dyDescent="0.25"/>
    <row r="94" spans="1:15" ht="8.25" customHeight="1" x14ac:dyDescent="0.25">
      <c r="A94" s="8" t="s">
        <v>43</v>
      </c>
      <c r="C94" s="8" t="s">
        <v>44</v>
      </c>
      <c r="E94" s="9">
        <v>0</v>
      </c>
      <c r="G94" s="9">
        <v>0</v>
      </c>
      <c r="I94" s="9">
        <v>0</v>
      </c>
      <c r="K94" s="9">
        <v>0</v>
      </c>
      <c r="M94" s="9">
        <v>0</v>
      </c>
      <c r="O94" s="5"/>
    </row>
    <row r="95" spans="1:15" ht="2.25" customHeight="1" x14ac:dyDescent="0.25">
      <c r="A95" s="8"/>
      <c r="C95" s="8"/>
      <c r="E95" s="9"/>
      <c r="G95" s="9"/>
      <c r="I95" s="9"/>
      <c r="K95" s="9"/>
      <c r="M95" s="9"/>
    </row>
    <row r="96" spans="1:15" ht="0.75" customHeight="1" x14ac:dyDescent="0.25"/>
    <row r="97" spans="1:16" ht="9" customHeight="1" x14ac:dyDescent="0.25">
      <c r="A97" s="8" t="s">
        <v>45</v>
      </c>
      <c r="C97" s="8" t="s">
        <v>46</v>
      </c>
      <c r="E97" s="9">
        <v>0</v>
      </c>
      <c r="G97" s="9">
        <v>0</v>
      </c>
      <c r="I97" s="9">
        <v>0</v>
      </c>
      <c r="K97" s="9">
        <v>0</v>
      </c>
      <c r="M97" s="9">
        <v>0</v>
      </c>
      <c r="O97" s="5"/>
    </row>
    <row r="98" spans="1:16" ht="1.5" customHeight="1" x14ac:dyDescent="0.25">
      <c r="A98" s="8"/>
      <c r="C98" s="8"/>
      <c r="E98" s="9"/>
      <c r="G98" s="9"/>
      <c r="I98" s="9"/>
      <c r="K98" s="9"/>
      <c r="M98" s="9"/>
    </row>
    <row r="99" spans="1:16" ht="0.75" customHeight="1" x14ac:dyDescent="0.25"/>
    <row r="100" spans="1:16" ht="9" customHeight="1" x14ac:dyDescent="0.25">
      <c r="A100" s="8" t="s">
        <v>47</v>
      </c>
      <c r="C100" s="8" t="s">
        <v>48</v>
      </c>
      <c r="E100" s="9">
        <v>0</v>
      </c>
      <c r="G100" s="9">
        <v>0</v>
      </c>
      <c r="I100" s="9">
        <v>40000</v>
      </c>
      <c r="K100" s="9">
        <v>28000</v>
      </c>
      <c r="M100" s="9">
        <v>0</v>
      </c>
      <c r="O100" s="5"/>
    </row>
    <row r="101" spans="1:16" ht="2.25" customHeight="1" x14ac:dyDescent="0.25">
      <c r="A101" s="8"/>
      <c r="C101" s="8"/>
      <c r="E101" s="9"/>
      <c r="G101" s="9"/>
      <c r="I101" s="9"/>
      <c r="K101" s="9"/>
      <c r="M101" s="9"/>
    </row>
    <row r="102" spans="1:16" ht="0.75" customHeight="1" x14ac:dyDescent="0.25"/>
    <row r="103" spans="1:16" ht="8.25" customHeight="1" x14ac:dyDescent="0.25">
      <c r="A103" s="8" t="s">
        <v>49</v>
      </c>
      <c r="C103" s="8" t="s">
        <v>50</v>
      </c>
      <c r="E103" s="9">
        <v>0</v>
      </c>
      <c r="G103" s="9">
        <v>0</v>
      </c>
      <c r="I103" s="9">
        <v>0</v>
      </c>
      <c r="K103" s="9">
        <v>0</v>
      </c>
      <c r="M103" s="9">
        <v>0</v>
      </c>
      <c r="O103" s="5"/>
    </row>
    <row r="104" spans="1:16" ht="2.25" customHeight="1" x14ac:dyDescent="0.25">
      <c r="A104" s="8"/>
      <c r="C104" s="8"/>
      <c r="E104" s="9"/>
      <c r="G104" s="9"/>
      <c r="I104" s="9"/>
      <c r="K104" s="9"/>
      <c r="M104" s="9"/>
    </row>
    <row r="105" spans="1:16" ht="0.75" customHeight="1" x14ac:dyDescent="0.25"/>
    <row r="106" spans="1:16" ht="9" customHeight="1" x14ac:dyDescent="0.25">
      <c r="A106" s="8" t="s">
        <v>51</v>
      </c>
      <c r="C106" s="8" t="s">
        <v>52</v>
      </c>
      <c r="E106" s="9">
        <v>0</v>
      </c>
      <c r="G106" s="9">
        <v>0</v>
      </c>
      <c r="I106" s="9">
        <v>0</v>
      </c>
      <c r="K106" s="9">
        <v>0</v>
      </c>
      <c r="M106" s="9">
        <v>0</v>
      </c>
      <c r="O106" s="5"/>
    </row>
    <row r="107" spans="1:16" ht="1.5" customHeight="1" x14ac:dyDescent="0.25">
      <c r="A107" s="8"/>
      <c r="C107" s="8"/>
      <c r="E107" s="9"/>
      <c r="G107" s="9"/>
      <c r="I107" s="9"/>
      <c r="K107" s="9"/>
      <c r="M107" s="9"/>
    </row>
    <row r="108" spans="1:16" ht="0.75" customHeight="1" x14ac:dyDescent="0.25"/>
    <row r="109" spans="1:16" ht="1.5" customHeight="1" x14ac:dyDescent="0.25"/>
    <row r="110" spans="1:16" ht="8.25" customHeight="1" x14ac:dyDescent="0.25"/>
    <row r="111" spans="1:16" ht="10.5" customHeight="1" x14ac:dyDescent="0.25">
      <c r="A111" s="1" t="s">
        <v>22</v>
      </c>
      <c r="B111" s="1"/>
      <c r="C111" s="1"/>
      <c r="D111" s="1"/>
      <c r="E111" s="2">
        <v>202000</v>
      </c>
      <c r="F111" s="1"/>
      <c r="G111" s="2">
        <v>161000</v>
      </c>
      <c r="H111" s="1"/>
      <c r="I111" s="2">
        <v>40000</v>
      </c>
      <c r="J111" s="1"/>
      <c r="K111" s="2">
        <v>168000</v>
      </c>
      <c r="L111" s="1"/>
      <c r="M111" s="2">
        <v>0</v>
      </c>
      <c r="N111" s="1"/>
      <c r="O111" s="1"/>
      <c r="P111" s="1"/>
    </row>
    <row r="112" spans="1:16" ht="0.75" customHeight="1" x14ac:dyDescent="0.25"/>
    <row r="113" spans="1:16" ht="1.5" customHeight="1" x14ac:dyDescent="0.25"/>
    <row r="114" spans="1:16" ht="8.25" customHeight="1" x14ac:dyDescent="0.25"/>
    <row r="115" spans="1:16" ht="10.5" customHeight="1" x14ac:dyDescent="0.25">
      <c r="A115" s="10" t="s">
        <v>13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t="0.75" customHeight="1" x14ac:dyDescent="0.25"/>
    <row r="117" spans="1:16" ht="9" customHeight="1" x14ac:dyDescent="0.25">
      <c r="A117" s="8" t="s">
        <v>53</v>
      </c>
      <c r="C117" s="8" t="s">
        <v>54</v>
      </c>
      <c r="E117" s="9">
        <v>0</v>
      </c>
      <c r="G117" s="9">
        <v>0</v>
      </c>
      <c r="I117" s="9">
        <v>0</v>
      </c>
      <c r="K117" s="9">
        <v>0</v>
      </c>
      <c r="M117" s="9">
        <v>0</v>
      </c>
      <c r="O117" s="5"/>
    </row>
    <row r="118" spans="1:16" ht="1.5" customHeight="1" x14ac:dyDescent="0.25">
      <c r="A118" s="8"/>
      <c r="C118" s="8"/>
      <c r="E118" s="9"/>
      <c r="G118" s="9"/>
      <c r="I118" s="9"/>
      <c r="K118" s="9"/>
      <c r="M118" s="9"/>
    </row>
    <row r="119" spans="1:16" ht="0.75" customHeight="1" x14ac:dyDescent="0.25"/>
    <row r="120" spans="1:16" ht="9" customHeight="1" x14ac:dyDescent="0.25">
      <c r="A120" s="8" t="s">
        <v>55</v>
      </c>
      <c r="C120" s="8" t="s">
        <v>56</v>
      </c>
      <c r="E120" s="9">
        <v>0</v>
      </c>
      <c r="G120" s="9">
        <v>0</v>
      </c>
      <c r="I120" s="9">
        <v>0</v>
      </c>
      <c r="K120" s="9">
        <v>1145</v>
      </c>
      <c r="M120" s="9">
        <v>0</v>
      </c>
      <c r="O120" s="5"/>
    </row>
    <row r="121" spans="1:16" ht="2.25" customHeight="1" x14ac:dyDescent="0.25">
      <c r="A121" s="8"/>
      <c r="C121" s="8"/>
      <c r="E121" s="9"/>
      <c r="G121" s="9"/>
      <c r="I121" s="9"/>
      <c r="K121" s="9"/>
      <c r="M121" s="9"/>
    </row>
    <row r="122" spans="1:16" ht="0.75" customHeight="1" x14ac:dyDescent="0.25"/>
    <row r="123" spans="1:16" ht="1.5" customHeight="1" x14ac:dyDescent="0.25"/>
    <row r="124" spans="1:16" ht="7.5" customHeight="1" x14ac:dyDescent="0.25"/>
    <row r="125" spans="1:16" ht="11.25" customHeight="1" x14ac:dyDescent="0.25">
      <c r="A125" s="1" t="s">
        <v>22</v>
      </c>
      <c r="B125" s="1"/>
      <c r="C125" s="1"/>
      <c r="D125" s="1"/>
      <c r="E125" s="2">
        <v>0</v>
      </c>
      <c r="F125" s="1"/>
      <c r="G125" s="2">
        <v>0</v>
      </c>
      <c r="H125" s="1"/>
      <c r="I125" s="2">
        <v>0</v>
      </c>
      <c r="J125" s="1"/>
      <c r="K125" s="2">
        <v>1145</v>
      </c>
      <c r="L125" s="1"/>
      <c r="M125" s="2">
        <v>0</v>
      </c>
      <c r="N125" s="1"/>
      <c r="O125" s="1"/>
      <c r="P125" s="1"/>
    </row>
    <row r="126" spans="1:16" ht="1.5" customHeight="1" x14ac:dyDescent="0.25"/>
    <row r="127" spans="1:16" ht="8.25" customHeight="1" x14ac:dyDescent="0.25"/>
    <row r="128" spans="1:16" ht="10.5" customHeight="1" x14ac:dyDescent="0.25">
      <c r="A128" s="10" t="s">
        <v>13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ht="0.75" customHeight="1" x14ac:dyDescent="0.25"/>
    <row r="130" spans="1:16" ht="9" customHeight="1" x14ac:dyDescent="0.25">
      <c r="A130" s="8" t="s">
        <v>57</v>
      </c>
      <c r="C130" s="8" t="s">
        <v>58</v>
      </c>
      <c r="E130" s="9">
        <v>0</v>
      </c>
      <c r="G130" s="9">
        <v>0</v>
      </c>
      <c r="I130" s="9">
        <v>0</v>
      </c>
      <c r="K130" s="9">
        <v>0</v>
      </c>
      <c r="M130" s="9">
        <v>0</v>
      </c>
      <c r="O130" s="5"/>
    </row>
    <row r="131" spans="1:16" ht="2.25" customHeight="1" x14ac:dyDescent="0.25">
      <c r="A131" s="8"/>
      <c r="C131" s="8"/>
      <c r="E131" s="9"/>
      <c r="G131" s="9"/>
      <c r="I131" s="9"/>
      <c r="K131" s="9"/>
      <c r="M131" s="9"/>
    </row>
    <row r="132" spans="1:16" ht="0.75" customHeight="1" x14ac:dyDescent="0.25"/>
    <row r="133" spans="1:16" ht="1.5" customHeight="1" x14ac:dyDescent="0.25"/>
    <row r="134" spans="1:16" ht="7.5" customHeight="1" x14ac:dyDescent="0.25"/>
    <row r="135" spans="1:16" ht="11.25" customHeight="1" x14ac:dyDescent="0.25">
      <c r="A135" s="1" t="s">
        <v>22</v>
      </c>
      <c r="B135" s="1"/>
      <c r="C135" s="1"/>
      <c r="D135" s="1"/>
      <c r="E135" s="2">
        <v>0</v>
      </c>
      <c r="F135" s="1"/>
      <c r="G135" s="2">
        <v>0</v>
      </c>
      <c r="H135" s="1"/>
      <c r="I135" s="2">
        <v>0</v>
      </c>
      <c r="J135" s="1"/>
      <c r="K135" s="2">
        <v>0</v>
      </c>
      <c r="L135" s="1"/>
      <c r="M135" s="2">
        <v>0</v>
      </c>
      <c r="N135" s="1"/>
      <c r="O135" s="1"/>
      <c r="P135" s="1"/>
    </row>
    <row r="136" spans="1:16" ht="1.5" customHeight="1" x14ac:dyDescent="0.25"/>
    <row r="137" spans="1:16" ht="8.25" customHeight="1" x14ac:dyDescent="0.25"/>
    <row r="138" spans="1:16" ht="10.5" customHeight="1" x14ac:dyDescent="0.25">
      <c r="A138" s="10" t="s">
        <v>13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0.75" customHeight="1" x14ac:dyDescent="0.25"/>
    <row r="140" spans="1:16" ht="9" customHeight="1" x14ac:dyDescent="0.25">
      <c r="A140" s="8" t="s">
        <v>59</v>
      </c>
      <c r="C140" s="8" t="s">
        <v>60</v>
      </c>
      <c r="E140" s="9">
        <v>45000</v>
      </c>
      <c r="G140" s="9">
        <v>22370</v>
      </c>
      <c r="I140" s="9">
        <v>45000</v>
      </c>
      <c r="K140" s="9">
        <v>9606</v>
      </c>
      <c r="M140" s="9">
        <v>0</v>
      </c>
      <c r="O140" s="5"/>
    </row>
    <row r="141" spans="1:16" ht="2.25" customHeight="1" x14ac:dyDescent="0.25">
      <c r="A141" s="8"/>
      <c r="C141" s="8"/>
      <c r="E141" s="9"/>
      <c r="G141" s="9"/>
      <c r="I141" s="9"/>
      <c r="K141" s="9"/>
      <c r="M141" s="9"/>
    </row>
    <row r="142" spans="1:16" ht="0.75" customHeight="1" x14ac:dyDescent="0.25"/>
    <row r="143" spans="1:16" ht="8.25" customHeight="1" x14ac:dyDescent="0.25">
      <c r="A143" s="8" t="s">
        <v>61</v>
      </c>
      <c r="C143" s="8" t="s">
        <v>62</v>
      </c>
      <c r="E143" s="9">
        <v>0</v>
      </c>
      <c r="G143" s="9">
        <v>0</v>
      </c>
      <c r="I143" s="9">
        <v>0</v>
      </c>
      <c r="K143" s="9">
        <v>0</v>
      </c>
      <c r="M143" s="9">
        <v>0</v>
      </c>
      <c r="O143" s="5"/>
    </row>
    <row r="144" spans="1:16" ht="2.25" customHeight="1" x14ac:dyDescent="0.25">
      <c r="A144" s="8"/>
      <c r="C144" s="8"/>
      <c r="E144" s="9"/>
      <c r="G144" s="9"/>
      <c r="I144" s="9"/>
      <c r="K144" s="9"/>
      <c r="M144" s="9"/>
    </row>
    <row r="145" spans="1:16" ht="0.75" customHeight="1" x14ac:dyDescent="0.25"/>
    <row r="146" spans="1:16" ht="9" customHeight="1" x14ac:dyDescent="0.25">
      <c r="A146" s="8" t="s">
        <v>63</v>
      </c>
      <c r="C146" s="8" t="s">
        <v>64</v>
      </c>
      <c r="E146" s="9">
        <v>2300</v>
      </c>
      <c r="G146" s="9">
        <v>2268</v>
      </c>
      <c r="I146" s="9">
        <v>2300</v>
      </c>
      <c r="K146" s="9">
        <v>2344</v>
      </c>
      <c r="M146" s="9">
        <v>0</v>
      </c>
      <c r="O146" s="5"/>
    </row>
    <row r="147" spans="1:16" ht="1.5" customHeight="1" x14ac:dyDescent="0.25">
      <c r="A147" s="8"/>
      <c r="C147" s="8"/>
      <c r="E147" s="9"/>
      <c r="G147" s="9"/>
      <c r="I147" s="9"/>
      <c r="K147" s="9"/>
      <c r="M147" s="9"/>
    </row>
    <row r="148" spans="1:16" ht="0.75" customHeight="1" x14ac:dyDescent="0.25"/>
    <row r="149" spans="1:16" ht="9" customHeight="1" x14ac:dyDescent="0.25">
      <c r="A149" s="8" t="s">
        <v>65</v>
      </c>
      <c r="C149" s="8" t="s">
        <v>66</v>
      </c>
      <c r="E149" s="9">
        <v>11000</v>
      </c>
      <c r="G149" s="9">
        <v>15999</v>
      </c>
      <c r="I149" s="9">
        <v>11000</v>
      </c>
      <c r="K149" s="9">
        <v>9331</v>
      </c>
      <c r="M149" s="9">
        <v>0</v>
      </c>
      <c r="O149" s="5"/>
    </row>
    <row r="150" spans="1:16" ht="2.25" customHeight="1" x14ac:dyDescent="0.25">
      <c r="A150" s="8"/>
      <c r="C150" s="8"/>
      <c r="E150" s="9"/>
      <c r="G150" s="9"/>
      <c r="I150" s="9"/>
      <c r="K150" s="9"/>
      <c r="M150" s="9"/>
    </row>
    <row r="151" spans="1:16" ht="0.75" customHeight="1" x14ac:dyDescent="0.25"/>
    <row r="152" spans="1:16" ht="8.25" customHeight="1" x14ac:dyDescent="0.25">
      <c r="A152" s="8" t="s">
        <v>67</v>
      </c>
      <c r="C152" s="8" t="s">
        <v>68</v>
      </c>
      <c r="E152" s="9">
        <v>6200</v>
      </c>
      <c r="G152" s="9">
        <v>2768</v>
      </c>
      <c r="I152" s="9">
        <v>6200</v>
      </c>
      <c r="K152" s="9">
        <v>6654</v>
      </c>
      <c r="M152" s="9">
        <v>0</v>
      </c>
      <c r="O152" s="5"/>
    </row>
    <row r="153" spans="1:16" ht="2.25" customHeight="1" x14ac:dyDescent="0.25">
      <c r="A153" s="8"/>
      <c r="C153" s="8"/>
      <c r="E153" s="9"/>
      <c r="G153" s="9"/>
      <c r="I153" s="9"/>
      <c r="K153" s="9"/>
      <c r="M153" s="9"/>
    </row>
    <row r="154" spans="1:16" ht="0.75" customHeight="1" x14ac:dyDescent="0.25"/>
    <row r="155" spans="1:16" ht="1.5" customHeight="1" x14ac:dyDescent="0.25"/>
    <row r="156" spans="1:16" ht="7.5" customHeight="1" x14ac:dyDescent="0.25"/>
    <row r="157" spans="1:16" ht="11.25" customHeight="1" x14ac:dyDescent="0.25">
      <c r="A157" s="1" t="s">
        <v>22</v>
      </c>
      <c r="B157" s="1"/>
      <c r="C157" s="1"/>
      <c r="D157" s="1"/>
      <c r="E157" s="2">
        <v>64500</v>
      </c>
      <c r="F157" s="1"/>
      <c r="G157" s="2">
        <v>43405</v>
      </c>
      <c r="H157" s="1"/>
      <c r="I157" s="2">
        <v>64500</v>
      </c>
      <c r="J157" s="1"/>
      <c r="K157" s="2">
        <v>27935</v>
      </c>
      <c r="L157" s="1"/>
      <c r="M157" s="2">
        <v>0</v>
      </c>
      <c r="N157" s="1"/>
      <c r="O157" s="1"/>
      <c r="P157" s="1"/>
    </row>
    <row r="158" spans="1:16" ht="0.75" customHeight="1" x14ac:dyDescent="0.25"/>
    <row r="159" spans="1:16" ht="1.5" customHeight="1" x14ac:dyDescent="0.25"/>
    <row r="160" spans="1:16" ht="7.5" customHeight="1" x14ac:dyDescent="0.25"/>
    <row r="161" spans="1:16" ht="11.25" customHeight="1" x14ac:dyDescent="0.25">
      <c r="A161" s="10" t="s">
        <v>13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ht="0.75" customHeight="1" x14ac:dyDescent="0.25"/>
    <row r="163" spans="1:16" ht="27" customHeight="1" x14ac:dyDescent="0.25">
      <c r="A163" s="3" t="s">
        <v>5</v>
      </c>
      <c r="C163" s="3" t="s">
        <v>6</v>
      </c>
      <c r="E163" s="3" t="s">
        <v>7</v>
      </c>
      <c r="G163" s="3" t="s">
        <v>8</v>
      </c>
      <c r="I163" s="3" t="s">
        <v>9</v>
      </c>
      <c r="K163" s="3" t="s">
        <v>10</v>
      </c>
      <c r="M163" s="3" t="s">
        <v>11</v>
      </c>
      <c r="O163" s="3" t="s">
        <v>12</v>
      </c>
    </row>
    <row r="164" spans="1:16" ht="0.75" customHeight="1" x14ac:dyDescent="0.25"/>
    <row r="165" spans="1:16" ht="1.5" customHeight="1" x14ac:dyDescent="0.25">
      <c r="A165" s="8" t="s">
        <v>69</v>
      </c>
      <c r="C165" s="8" t="s">
        <v>70</v>
      </c>
      <c r="E165" s="9">
        <v>6500</v>
      </c>
      <c r="G165" s="9">
        <v>6250</v>
      </c>
      <c r="I165" s="9">
        <v>6500</v>
      </c>
      <c r="K165" s="9">
        <v>5250</v>
      </c>
      <c r="M165" s="9">
        <v>0</v>
      </c>
      <c r="O165" s="11"/>
    </row>
    <row r="166" spans="1:16" ht="6.75" customHeight="1" x14ac:dyDescent="0.25">
      <c r="A166" s="8"/>
      <c r="C166" s="8"/>
      <c r="E166" s="9"/>
      <c r="G166" s="9"/>
      <c r="I166" s="9"/>
      <c r="K166" s="9"/>
      <c r="M166" s="9"/>
      <c r="O166" s="11"/>
    </row>
    <row r="167" spans="1:16" ht="2.25" customHeight="1" x14ac:dyDescent="0.25">
      <c r="A167" s="8"/>
      <c r="C167" s="8"/>
      <c r="E167" s="9"/>
      <c r="G167" s="9"/>
      <c r="I167" s="9"/>
      <c r="K167" s="9"/>
      <c r="M167" s="9"/>
    </row>
    <row r="168" spans="1:16" ht="0.75" customHeight="1" x14ac:dyDescent="0.25"/>
    <row r="169" spans="1:16" ht="9" customHeight="1" x14ac:dyDescent="0.25">
      <c r="A169" s="8" t="s">
        <v>71</v>
      </c>
      <c r="C169" s="8" t="s">
        <v>72</v>
      </c>
      <c r="E169" s="9">
        <v>7200</v>
      </c>
      <c r="G169" s="9">
        <v>8800</v>
      </c>
      <c r="I169" s="9">
        <v>7200</v>
      </c>
      <c r="K169" s="9">
        <v>1600</v>
      </c>
      <c r="M169" s="9">
        <v>0</v>
      </c>
      <c r="O169" s="5"/>
    </row>
    <row r="170" spans="1:16" ht="1.5" customHeight="1" x14ac:dyDescent="0.25">
      <c r="A170" s="8"/>
      <c r="C170" s="8"/>
      <c r="E170" s="9"/>
      <c r="G170" s="9"/>
      <c r="I170" s="9"/>
      <c r="K170" s="9"/>
      <c r="M170" s="9"/>
    </row>
    <row r="171" spans="1:16" ht="0.75" customHeight="1" x14ac:dyDescent="0.25"/>
    <row r="172" spans="1:16" ht="9" customHeight="1" x14ac:dyDescent="0.25">
      <c r="A172" s="8" t="s">
        <v>73</v>
      </c>
      <c r="C172" s="8" t="s">
        <v>74</v>
      </c>
      <c r="E172" s="9">
        <v>300</v>
      </c>
      <c r="G172" s="9">
        <v>-300</v>
      </c>
      <c r="I172" s="9">
        <v>300</v>
      </c>
      <c r="K172" s="9">
        <v>0</v>
      </c>
      <c r="M172" s="9">
        <v>0</v>
      </c>
      <c r="O172" s="5"/>
    </row>
    <row r="173" spans="1:16" ht="2.25" customHeight="1" x14ac:dyDescent="0.25">
      <c r="A173" s="8"/>
      <c r="C173" s="8"/>
      <c r="E173" s="9"/>
      <c r="G173" s="9"/>
      <c r="I173" s="9"/>
      <c r="K173" s="9"/>
      <c r="M173" s="9"/>
    </row>
    <row r="174" spans="1:16" ht="0.75" customHeight="1" x14ac:dyDescent="0.25"/>
    <row r="175" spans="1:16" ht="1.5" customHeight="1" x14ac:dyDescent="0.25"/>
    <row r="176" spans="1:16" ht="7.5" customHeight="1" x14ac:dyDescent="0.25"/>
    <row r="177" spans="1:16" ht="11.25" customHeight="1" x14ac:dyDescent="0.25">
      <c r="A177" s="1" t="s">
        <v>22</v>
      </c>
      <c r="B177" s="1"/>
      <c r="C177" s="1"/>
      <c r="D177" s="1"/>
      <c r="E177" s="2">
        <v>14000</v>
      </c>
      <c r="F177" s="1"/>
      <c r="G177" s="2">
        <v>14750</v>
      </c>
      <c r="H177" s="1"/>
      <c r="I177" s="2">
        <v>14000</v>
      </c>
      <c r="J177" s="1"/>
      <c r="K177" s="2">
        <v>6850</v>
      </c>
      <c r="L177" s="1"/>
      <c r="M177" s="2">
        <v>0</v>
      </c>
      <c r="N177" s="1"/>
      <c r="O177" s="1"/>
      <c r="P177" s="1"/>
    </row>
    <row r="178" spans="1:16" ht="1.5" customHeight="1" x14ac:dyDescent="0.25"/>
    <row r="179" spans="1:16" ht="8.25" customHeight="1" x14ac:dyDescent="0.25"/>
    <row r="180" spans="1:16" ht="10.5" customHeight="1" x14ac:dyDescent="0.25">
      <c r="A180" s="10" t="s">
        <v>13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ht="0.75" customHeight="1" x14ac:dyDescent="0.25"/>
    <row r="182" spans="1:16" ht="9" customHeight="1" x14ac:dyDescent="0.25">
      <c r="A182" s="8" t="s">
        <v>75</v>
      </c>
      <c r="C182" s="8" t="s">
        <v>76</v>
      </c>
      <c r="E182" s="9">
        <v>20000</v>
      </c>
      <c r="G182" s="9">
        <v>15285</v>
      </c>
      <c r="I182" s="9">
        <v>20000</v>
      </c>
      <c r="K182" s="9">
        <v>12005</v>
      </c>
      <c r="M182" s="9">
        <v>0</v>
      </c>
      <c r="O182" s="5"/>
    </row>
    <row r="183" spans="1:16" ht="2.25" customHeight="1" x14ac:dyDescent="0.25">
      <c r="A183" s="8"/>
      <c r="C183" s="8"/>
      <c r="E183" s="9"/>
      <c r="G183" s="9"/>
      <c r="I183" s="9"/>
      <c r="K183" s="9"/>
      <c r="M183" s="9"/>
    </row>
    <row r="184" spans="1:16" ht="0.75" customHeight="1" x14ac:dyDescent="0.25"/>
    <row r="185" spans="1:16" ht="8.25" customHeight="1" x14ac:dyDescent="0.25">
      <c r="A185" s="8" t="s">
        <v>77</v>
      </c>
      <c r="C185" s="8" t="s">
        <v>78</v>
      </c>
      <c r="E185" s="9">
        <v>1500</v>
      </c>
      <c r="G185" s="9">
        <v>1169</v>
      </c>
      <c r="I185" s="9">
        <v>1500</v>
      </c>
      <c r="K185" s="9">
        <v>918</v>
      </c>
      <c r="M185" s="9">
        <v>0</v>
      </c>
      <c r="O185" s="5"/>
    </row>
    <row r="186" spans="1:16" ht="2.25" customHeight="1" x14ac:dyDescent="0.25">
      <c r="A186" s="8"/>
      <c r="C186" s="8"/>
      <c r="E186" s="9"/>
      <c r="G186" s="9"/>
      <c r="I186" s="9"/>
      <c r="K186" s="9"/>
      <c r="M186" s="9"/>
    </row>
    <row r="187" spans="1:16" ht="0.75" customHeight="1" x14ac:dyDescent="0.25"/>
    <row r="188" spans="1:16" ht="9" customHeight="1" x14ac:dyDescent="0.25">
      <c r="A188" s="8" t="s">
        <v>79</v>
      </c>
      <c r="C188" s="8" t="s">
        <v>80</v>
      </c>
      <c r="E188" s="9">
        <v>18100</v>
      </c>
      <c r="G188" s="9">
        <v>15236</v>
      </c>
      <c r="I188" s="9">
        <v>24000</v>
      </c>
      <c r="K188" s="9">
        <v>12327</v>
      </c>
      <c r="M188" s="9">
        <v>0</v>
      </c>
      <c r="O188" s="5"/>
    </row>
    <row r="189" spans="1:16" ht="1.5" customHeight="1" x14ac:dyDescent="0.25">
      <c r="A189" s="8"/>
      <c r="C189" s="8"/>
      <c r="E189" s="9"/>
      <c r="G189" s="9"/>
      <c r="I189" s="9"/>
      <c r="K189" s="9"/>
      <c r="M189" s="9"/>
    </row>
    <row r="190" spans="1:16" ht="0.75" customHeight="1" x14ac:dyDescent="0.25"/>
    <row r="191" spans="1:16" ht="9" customHeight="1" x14ac:dyDescent="0.25">
      <c r="A191" s="8" t="s">
        <v>81</v>
      </c>
      <c r="C191" s="8" t="s">
        <v>82</v>
      </c>
      <c r="E191" s="9">
        <v>0</v>
      </c>
      <c r="G191" s="9">
        <v>0</v>
      </c>
      <c r="I191" s="9">
        <v>0</v>
      </c>
      <c r="K191" s="9">
        <v>0</v>
      </c>
      <c r="M191" s="9">
        <v>0</v>
      </c>
      <c r="O191" s="5"/>
    </row>
    <row r="192" spans="1:16" ht="2.25" customHeight="1" x14ac:dyDescent="0.25">
      <c r="A192" s="8"/>
      <c r="C192" s="8"/>
      <c r="E192" s="9"/>
      <c r="G192" s="9"/>
      <c r="I192" s="9"/>
      <c r="K192" s="9"/>
      <c r="M192" s="9"/>
    </row>
    <row r="193" spans="1:16" ht="0.75" customHeight="1" x14ac:dyDescent="0.25"/>
    <row r="194" spans="1:16" ht="8.25" customHeight="1" x14ac:dyDescent="0.25">
      <c r="A194" s="8" t="s">
        <v>83</v>
      </c>
      <c r="C194" s="8" t="s">
        <v>84</v>
      </c>
      <c r="E194" s="9">
        <v>0</v>
      </c>
      <c r="G194" s="9">
        <v>0</v>
      </c>
      <c r="I194" s="9">
        <v>0</v>
      </c>
      <c r="K194" s="9">
        <v>3372</v>
      </c>
      <c r="M194" s="9">
        <v>0</v>
      </c>
      <c r="O194" s="5"/>
    </row>
    <row r="195" spans="1:16" ht="2.25" customHeight="1" x14ac:dyDescent="0.25">
      <c r="A195" s="8"/>
      <c r="C195" s="8"/>
      <c r="E195" s="9"/>
      <c r="G195" s="9"/>
      <c r="I195" s="9"/>
      <c r="K195" s="9"/>
      <c r="M195" s="9"/>
    </row>
    <row r="196" spans="1:16" ht="0.75" customHeight="1" x14ac:dyDescent="0.25"/>
    <row r="197" spans="1:16" ht="8.25" customHeight="1" x14ac:dyDescent="0.25">
      <c r="A197" s="8" t="s">
        <v>85</v>
      </c>
      <c r="C197" s="8" t="s">
        <v>86</v>
      </c>
      <c r="E197" s="9">
        <v>100100</v>
      </c>
      <c r="G197" s="9">
        <v>101629</v>
      </c>
      <c r="I197" s="9">
        <v>92500</v>
      </c>
      <c r="K197" s="9">
        <v>62395</v>
      </c>
      <c r="M197" s="9">
        <v>0</v>
      </c>
      <c r="O197" s="5"/>
    </row>
    <row r="198" spans="1:16" ht="2.25" customHeight="1" x14ac:dyDescent="0.25">
      <c r="A198" s="8"/>
      <c r="C198" s="8"/>
      <c r="E198" s="9"/>
      <c r="G198" s="9"/>
      <c r="I198" s="9"/>
      <c r="K198" s="9"/>
      <c r="M198" s="9"/>
    </row>
    <row r="199" spans="1:16" ht="0.75" customHeight="1" x14ac:dyDescent="0.25"/>
    <row r="200" spans="1:16" ht="9" customHeight="1" x14ac:dyDescent="0.25">
      <c r="A200" s="8" t="s">
        <v>87</v>
      </c>
      <c r="C200" s="8" t="s">
        <v>88</v>
      </c>
      <c r="E200" s="9">
        <v>5300</v>
      </c>
      <c r="G200" s="9">
        <v>5668</v>
      </c>
      <c r="I200" s="9">
        <v>0</v>
      </c>
      <c r="K200" s="9">
        <v>3957</v>
      </c>
      <c r="M200" s="9">
        <v>0</v>
      </c>
      <c r="O200" s="5"/>
    </row>
    <row r="201" spans="1:16" ht="2.25" customHeight="1" x14ac:dyDescent="0.25">
      <c r="A201" s="8"/>
      <c r="C201" s="8"/>
      <c r="E201" s="9"/>
      <c r="G201" s="9"/>
      <c r="I201" s="9"/>
      <c r="K201" s="9"/>
      <c r="M201" s="9"/>
    </row>
    <row r="202" spans="1:16" ht="9" customHeight="1" x14ac:dyDescent="0.25">
      <c r="A202" s="8" t="s">
        <v>89</v>
      </c>
      <c r="C202" s="8" t="s">
        <v>90</v>
      </c>
      <c r="E202" s="9">
        <v>0</v>
      </c>
      <c r="G202" s="9">
        <v>0</v>
      </c>
      <c r="I202" s="9">
        <v>0</v>
      </c>
      <c r="K202" s="9">
        <v>0</v>
      </c>
      <c r="M202" s="9">
        <v>0</v>
      </c>
      <c r="O202" s="5"/>
    </row>
    <row r="203" spans="1:16" ht="2.25" customHeight="1" x14ac:dyDescent="0.25">
      <c r="A203" s="8"/>
      <c r="C203" s="8"/>
      <c r="E203" s="9"/>
      <c r="G203" s="9"/>
      <c r="I203" s="9"/>
      <c r="K203" s="9"/>
      <c r="M203" s="9"/>
    </row>
    <row r="204" spans="1:16" ht="0.75" customHeight="1" x14ac:dyDescent="0.25"/>
    <row r="205" spans="1:16" ht="1.5" customHeight="1" x14ac:dyDescent="0.25"/>
    <row r="206" spans="1:16" ht="7.5" customHeight="1" x14ac:dyDescent="0.25"/>
    <row r="207" spans="1:16" ht="11.25" customHeight="1" x14ac:dyDescent="0.25">
      <c r="A207" s="1" t="s">
        <v>22</v>
      </c>
      <c r="B207" s="1"/>
      <c r="C207" s="1"/>
      <c r="D207" s="1"/>
      <c r="E207" s="2">
        <v>145000</v>
      </c>
      <c r="F207" s="1"/>
      <c r="G207" s="2">
        <v>138987</v>
      </c>
      <c r="H207" s="1"/>
      <c r="I207" s="2">
        <v>138000</v>
      </c>
      <c r="J207" s="1"/>
      <c r="K207" s="2">
        <v>94974</v>
      </c>
      <c r="L207" s="1"/>
      <c r="M207" s="2">
        <v>0</v>
      </c>
      <c r="N207" s="1"/>
      <c r="O207" s="1"/>
      <c r="P207" s="1"/>
    </row>
    <row r="208" spans="1:16" ht="0.75" customHeight="1" x14ac:dyDescent="0.25"/>
    <row r="209" spans="1:16" ht="1.5" customHeight="1" x14ac:dyDescent="0.25"/>
    <row r="210" spans="1:16" ht="7.5" customHeight="1" x14ac:dyDescent="0.25"/>
    <row r="211" spans="1:16" ht="11.25" customHeight="1" x14ac:dyDescent="0.25">
      <c r="A211" s="10" t="s">
        <v>13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0.75" customHeight="1" x14ac:dyDescent="0.25"/>
    <row r="213" spans="1:16" ht="8.25" customHeight="1" x14ac:dyDescent="0.25">
      <c r="A213" s="8" t="s">
        <v>91</v>
      </c>
      <c r="C213" s="8" t="s">
        <v>76</v>
      </c>
      <c r="E213" s="9">
        <v>0</v>
      </c>
      <c r="G213" s="9">
        <v>0</v>
      </c>
      <c r="I213" s="9">
        <v>0</v>
      </c>
      <c r="K213" s="9">
        <v>0</v>
      </c>
      <c r="M213" s="9">
        <v>0</v>
      </c>
      <c r="O213" s="5"/>
    </row>
    <row r="214" spans="1:16" ht="2.25" customHeight="1" x14ac:dyDescent="0.25">
      <c r="A214" s="8"/>
      <c r="C214" s="8"/>
      <c r="E214" s="9"/>
      <c r="G214" s="9"/>
      <c r="I214" s="9"/>
      <c r="K214" s="9"/>
      <c r="M214" s="9"/>
    </row>
    <row r="215" spans="1:16" ht="0.75" customHeight="1" x14ac:dyDescent="0.25"/>
    <row r="216" spans="1:16" ht="8.25" customHeight="1" x14ac:dyDescent="0.25">
      <c r="A216" s="8" t="s">
        <v>92</v>
      </c>
      <c r="C216" s="8" t="s">
        <v>78</v>
      </c>
      <c r="E216" s="9">
        <v>0</v>
      </c>
      <c r="G216" s="9">
        <v>0</v>
      </c>
      <c r="I216" s="9">
        <v>0</v>
      </c>
      <c r="K216" s="9">
        <v>0</v>
      </c>
      <c r="M216" s="9">
        <v>0</v>
      </c>
      <c r="O216" s="5"/>
    </row>
    <row r="217" spans="1:16" ht="2.25" customHeight="1" x14ac:dyDescent="0.25">
      <c r="A217" s="8"/>
      <c r="C217" s="8"/>
      <c r="E217" s="9"/>
      <c r="G217" s="9"/>
      <c r="I217" s="9"/>
      <c r="K217" s="9"/>
      <c r="M217" s="9"/>
    </row>
    <row r="218" spans="1:16" ht="0.75" customHeight="1" x14ac:dyDescent="0.25"/>
    <row r="219" spans="1:16" ht="9" customHeight="1" x14ac:dyDescent="0.25">
      <c r="A219" s="8" t="s">
        <v>93</v>
      </c>
      <c r="C219" s="8" t="s">
        <v>94</v>
      </c>
      <c r="E219" s="9">
        <v>13000</v>
      </c>
      <c r="G219" s="9">
        <v>10382</v>
      </c>
      <c r="I219" s="9">
        <v>13000</v>
      </c>
      <c r="K219" s="9">
        <v>6492</v>
      </c>
      <c r="M219" s="9">
        <v>0</v>
      </c>
      <c r="O219" s="5"/>
    </row>
    <row r="220" spans="1:16" ht="1.5" customHeight="1" x14ac:dyDescent="0.25">
      <c r="A220" s="8"/>
      <c r="C220" s="8"/>
      <c r="E220" s="9"/>
      <c r="G220" s="9"/>
      <c r="I220" s="9"/>
      <c r="K220" s="9"/>
      <c r="M220" s="9"/>
    </row>
    <row r="221" spans="1:16" ht="0.75" customHeight="1" x14ac:dyDescent="0.25"/>
    <row r="222" spans="1:16" ht="9" customHeight="1" x14ac:dyDescent="0.25">
      <c r="A222" s="8" t="s">
        <v>95</v>
      </c>
      <c r="C222" s="8" t="s">
        <v>96</v>
      </c>
      <c r="E222" s="9">
        <v>0</v>
      </c>
      <c r="G222" s="9">
        <v>0</v>
      </c>
      <c r="I222" s="9">
        <v>0</v>
      </c>
      <c r="K222" s="9">
        <v>0</v>
      </c>
      <c r="M222" s="9">
        <v>0</v>
      </c>
      <c r="O222" s="5"/>
    </row>
    <row r="223" spans="1:16" ht="2.25" customHeight="1" x14ac:dyDescent="0.25">
      <c r="A223" s="8"/>
      <c r="C223" s="8"/>
      <c r="E223" s="9"/>
      <c r="G223" s="9"/>
      <c r="I223" s="9"/>
      <c r="K223" s="9"/>
      <c r="M223" s="9"/>
    </row>
    <row r="224" spans="1:16" ht="0.75" customHeight="1" x14ac:dyDescent="0.25"/>
    <row r="225" spans="1:16" ht="1.5" customHeight="1" x14ac:dyDescent="0.25"/>
    <row r="226" spans="1:16" ht="7.5" customHeight="1" x14ac:dyDescent="0.25"/>
    <row r="227" spans="1:16" ht="11.25" customHeight="1" x14ac:dyDescent="0.25">
      <c r="A227" s="1" t="s">
        <v>22</v>
      </c>
      <c r="B227" s="1"/>
      <c r="C227" s="1"/>
      <c r="D227" s="1"/>
      <c r="E227" s="2">
        <v>13000</v>
      </c>
      <c r="F227" s="1"/>
      <c r="G227" s="2">
        <v>10382</v>
      </c>
      <c r="H227" s="1"/>
      <c r="I227" s="2">
        <v>13000</v>
      </c>
      <c r="J227" s="1"/>
      <c r="K227" s="2">
        <v>6492</v>
      </c>
      <c r="L227" s="1"/>
      <c r="M227" s="2">
        <v>0</v>
      </c>
      <c r="N227" s="1"/>
      <c r="O227" s="1"/>
      <c r="P227" s="1"/>
    </row>
    <row r="228" spans="1:16" ht="0.75" customHeight="1" x14ac:dyDescent="0.25"/>
    <row r="229" spans="1:16" ht="0.75" customHeight="1" x14ac:dyDescent="0.25"/>
    <row r="230" spans="1:16" ht="8.25" customHeight="1" x14ac:dyDescent="0.25"/>
    <row r="231" spans="1:16" ht="10.5" customHeight="1" x14ac:dyDescent="0.25">
      <c r="A231" s="10" t="s">
        <v>13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0.75" customHeight="1" x14ac:dyDescent="0.25"/>
    <row r="233" spans="1:16" ht="9" customHeight="1" x14ac:dyDescent="0.25">
      <c r="A233" s="8" t="s">
        <v>97</v>
      </c>
      <c r="C233" s="8" t="s">
        <v>76</v>
      </c>
      <c r="E233" s="9">
        <v>0</v>
      </c>
      <c r="G233" s="9">
        <v>0</v>
      </c>
      <c r="I233" s="9">
        <v>0</v>
      </c>
      <c r="K233" s="9">
        <v>0</v>
      </c>
      <c r="M233" s="9">
        <v>0</v>
      </c>
      <c r="O233" s="5"/>
    </row>
    <row r="234" spans="1:16" ht="2.25" customHeight="1" x14ac:dyDescent="0.25">
      <c r="A234" s="8"/>
      <c r="C234" s="8"/>
      <c r="E234" s="9"/>
      <c r="G234" s="9"/>
      <c r="I234" s="9"/>
      <c r="K234" s="9"/>
      <c r="M234" s="9"/>
    </row>
    <row r="235" spans="1:16" ht="0.75" customHeight="1" x14ac:dyDescent="0.25"/>
    <row r="236" spans="1:16" ht="8.25" customHeight="1" x14ac:dyDescent="0.25">
      <c r="A236" s="8" t="s">
        <v>98</v>
      </c>
      <c r="C236" s="8" t="s">
        <v>78</v>
      </c>
      <c r="E236" s="9">
        <v>0</v>
      </c>
      <c r="G236" s="9">
        <v>0</v>
      </c>
      <c r="I236" s="9">
        <v>0</v>
      </c>
      <c r="K236" s="9">
        <v>0</v>
      </c>
      <c r="M236" s="9">
        <v>0</v>
      </c>
      <c r="O236" s="5"/>
    </row>
    <row r="237" spans="1:16" ht="2.25" customHeight="1" x14ac:dyDescent="0.25">
      <c r="A237" s="8"/>
      <c r="C237" s="8"/>
      <c r="E237" s="9"/>
      <c r="G237" s="9"/>
      <c r="I237" s="9"/>
      <c r="K237" s="9"/>
      <c r="M237" s="9"/>
    </row>
    <row r="238" spans="1:16" ht="0.75" customHeight="1" x14ac:dyDescent="0.25"/>
    <row r="239" spans="1:16" ht="9" customHeight="1" x14ac:dyDescent="0.25">
      <c r="A239" s="8" t="s">
        <v>99</v>
      </c>
      <c r="C239" s="8" t="s">
        <v>80</v>
      </c>
      <c r="E239" s="9">
        <v>8500</v>
      </c>
      <c r="G239" s="9">
        <v>7500</v>
      </c>
      <c r="I239" s="9">
        <v>8500</v>
      </c>
      <c r="K239" s="9">
        <v>6750</v>
      </c>
      <c r="M239" s="9">
        <v>0</v>
      </c>
      <c r="O239" s="5"/>
    </row>
    <row r="240" spans="1:16" ht="1.5" customHeight="1" x14ac:dyDescent="0.25">
      <c r="A240" s="8"/>
      <c r="C240" s="8"/>
      <c r="E240" s="9"/>
      <c r="G240" s="9"/>
      <c r="I240" s="9"/>
      <c r="K240" s="9"/>
      <c r="M240" s="9"/>
    </row>
    <row r="241" spans="1:16" ht="0.75" customHeight="1" x14ac:dyDescent="0.25"/>
    <row r="242" spans="1:16" ht="1.5" customHeight="1" x14ac:dyDescent="0.25"/>
    <row r="243" spans="1:16" ht="8.25" customHeight="1" x14ac:dyDescent="0.25"/>
    <row r="244" spans="1:16" ht="10.5" customHeight="1" x14ac:dyDescent="0.25">
      <c r="A244" s="1" t="s">
        <v>22</v>
      </c>
      <c r="B244" s="1"/>
      <c r="C244" s="1"/>
      <c r="D244" s="1"/>
      <c r="E244" s="2">
        <v>8500</v>
      </c>
      <c r="F244" s="1"/>
      <c r="G244" s="2">
        <v>7500</v>
      </c>
      <c r="H244" s="1"/>
      <c r="I244" s="2">
        <v>8500</v>
      </c>
      <c r="J244" s="1"/>
      <c r="K244" s="2">
        <v>6750</v>
      </c>
      <c r="L244" s="1"/>
      <c r="M244" s="2">
        <v>0</v>
      </c>
      <c r="N244" s="1"/>
      <c r="O244" s="1"/>
      <c r="P244" s="1"/>
    </row>
    <row r="245" spans="1:16" ht="0.75" customHeight="1" x14ac:dyDescent="0.25"/>
    <row r="246" spans="1:16" ht="1.5" customHeight="1" x14ac:dyDescent="0.25"/>
    <row r="247" spans="1:16" ht="8.25" customHeight="1" x14ac:dyDescent="0.25"/>
    <row r="248" spans="1:16" ht="10.5" customHeight="1" x14ac:dyDescent="0.25">
      <c r="A248" s="10" t="s">
        <v>13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ht="0.75" customHeight="1" x14ac:dyDescent="0.25"/>
    <row r="250" spans="1:16" ht="9" customHeight="1" x14ac:dyDescent="0.25">
      <c r="A250" s="8" t="s">
        <v>100</v>
      </c>
      <c r="C250" s="8" t="s">
        <v>80</v>
      </c>
      <c r="E250" s="9">
        <v>0</v>
      </c>
      <c r="G250" s="9">
        <v>0</v>
      </c>
      <c r="I250" s="9">
        <v>0</v>
      </c>
      <c r="K250" s="9">
        <v>0</v>
      </c>
      <c r="M250" s="9">
        <v>0</v>
      </c>
      <c r="O250" s="5"/>
    </row>
    <row r="251" spans="1:16" ht="1.5" customHeight="1" x14ac:dyDescent="0.25">
      <c r="A251" s="8"/>
      <c r="C251" s="8"/>
      <c r="E251" s="9"/>
      <c r="G251" s="9"/>
      <c r="I251" s="9"/>
      <c r="K251" s="9"/>
      <c r="M251" s="9"/>
    </row>
    <row r="252" spans="1:16" ht="0.75" customHeight="1" x14ac:dyDescent="0.25"/>
    <row r="253" spans="1:16" ht="9" customHeight="1" x14ac:dyDescent="0.25">
      <c r="A253" s="8" t="s">
        <v>101</v>
      </c>
      <c r="C253" s="8" t="s">
        <v>102</v>
      </c>
      <c r="E253" s="9">
        <v>0</v>
      </c>
      <c r="G253" s="9">
        <v>0</v>
      </c>
      <c r="I253" s="9">
        <v>0</v>
      </c>
      <c r="K253" s="9">
        <v>0</v>
      </c>
      <c r="M253" s="9">
        <v>0</v>
      </c>
      <c r="O253" s="5"/>
    </row>
    <row r="254" spans="1:16" ht="2.25" customHeight="1" x14ac:dyDescent="0.25">
      <c r="A254" s="8"/>
      <c r="C254" s="8"/>
      <c r="E254" s="9"/>
      <c r="G254" s="9"/>
      <c r="I254" s="9"/>
      <c r="K254" s="9"/>
      <c r="M254" s="9"/>
    </row>
    <row r="255" spans="1:16" ht="0.75" customHeight="1" x14ac:dyDescent="0.25"/>
    <row r="256" spans="1:16" ht="1.5" customHeight="1" x14ac:dyDescent="0.25"/>
    <row r="257" spans="1:16" ht="7.5" customHeight="1" x14ac:dyDescent="0.25"/>
    <row r="258" spans="1:16" ht="11.25" customHeight="1" x14ac:dyDescent="0.25">
      <c r="A258" s="1" t="s">
        <v>22</v>
      </c>
      <c r="B258" s="1"/>
      <c r="C258" s="1"/>
      <c r="D258" s="1"/>
      <c r="E258" s="2">
        <v>0</v>
      </c>
      <c r="F258" s="1"/>
      <c r="G258" s="2">
        <v>0</v>
      </c>
      <c r="H258" s="1"/>
      <c r="I258" s="2">
        <v>0</v>
      </c>
      <c r="J258" s="1"/>
      <c r="K258" s="2">
        <v>0</v>
      </c>
      <c r="L258" s="1"/>
      <c r="M258" s="2">
        <v>0</v>
      </c>
      <c r="N258" s="1"/>
      <c r="O258" s="1"/>
      <c r="P258" s="1"/>
    </row>
    <row r="259" spans="1:16" ht="0.75" customHeight="1" x14ac:dyDescent="0.25"/>
    <row r="260" spans="1:16" ht="0.75" customHeight="1" x14ac:dyDescent="0.25"/>
    <row r="261" spans="1:16" ht="8.25" customHeight="1" x14ac:dyDescent="0.25"/>
    <row r="262" spans="1:16" ht="10.5" customHeight="1" x14ac:dyDescent="0.25">
      <c r="A262" s="10" t="s">
        <v>13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ht="0.75" customHeight="1" x14ac:dyDescent="0.25"/>
    <row r="264" spans="1:16" ht="9" customHeight="1" x14ac:dyDescent="0.25">
      <c r="A264" s="8" t="s">
        <v>103</v>
      </c>
      <c r="C264" s="8" t="s">
        <v>104</v>
      </c>
      <c r="E264" s="9">
        <v>16000</v>
      </c>
      <c r="G264" s="9">
        <v>9556</v>
      </c>
      <c r="I264" s="9">
        <v>11000</v>
      </c>
      <c r="K264" s="9">
        <v>2884</v>
      </c>
      <c r="M264" s="9">
        <v>0</v>
      </c>
      <c r="O264" s="5"/>
    </row>
    <row r="265" spans="1:16" ht="2.25" customHeight="1" x14ac:dyDescent="0.25">
      <c r="A265" s="8"/>
      <c r="C265" s="8"/>
      <c r="E265" s="9"/>
      <c r="G265" s="9"/>
      <c r="I265" s="9"/>
      <c r="K265" s="9"/>
      <c r="M265" s="9"/>
    </row>
    <row r="266" spans="1:16" ht="0.75" customHeight="1" x14ac:dyDescent="0.25"/>
    <row r="267" spans="1:16" ht="8.25" customHeight="1" x14ac:dyDescent="0.25">
      <c r="A267" s="8" t="s">
        <v>105</v>
      </c>
      <c r="C267" s="8" t="s">
        <v>106</v>
      </c>
      <c r="E267" s="9">
        <v>0</v>
      </c>
      <c r="G267" s="9">
        <v>0</v>
      </c>
      <c r="I267" s="9">
        <v>0</v>
      </c>
      <c r="K267" s="9">
        <v>0</v>
      </c>
      <c r="M267" s="9">
        <v>0</v>
      </c>
      <c r="O267" s="5"/>
    </row>
    <row r="268" spans="1:16" ht="2.25" customHeight="1" x14ac:dyDescent="0.25">
      <c r="A268" s="8"/>
      <c r="C268" s="8"/>
      <c r="E268" s="9"/>
      <c r="G268" s="9"/>
      <c r="I268" s="9"/>
      <c r="K268" s="9"/>
      <c r="M268" s="9"/>
    </row>
    <row r="269" spans="1:16" ht="0.75" customHeight="1" x14ac:dyDescent="0.25"/>
    <row r="270" spans="1:16" ht="1.5" customHeight="1" x14ac:dyDescent="0.25"/>
    <row r="271" spans="1:16" ht="8.25" customHeight="1" x14ac:dyDescent="0.25"/>
    <row r="272" spans="1:16" ht="10.5" customHeight="1" x14ac:dyDescent="0.25">
      <c r="A272" s="1" t="s">
        <v>22</v>
      </c>
      <c r="B272" s="1"/>
      <c r="C272" s="1"/>
      <c r="D272" s="1"/>
      <c r="E272" s="2">
        <v>16000</v>
      </c>
      <c r="F272" s="1"/>
      <c r="G272" s="2">
        <v>9556</v>
      </c>
      <c r="H272" s="1"/>
      <c r="I272" s="2">
        <v>11000</v>
      </c>
      <c r="J272" s="1"/>
      <c r="K272" s="2">
        <v>2884</v>
      </c>
      <c r="L272" s="1"/>
      <c r="M272" s="2">
        <v>0</v>
      </c>
      <c r="N272" s="1"/>
      <c r="O272" s="1"/>
      <c r="P272" s="1"/>
    </row>
    <row r="273" spans="1:16" ht="0.75" customHeight="1" x14ac:dyDescent="0.25"/>
    <row r="274" spans="1:16" ht="1.5" customHeight="1" x14ac:dyDescent="0.25"/>
    <row r="275" spans="1:16" ht="7.5" customHeight="1" x14ac:dyDescent="0.25"/>
    <row r="276" spans="1:16" ht="11.25" customHeight="1" x14ac:dyDescent="0.25">
      <c r="A276" s="10" t="s">
        <v>13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ht="0.75" customHeight="1" x14ac:dyDescent="0.25"/>
    <row r="278" spans="1:16" ht="8.25" customHeight="1" x14ac:dyDescent="0.25">
      <c r="A278" s="8" t="s">
        <v>107</v>
      </c>
      <c r="C278" s="8" t="s">
        <v>76</v>
      </c>
      <c r="E278" s="9">
        <v>17200</v>
      </c>
      <c r="G278" s="9">
        <v>17214</v>
      </c>
      <c r="I278" s="9">
        <v>16000</v>
      </c>
      <c r="K278" s="9">
        <v>10109</v>
      </c>
      <c r="M278" s="9">
        <v>0</v>
      </c>
      <c r="O278" s="5"/>
    </row>
    <row r="279" spans="1:16" ht="2.25" customHeight="1" x14ac:dyDescent="0.25">
      <c r="A279" s="8"/>
      <c r="C279" s="8"/>
      <c r="E279" s="9"/>
      <c r="G279" s="9"/>
      <c r="I279" s="9"/>
      <c r="K279" s="9"/>
      <c r="M279" s="9"/>
    </row>
    <row r="280" spans="1:16" ht="0.75" customHeight="1" x14ac:dyDescent="0.25"/>
    <row r="281" spans="1:16" ht="9" customHeight="1" x14ac:dyDescent="0.25">
      <c r="A281" s="8" t="s">
        <v>108</v>
      </c>
      <c r="C281" s="8" t="s">
        <v>78</v>
      </c>
      <c r="E281" s="9">
        <v>1200</v>
      </c>
      <c r="G281" s="9">
        <v>1317</v>
      </c>
      <c r="I281" s="9">
        <v>1200</v>
      </c>
      <c r="K281" s="9">
        <v>773</v>
      </c>
      <c r="M281" s="9">
        <v>0</v>
      </c>
      <c r="O281" s="5"/>
    </row>
    <row r="282" spans="1:16" ht="1.5" customHeight="1" x14ac:dyDescent="0.25">
      <c r="A282" s="8"/>
      <c r="C282" s="8"/>
      <c r="E282" s="9"/>
      <c r="G282" s="9"/>
      <c r="I282" s="9"/>
      <c r="K282" s="9"/>
      <c r="M282" s="9"/>
    </row>
    <row r="283" spans="1:16" ht="0.75" customHeight="1" x14ac:dyDescent="0.25"/>
    <row r="284" spans="1:16" ht="9" customHeight="1" x14ac:dyDescent="0.25">
      <c r="A284" s="8" t="s">
        <v>109</v>
      </c>
      <c r="C284" s="8" t="s">
        <v>80</v>
      </c>
      <c r="E284" s="9">
        <v>21600</v>
      </c>
      <c r="G284" s="9">
        <v>13489</v>
      </c>
      <c r="I284" s="9">
        <v>22800</v>
      </c>
      <c r="K284" s="9">
        <v>3575</v>
      </c>
      <c r="M284" s="9">
        <v>0</v>
      </c>
      <c r="O284" s="5"/>
    </row>
    <row r="285" spans="1:16" ht="2.25" customHeight="1" x14ac:dyDescent="0.25">
      <c r="A285" s="8"/>
      <c r="C285" s="8"/>
      <c r="E285" s="9"/>
      <c r="G285" s="9"/>
      <c r="I285" s="9"/>
      <c r="K285" s="9"/>
      <c r="M285" s="9"/>
    </row>
    <row r="286" spans="1:16" ht="0.75" customHeight="1" x14ac:dyDescent="0.25"/>
    <row r="287" spans="1:16" ht="1.5" customHeight="1" x14ac:dyDescent="0.25"/>
    <row r="288" spans="1:16" ht="7.5" customHeight="1" x14ac:dyDescent="0.25"/>
    <row r="289" spans="1:16" ht="11.25" customHeight="1" x14ac:dyDescent="0.25">
      <c r="A289" s="1" t="s">
        <v>22</v>
      </c>
      <c r="B289" s="1"/>
      <c r="C289" s="1"/>
      <c r="D289" s="1"/>
      <c r="E289" s="2">
        <v>40000</v>
      </c>
      <c r="F289" s="1"/>
      <c r="G289" s="2">
        <v>32020</v>
      </c>
      <c r="H289" s="1"/>
      <c r="I289" s="2">
        <v>40000</v>
      </c>
      <c r="J289" s="1"/>
      <c r="K289" s="2">
        <v>14457</v>
      </c>
      <c r="L289" s="1"/>
      <c r="M289" s="2">
        <v>0</v>
      </c>
      <c r="N289" s="1"/>
      <c r="O289" s="1"/>
      <c r="P289" s="1"/>
    </row>
    <row r="290" spans="1:16" ht="0.75" customHeight="1" x14ac:dyDescent="0.25"/>
    <row r="291" spans="1:16" ht="0.75" customHeight="1" x14ac:dyDescent="0.25"/>
    <row r="292" spans="1:16" ht="8.25" customHeight="1" x14ac:dyDescent="0.25"/>
    <row r="293" spans="1:16" ht="10.5" customHeight="1" x14ac:dyDescent="0.25">
      <c r="A293" s="10" t="s">
        <v>13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ht="0.75" customHeight="1" x14ac:dyDescent="0.25"/>
    <row r="295" spans="1:16" ht="9" customHeight="1" x14ac:dyDescent="0.25">
      <c r="A295" s="8" t="s">
        <v>110</v>
      </c>
      <c r="C295" s="8" t="s">
        <v>76</v>
      </c>
      <c r="E295" s="9">
        <v>0</v>
      </c>
      <c r="G295" s="9">
        <v>0</v>
      </c>
      <c r="I295" s="9">
        <v>0</v>
      </c>
      <c r="K295" s="9">
        <v>0</v>
      </c>
      <c r="M295" s="9">
        <v>0</v>
      </c>
      <c r="O295" s="5"/>
    </row>
    <row r="296" spans="1:16" ht="2.25" customHeight="1" x14ac:dyDescent="0.25">
      <c r="A296" s="8"/>
      <c r="C296" s="8"/>
      <c r="E296" s="9"/>
      <c r="G296" s="9"/>
      <c r="I296" s="9"/>
      <c r="K296" s="9"/>
      <c r="M296" s="9"/>
    </row>
    <row r="297" spans="1:16" ht="9.75" customHeight="1" x14ac:dyDescent="0.25"/>
    <row r="298" spans="1:16" ht="27" customHeight="1" x14ac:dyDescent="0.25">
      <c r="A298" s="3" t="s">
        <v>5</v>
      </c>
      <c r="C298" s="3" t="s">
        <v>6</v>
      </c>
      <c r="E298" s="3" t="s">
        <v>7</v>
      </c>
      <c r="G298" s="3" t="s">
        <v>8</v>
      </c>
      <c r="I298" s="3" t="s">
        <v>9</v>
      </c>
      <c r="K298" s="3" t="s">
        <v>10</v>
      </c>
      <c r="M298" s="3" t="s">
        <v>11</v>
      </c>
      <c r="O298" s="3" t="s">
        <v>12</v>
      </c>
    </row>
    <row r="299" spans="1:16" ht="0.75" customHeight="1" x14ac:dyDescent="0.25"/>
    <row r="300" spans="1:16" ht="1.5" customHeight="1" x14ac:dyDescent="0.25">
      <c r="A300" s="8" t="s">
        <v>111</v>
      </c>
      <c r="C300" s="8" t="s">
        <v>78</v>
      </c>
      <c r="E300" s="9">
        <v>0</v>
      </c>
      <c r="G300" s="9">
        <v>0</v>
      </c>
      <c r="I300" s="9">
        <v>0</v>
      </c>
      <c r="K300" s="9">
        <v>0</v>
      </c>
      <c r="M300" s="9">
        <v>0</v>
      </c>
      <c r="O300" s="11"/>
    </row>
    <row r="301" spans="1:16" ht="7.5" customHeight="1" x14ac:dyDescent="0.25">
      <c r="A301" s="8"/>
      <c r="C301" s="8"/>
      <c r="E301" s="9"/>
      <c r="G301" s="9"/>
      <c r="I301" s="9"/>
      <c r="K301" s="9"/>
      <c r="M301" s="9"/>
      <c r="O301" s="11"/>
    </row>
    <row r="302" spans="1:16" ht="2.25" customHeight="1" x14ac:dyDescent="0.25">
      <c r="A302" s="8"/>
      <c r="C302" s="8"/>
      <c r="E302" s="9"/>
      <c r="G302" s="9"/>
      <c r="I302" s="9"/>
      <c r="K302" s="9"/>
      <c r="M302" s="9"/>
    </row>
    <row r="303" spans="1:16" ht="0.75" customHeight="1" x14ac:dyDescent="0.25"/>
    <row r="304" spans="1:16" ht="8.25" customHeight="1" x14ac:dyDescent="0.25">
      <c r="A304" s="8" t="s">
        <v>112</v>
      </c>
      <c r="C304" s="8" t="s">
        <v>80</v>
      </c>
      <c r="E304" s="9">
        <v>0</v>
      </c>
      <c r="G304" s="9">
        <v>0</v>
      </c>
      <c r="I304" s="9">
        <v>0</v>
      </c>
      <c r="K304" s="9">
        <v>0</v>
      </c>
      <c r="M304" s="9">
        <v>0</v>
      </c>
      <c r="O304" s="5"/>
    </row>
    <row r="305" spans="1:16" ht="2.25" customHeight="1" x14ac:dyDescent="0.25">
      <c r="A305" s="8"/>
      <c r="C305" s="8"/>
      <c r="E305" s="9"/>
      <c r="G305" s="9"/>
      <c r="I305" s="9"/>
      <c r="K305" s="9"/>
      <c r="M305" s="9"/>
    </row>
    <row r="306" spans="1:16" ht="0.75" customHeight="1" x14ac:dyDescent="0.25"/>
    <row r="307" spans="1:16" ht="1.5" customHeight="1" x14ac:dyDescent="0.25"/>
    <row r="308" spans="1:16" ht="8.25" customHeight="1" x14ac:dyDescent="0.25"/>
    <row r="309" spans="1:16" ht="10.5" customHeight="1" x14ac:dyDescent="0.25">
      <c r="A309" s="1" t="s">
        <v>22</v>
      </c>
      <c r="B309" s="1"/>
      <c r="C309" s="1"/>
      <c r="D309" s="1"/>
      <c r="E309" s="2">
        <v>0</v>
      </c>
      <c r="F309" s="1"/>
      <c r="G309" s="2">
        <v>0</v>
      </c>
      <c r="H309" s="1"/>
      <c r="I309" s="2">
        <v>0</v>
      </c>
      <c r="J309" s="1"/>
      <c r="K309" s="2">
        <v>0</v>
      </c>
      <c r="L309" s="1"/>
      <c r="M309" s="2">
        <v>0</v>
      </c>
      <c r="N309" s="1"/>
      <c r="O309" s="1"/>
      <c r="P309" s="1"/>
    </row>
    <row r="310" spans="1:16" ht="0.75" customHeight="1" x14ac:dyDescent="0.25"/>
    <row r="311" spans="1:16" ht="1.5" customHeight="1" x14ac:dyDescent="0.25"/>
    <row r="312" spans="1:16" ht="7.5" customHeight="1" x14ac:dyDescent="0.25"/>
    <row r="313" spans="1:16" ht="11.25" customHeight="1" x14ac:dyDescent="0.25">
      <c r="A313" s="10" t="s">
        <v>13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ht="0.75" customHeight="1" x14ac:dyDescent="0.25"/>
    <row r="315" spans="1:16" ht="8.25" customHeight="1" x14ac:dyDescent="0.25">
      <c r="A315" s="8" t="s">
        <v>113</v>
      </c>
      <c r="C315" s="8" t="s">
        <v>76</v>
      </c>
      <c r="E315" s="9">
        <v>0</v>
      </c>
      <c r="G315" s="9">
        <v>0</v>
      </c>
      <c r="I315" s="9">
        <v>0</v>
      </c>
      <c r="K315" s="9">
        <v>0</v>
      </c>
      <c r="M315" s="9">
        <v>0</v>
      </c>
      <c r="O315" s="5"/>
    </row>
    <row r="316" spans="1:16" ht="2.25" customHeight="1" x14ac:dyDescent="0.25">
      <c r="A316" s="8"/>
      <c r="C316" s="8"/>
      <c r="E316" s="9"/>
      <c r="G316" s="9"/>
      <c r="I316" s="9"/>
      <c r="K316" s="9"/>
      <c r="M316" s="9"/>
    </row>
    <row r="317" spans="1:16" ht="0.75" customHeight="1" x14ac:dyDescent="0.25"/>
    <row r="318" spans="1:16" ht="9" customHeight="1" x14ac:dyDescent="0.25">
      <c r="A318" s="8" t="s">
        <v>114</v>
      </c>
      <c r="C318" s="8" t="s">
        <v>78</v>
      </c>
      <c r="E318" s="9">
        <v>0</v>
      </c>
      <c r="G318" s="9">
        <v>0</v>
      </c>
      <c r="I318" s="9">
        <v>0</v>
      </c>
      <c r="K318" s="9">
        <v>0</v>
      </c>
      <c r="M318" s="9">
        <v>0</v>
      </c>
      <c r="O318" s="5"/>
    </row>
    <row r="319" spans="1:16" ht="1.5" customHeight="1" x14ac:dyDescent="0.25">
      <c r="A319" s="8"/>
      <c r="C319" s="8"/>
      <c r="E319" s="9"/>
      <c r="G319" s="9"/>
      <c r="I319" s="9"/>
      <c r="K319" s="9"/>
      <c r="M319" s="9"/>
    </row>
    <row r="320" spans="1:16" ht="0.75" customHeight="1" x14ac:dyDescent="0.25"/>
    <row r="321" spans="1:16" ht="9" customHeight="1" x14ac:dyDescent="0.25">
      <c r="A321" s="8" t="s">
        <v>115</v>
      </c>
      <c r="C321" s="8" t="s">
        <v>80</v>
      </c>
      <c r="E321" s="9">
        <v>0</v>
      </c>
      <c r="G321" s="9">
        <v>2946</v>
      </c>
      <c r="I321" s="9">
        <v>0</v>
      </c>
      <c r="K321" s="9">
        <v>2991</v>
      </c>
      <c r="M321" s="9">
        <v>0</v>
      </c>
      <c r="O321" s="5"/>
    </row>
    <row r="322" spans="1:16" ht="2.25" customHeight="1" x14ac:dyDescent="0.25">
      <c r="A322" s="8"/>
      <c r="C322" s="8"/>
      <c r="E322" s="9"/>
      <c r="G322" s="9"/>
      <c r="I322" s="9"/>
      <c r="K322" s="9"/>
      <c r="M322" s="9"/>
    </row>
    <row r="323" spans="1:16" ht="0.75" customHeight="1" x14ac:dyDescent="0.25"/>
    <row r="324" spans="1:16" ht="1.5" customHeight="1" x14ac:dyDescent="0.25"/>
    <row r="325" spans="1:16" ht="7.5" customHeight="1" x14ac:dyDescent="0.25"/>
    <row r="326" spans="1:16" ht="11.25" customHeight="1" x14ac:dyDescent="0.25">
      <c r="A326" s="1" t="s">
        <v>22</v>
      </c>
      <c r="B326" s="1"/>
      <c r="C326" s="1"/>
      <c r="D326" s="1"/>
      <c r="E326" s="2">
        <v>0</v>
      </c>
      <c r="F326" s="1"/>
      <c r="G326" s="2">
        <v>2946</v>
      </c>
      <c r="H326" s="1"/>
      <c r="I326" s="2">
        <v>0</v>
      </c>
      <c r="J326" s="1"/>
      <c r="K326" s="2">
        <v>2991</v>
      </c>
      <c r="L326" s="1"/>
      <c r="M326" s="2">
        <v>0</v>
      </c>
      <c r="N326" s="1"/>
      <c r="O326" s="1"/>
      <c r="P326" s="1"/>
    </row>
    <row r="327" spans="1:16" ht="1.5" customHeight="1" x14ac:dyDescent="0.25"/>
    <row r="328" spans="1:16" ht="8.25" customHeight="1" x14ac:dyDescent="0.25"/>
    <row r="329" spans="1:16" ht="10.5" customHeight="1" x14ac:dyDescent="0.25">
      <c r="A329" s="10" t="s">
        <v>13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0.75" customHeight="1" x14ac:dyDescent="0.25"/>
    <row r="331" spans="1:16" ht="9" customHeight="1" x14ac:dyDescent="0.25">
      <c r="A331" s="8" t="s">
        <v>116</v>
      </c>
      <c r="C331" s="8" t="s">
        <v>76</v>
      </c>
      <c r="E331" s="9">
        <v>25000</v>
      </c>
      <c r="G331" s="9">
        <v>23639</v>
      </c>
      <c r="I331" s="9">
        <v>25000</v>
      </c>
      <c r="K331" s="9">
        <v>17334</v>
      </c>
      <c r="M331" s="9">
        <v>0</v>
      </c>
      <c r="O331" s="5"/>
    </row>
    <row r="332" spans="1:16" ht="2.25" customHeight="1" x14ac:dyDescent="0.25">
      <c r="A332" s="8"/>
      <c r="C332" s="8"/>
      <c r="E332" s="9"/>
      <c r="G332" s="9"/>
      <c r="I332" s="9"/>
      <c r="K332" s="9"/>
      <c r="M332" s="9"/>
    </row>
    <row r="333" spans="1:16" ht="0.75" customHeight="1" x14ac:dyDescent="0.25"/>
    <row r="334" spans="1:16" ht="8.25" customHeight="1" x14ac:dyDescent="0.25">
      <c r="A334" s="8" t="s">
        <v>117</v>
      </c>
      <c r="C334" s="8" t="s">
        <v>78</v>
      </c>
      <c r="E334" s="9">
        <v>2000</v>
      </c>
      <c r="G334" s="9">
        <v>1808</v>
      </c>
      <c r="I334" s="9">
        <v>2000</v>
      </c>
      <c r="K334" s="9">
        <v>1326</v>
      </c>
      <c r="M334" s="9">
        <v>0</v>
      </c>
      <c r="O334" s="5"/>
    </row>
    <row r="335" spans="1:16" ht="2.25" customHeight="1" x14ac:dyDescent="0.25">
      <c r="A335" s="8"/>
      <c r="C335" s="8"/>
      <c r="E335" s="9"/>
      <c r="G335" s="9"/>
      <c r="I335" s="9"/>
      <c r="K335" s="9"/>
      <c r="M335" s="9"/>
    </row>
    <row r="336" spans="1:16" ht="0.75" customHeight="1" x14ac:dyDescent="0.25"/>
    <row r="337" spans="1:16" ht="9" customHeight="1" x14ac:dyDescent="0.25">
      <c r="A337" s="8" t="s">
        <v>118</v>
      </c>
      <c r="C337" s="8" t="s">
        <v>80</v>
      </c>
      <c r="E337" s="9">
        <v>27000</v>
      </c>
      <c r="G337" s="9">
        <v>29006</v>
      </c>
      <c r="I337" s="9">
        <v>27000</v>
      </c>
      <c r="K337" s="9">
        <v>23550</v>
      </c>
      <c r="M337" s="9">
        <v>0</v>
      </c>
      <c r="O337" s="5"/>
    </row>
    <row r="338" spans="1:16" ht="1.5" customHeight="1" x14ac:dyDescent="0.25">
      <c r="A338" s="8"/>
      <c r="C338" s="8"/>
      <c r="E338" s="9"/>
      <c r="G338" s="9"/>
      <c r="I338" s="9"/>
      <c r="K338" s="9"/>
      <c r="M338" s="9"/>
    </row>
    <row r="339" spans="1:16" ht="0.75" customHeight="1" x14ac:dyDescent="0.25"/>
    <row r="340" spans="1:16" ht="9" customHeight="1" x14ac:dyDescent="0.25">
      <c r="A340" s="8" t="s">
        <v>119</v>
      </c>
      <c r="C340" s="8" t="s">
        <v>120</v>
      </c>
      <c r="E340" s="9">
        <v>51000</v>
      </c>
      <c r="G340" s="9">
        <v>50911</v>
      </c>
      <c r="I340" s="9">
        <v>41000</v>
      </c>
      <c r="K340" s="9">
        <v>203738</v>
      </c>
      <c r="M340" s="9">
        <v>0</v>
      </c>
      <c r="O340" s="5"/>
    </row>
    <row r="341" spans="1:16" ht="2.25" customHeight="1" x14ac:dyDescent="0.25">
      <c r="A341" s="8"/>
      <c r="C341" s="8"/>
      <c r="E341" s="9"/>
      <c r="G341" s="9"/>
      <c r="I341" s="9"/>
      <c r="K341" s="9"/>
      <c r="M341" s="9"/>
    </row>
    <row r="342" spans="1:16" ht="0.75" customHeight="1" x14ac:dyDescent="0.25"/>
    <row r="343" spans="1:16" ht="8.25" customHeight="1" x14ac:dyDescent="0.25">
      <c r="A343" s="8" t="s">
        <v>121</v>
      </c>
      <c r="C343" s="8" t="s">
        <v>122</v>
      </c>
      <c r="E343" s="9">
        <v>0</v>
      </c>
      <c r="G343" s="9">
        <v>0</v>
      </c>
      <c r="I343" s="9">
        <v>0</v>
      </c>
      <c r="K343" s="9">
        <v>0</v>
      </c>
      <c r="M343" s="9">
        <v>0</v>
      </c>
      <c r="O343" s="5"/>
    </row>
    <row r="344" spans="1:16" ht="2.25" customHeight="1" x14ac:dyDescent="0.25">
      <c r="A344" s="8"/>
      <c r="C344" s="8"/>
      <c r="E344" s="9"/>
      <c r="G344" s="9"/>
      <c r="I344" s="9"/>
      <c r="K344" s="9"/>
      <c r="M344" s="9"/>
    </row>
    <row r="345" spans="1:16" ht="0.75" customHeight="1" x14ac:dyDescent="0.25"/>
    <row r="346" spans="1:16" ht="1.5" customHeight="1" x14ac:dyDescent="0.25"/>
    <row r="347" spans="1:16" ht="7.5" customHeight="1" x14ac:dyDescent="0.25"/>
    <row r="348" spans="1:16" ht="11.25" customHeight="1" x14ac:dyDescent="0.25">
      <c r="A348" s="1" t="s">
        <v>22</v>
      </c>
      <c r="B348" s="1"/>
      <c r="C348" s="1"/>
      <c r="D348" s="1"/>
      <c r="E348" s="2">
        <v>105000</v>
      </c>
      <c r="F348" s="1"/>
      <c r="G348" s="2">
        <v>105364</v>
      </c>
      <c r="H348" s="1"/>
      <c r="I348" s="2">
        <v>95000</v>
      </c>
      <c r="J348" s="1"/>
      <c r="K348" s="2">
        <v>245948</v>
      </c>
      <c r="L348" s="1"/>
      <c r="M348" s="2">
        <v>0</v>
      </c>
      <c r="N348" s="1"/>
      <c r="O348" s="1"/>
      <c r="P348" s="1"/>
    </row>
    <row r="349" spans="1:16" ht="0.75" customHeight="1" x14ac:dyDescent="0.25"/>
    <row r="350" spans="1:16" ht="1.5" customHeight="1" x14ac:dyDescent="0.25"/>
    <row r="351" spans="1:16" ht="7.5" customHeight="1" x14ac:dyDescent="0.25"/>
    <row r="352" spans="1:16" ht="11.25" customHeight="1" x14ac:dyDescent="0.25">
      <c r="A352" s="10" t="s">
        <v>13</v>
      </c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 ht="0.75" customHeight="1" x14ac:dyDescent="0.25"/>
    <row r="354" spans="1:16" ht="8.25" customHeight="1" x14ac:dyDescent="0.25">
      <c r="A354" s="8" t="s">
        <v>123</v>
      </c>
      <c r="C354" s="8" t="s">
        <v>80</v>
      </c>
      <c r="E354" s="9">
        <v>2000</v>
      </c>
      <c r="G354" s="9">
        <v>74</v>
      </c>
      <c r="I354" s="9">
        <v>1000</v>
      </c>
      <c r="K354" s="9">
        <v>0</v>
      </c>
      <c r="M354" s="9">
        <v>0</v>
      </c>
      <c r="O354" s="5"/>
    </row>
    <row r="355" spans="1:16" ht="2.25" customHeight="1" x14ac:dyDescent="0.25">
      <c r="A355" s="8"/>
      <c r="C355" s="8"/>
      <c r="E355" s="9"/>
      <c r="G355" s="9"/>
      <c r="I355" s="9"/>
      <c r="K355" s="9"/>
      <c r="M355" s="9"/>
    </row>
    <row r="356" spans="1:16" ht="0.75" customHeight="1" x14ac:dyDescent="0.25"/>
    <row r="357" spans="1:16" ht="8.25" customHeight="1" x14ac:dyDescent="0.25">
      <c r="A357" s="8" t="s">
        <v>124</v>
      </c>
      <c r="C357" s="8" t="s">
        <v>125</v>
      </c>
      <c r="E357" s="9">
        <v>0</v>
      </c>
      <c r="G357" s="9">
        <v>0</v>
      </c>
      <c r="I357" s="9">
        <v>0</v>
      </c>
      <c r="K357" s="9">
        <v>0</v>
      </c>
      <c r="M357" s="9">
        <v>0</v>
      </c>
      <c r="O357" s="5"/>
    </row>
    <row r="358" spans="1:16" ht="2.25" customHeight="1" x14ac:dyDescent="0.25">
      <c r="A358" s="8"/>
      <c r="C358" s="8"/>
      <c r="E358" s="9"/>
      <c r="G358" s="9"/>
      <c r="I358" s="9"/>
      <c r="K358" s="9"/>
      <c r="M358" s="9"/>
    </row>
    <row r="359" spans="1:16" ht="0.75" customHeight="1" x14ac:dyDescent="0.25"/>
    <row r="360" spans="1:16" ht="9" customHeight="1" x14ac:dyDescent="0.25">
      <c r="A360" s="8" t="s">
        <v>126</v>
      </c>
      <c r="C360" s="8" t="s">
        <v>127</v>
      </c>
      <c r="E360" s="9">
        <v>43000</v>
      </c>
      <c r="G360" s="9">
        <v>52670</v>
      </c>
      <c r="I360" s="9">
        <v>44000</v>
      </c>
      <c r="K360" s="9">
        <v>23624</v>
      </c>
      <c r="M360" s="9">
        <v>0</v>
      </c>
      <c r="O360" s="5"/>
    </row>
    <row r="361" spans="1:16" ht="2.25" customHeight="1" x14ac:dyDescent="0.25">
      <c r="A361" s="8"/>
      <c r="C361" s="8"/>
      <c r="E361" s="9"/>
      <c r="G361" s="9"/>
      <c r="I361" s="9"/>
      <c r="K361" s="9"/>
      <c r="M361" s="9"/>
    </row>
    <row r="362" spans="1:16" ht="9" customHeight="1" x14ac:dyDescent="0.25">
      <c r="A362" s="8" t="s">
        <v>128</v>
      </c>
      <c r="C362" s="8" t="s">
        <v>129</v>
      </c>
      <c r="E362" s="9">
        <v>0</v>
      </c>
      <c r="G362" s="9">
        <v>0</v>
      </c>
      <c r="I362" s="9">
        <v>0</v>
      </c>
      <c r="K362" s="9">
        <v>4710</v>
      </c>
      <c r="M362" s="9">
        <v>0</v>
      </c>
      <c r="O362" s="5"/>
    </row>
    <row r="363" spans="1:16" ht="2.25" customHeight="1" x14ac:dyDescent="0.25">
      <c r="A363" s="8"/>
      <c r="C363" s="8"/>
      <c r="E363" s="9"/>
      <c r="G363" s="9"/>
      <c r="I363" s="9"/>
      <c r="K363" s="9"/>
      <c r="M363" s="9"/>
    </row>
    <row r="364" spans="1:16" ht="0.75" customHeight="1" x14ac:dyDescent="0.25"/>
    <row r="365" spans="1:16" ht="1.5" customHeight="1" x14ac:dyDescent="0.25"/>
    <row r="366" spans="1:16" ht="7.5" customHeight="1" x14ac:dyDescent="0.25"/>
    <row r="367" spans="1:16" ht="11.25" customHeight="1" x14ac:dyDescent="0.25">
      <c r="A367" s="1" t="s">
        <v>22</v>
      </c>
      <c r="B367" s="1"/>
      <c r="C367" s="1"/>
      <c r="D367" s="1"/>
      <c r="E367" s="2">
        <v>45000</v>
      </c>
      <c r="F367" s="1"/>
      <c r="G367" s="2">
        <v>52744</v>
      </c>
      <c r="H367" s="1"/>
      <c r="I367" s="2">
        <v>45000</v>
      </c>
      <c r="J367" s="1"/>
      <c r="K367" s="2">
        <v>28334</v>
      </c>
      <c r="L367" s="1"/>
      <c r="M367" s="2">
        <v>0</v>
      </c>
      <c r="N367" s="1"/>
      <c r="O367" s="1"/>
      <c r="P367" s="1"/>
    </row>
    <row r="368" spans="1:16" ht="0.75" customHeight="1" x14ac:dyDescent="0.25"/>
    <row r="369" spans="1:16" ht="1.5" customHeight="1" x14ac:dyDescent="0.25"/>
    <row r="370" spans="1:16" ht="7.5" customHeight="1" x14ac:dyDescent="0.25"/>
    <row r="371" spans="1:16" ht="11.25" customHeight="1" x14ac:dyDescent="0.25">
      <c r="A371" s="10" t="s">
        <v>13</v>
      </c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 ht="0.75" customHeight="1" x14ac:dyDescent="0.25"/>
    <row r="373" spans="1:16" ht="8.25" customHeight="1" x14ac:dyDescent="0.25">
      <c r="A373" s="8" t="s">
        <v>130</v>
      </c>
      <c r="C373" s="8" t="s">
        <v>76</v>
      </c>
      <c r="E373" s="9">
        <v>10200</v>
      </c>
      <c r="G373" s="9">
        <v>10188</v>
      </c>
      <c r="I373" s="9">
        <v>8500</v>
      </c>
      <c r="K373" s="9">
        <v>6649</v>
      </c>
      <c r="M373" s="9">
        <v>0</v>
      </c>
      <c r="O373" s="5"/>
    </row>
    <row r="374" spans="1:16" ht="2.25" customHeight="1" x14ac:dyDescent="0.25">
      <c r="A374" s="8"/>
      <c r="C374" s="8"/>
      <c r="E374" s="9"/>
      <c r="G374" s="9"/>
      <c r="I374" s="9"/>
      <c r="K374" s="9"/>
      <c r="M374" s="9"/>
    </row>
    <row r="375" spans="1:16" ht="0.75" customHeight="1" x14ac:dyDescent="0.25"/>
    <row r="376" spans="1:16" ht="8.25" customHeight="1" x14ac:dyDescent="0.25">
      <c r="A376" s="8" t="s">
        <v>131</v>
      </c>
      <c r="C376" s="8" t="s">
        <v>78</v>
      </c>
      <c r="E376" s="9">
        <v>800</v>
      </c>
      <c r="G376" s="9">
        <v>779</v>
      </c>
      <c r="I376" s="9">
        <v>800</v>
      </c>
      <c r="K376" s="9">
        <v>509</v>
      </c>
      <c r="M376" s="9">
        <v>0</v>
      </c>
      <c r="O376" s="5"/>
    </row>
    <row r="377" spans="1:16" ht="2.25" customHeight="1" x14ac:dyDescent="0.25">
      <c r="A377" s="8"/>
      <c r="C377" s="8"/>
      <c r="E377" s="9"/>
      <c r="G377" s="9"/>
      <c r="I377" s="9"/>
      <c r="K377" s="9"/>
      <c r="M377" s="9"/>
    </row>
    <row r="378" spans="1:16" ht="0.75" customHeight="1" x14ac:dyDescent="0.25"/>
    <row r="379" spans="1:16" ht="9" customHeight="1" x14ac:dyDescent="0.25">
      <c r="A379" s="8" t="s">
        <v>132</v>
      </c>
      <c r="C379" s="8" t="s">
        <v>80</v>
      </c>
      <c r="E379" s="9">
        <v>18000</v>
      </c>
      <c r="G379" s="9">
        <v>8209</v>
      </c>
      <c r="I379" s="9">
        <v>10700</v>
      </c>
      <c r="K379" s="9">
        <v>2163</v>
      </c>
      <c r="M379" s="9">
        <v>0</v>
      </c>
      <c r="O379" s="5"/>
    </row>
    <row r="380" spans="1:16" ht="1.5" customHeight="1" x14ac:dyDescent="0.25">
      <c r="A380" s="8"/>
      <c r="C380" s="8"/>
      <c r="E380" s="9"/>
      <c r="G380" s="9"/>
      <c r="I380" s="9"/>
      <c r="K380" s="9"/>
      <c r="M380" s="9"/>
    </row>
    <row r="381" spans="1:16" ht="0.75" customHeight="1" x14ac:dyDescent="0.25"/>
    <row r="382" spans="1:16" ht="9" customHeight="1" x14ac:dyDescent="0.25">
      <c r="A382" s="8" t="s">
        <v>133</v>
      </c>
      <c r="C382" s="8" t="s">
        <v>134</v>
      </c>
      <c r="E382" s="9">
        <v>0</v>
      </c>
      <c r="G382" s="9">
        <v>0</v>
      </c>
      <c r="I382" s="9">
        <v>0</v>
      </c>
      <c r="K382" s="9">
        <v>0</v>
      </c>
      <c r="M382" s="9">
        <v>0</v>
      </c>
      <c r="O382" s="5"/>
    </row>
    <row r="383" spans="1:16" ht="2.25" customHeight="1" x14ac:dyDescent="0.25">
      <c r="A383" s="8"/>
      <c r="C383" s="8"/>
      <c r="E383" s="9"/>
      <c r="G383" s="9"/>
      <c r="I383" s="9"/>
      <c r="K383" s="9"/>
      <c r="M383" s="9"/>
    </row>
    <row r="384" spans="1:16" ht="0.75" customHeight="1" x14ac:dyDescent="0.25"/>
    <row r="385" spans="1:16" ht="1.5" customHeight="1" x14ac:dyDescent="0.25"/>
    <row r="386" spans="1:16" ht="7.5" customHeight="1" x14ac:dyDescent="0.25"/>
    <row r="387" spans="1:16" ht="11.25" customHeight="1" x14ac:dyDescent="0.25">
      <c r="A387" s="1" t="s">
        <v>22</v>
      </c>
      <c r="B387" s="1"/>
      <c r="C387" s="1"/>
      <c r="D387" s="1"/>
      <c r="E387" s="2">
        <v>29000</v>
      </c>
      <c r="F387" s="1"/>
      <c r="G387" s="2">
        <v>19176</v>
      </c>
      <c r="H387" s="1"/>
      <c r="I387" s="2">
        <v>20000</v>
      </c>
      <c r="J387" s="1"/>
      <c r="K387" s="2">
        <v>9321</v>
      </c>
      <c r="L387" s="1"/>
      <c r="M387" s="2">
        <v>0</v>
      </c>
      <c r="N387" s="1"/>
      <c r="O387" s="1"/>
      <c r="P387" s="1"/>
    </row>
    <row r="388" spans="1:16" ht="0.75" customHeight="1" x14ac:dyDescent="0.25"/>
    <row r="389" spans="1:16" ht="1.5" customHeight="1" x14ac:dyDescent="0.25"/>
    <row r="390" spans="1:16" ht="7.5" customHeight="1" x14ac:dyDescent="0.25"/>
    <row r="391" spans="1:16" ht="11.25" customHeight="1" x14ac:dyDescent="0.25">
      <c r="A391" s="10" t="s">
        <v>13</v>
      </c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ht="9" customHeight="1" x14ac:dyDescent="0.25">
      <c r="A392" s="8" t="s">
        <v>135</v>
      </c>
      <c r="C392" s="8" t="s">
        <v>136</v>
      </c>
      <c r="E392" s="9">
        <v>0</v>
      </c>
      <c r="G392" s="9">
        <v>140000</v>
      </c>
      <c r="I392" s="9">
        <v>200000</v>
      </c>
      <c r="K392" s="9">
        <v>200000</v>
      </c>
      <c r="M392" s="9">
        <v>0</v>
      </c>
      <c r="O392" s="5"/>
    </row>
    <row r="393" spans="1:16" ht="2.25" customHeight="1" x14ac:dyDescent="0.25">
      <c r="A393" s="8"/>
      <c r="C393" s="8"/>
      <c r="E393" s="9"/>
      <c r="G393" s="9"/>
      <c r="I393" s="9"/>
      <c r="K393" s="9"/>
      <c r="M393" s="9"/>
    </row>
    <row r="394" spans="1:16" ht="0.75" customHeight="1" x14ac:dyDescent="0.25"/>
    <row r="395" spans="1:16" ht="1.5" customHeight="1" x14ac:dyDescent="0.25"/>
    <row r="396" spans="1:16" ht="7.5" customHeight="1" x14ac:dyDescent="0.25"/>
    <row r="397" spans="1:16" ht="11.25" customHeight="1" x14ac:dyDescent="0.25">
      <c r="A397" s="1" t="s">
        <v>22</v>
      </c>
      <c r="B397" s="1"/>
      <c r="C397" s="1"/>
      <c r="D397" s="1"/>
      <c r="E397" s="2">
        <v>0</v>
      </c>
      <c r="F397" s="1"/>
      <c r="G397" s="2">
        <v>140000</v>
      </c>
      <c r="H397" s="1"/>
      <c r="I397" s="2">
        <v>200000</v>
      </c>
      <c r="J397" s="1"/>
      <c r="K397" s="2">
        <v>200000</v>
      </c>
      <c r="L397" s="1"/>
      <c r="M397" s="2">
        <v>0</v>
      </c>
      <c r="N397" s="1"/>
      <c r="O397" s="1"/>
      <c r="P397" s="1"/>
    </row>
    <row r="398" spans="1:16" ht="0.75" customHeight="1" x14ac:dyDescent="0.25"/>
    <row r="399" spans="1:16" ht="1.5" customHeight="1" x14ac:dyDescent="0.25"/>
    <row r="400" spans="1:16" ht="7.5" customHeight="1" x14ac:dyDescent="0.25"/>
    <row r="401" spans="1:16" ht="11.25" customHeight="1" x14ac:dyDescent="0.25">
      <c r="A401" s="1" t="s">
        <v>137</v>
      </c>
      <c r="B401" s="1"/>
      <c r="C401" s="1"/>
      <c r="D401" s="1"/>
      <c r="E401" s="2">
        <v>539350</v>
      </c>
      <c r="F401" s="1"/>
      <c r="G401" s="2">
        <v>483917</v>
      </c>
      <c r="H401" s="1"/>
      <c r="I401" s="2">
        <v>384600</v>
      </c>
      <c r="J401" s="1"/>
      <c r="K401" s="2">
        <v>306978</v>
      </c>
      <c r="L401" s="1"/>
      <c r="M401" s="2">
        <v>0</v>
      </c>
      <c r="N401" s="1"/>
      <c r="O401" s="1"/>
      <c r="P401" s="1"/>
    </row>
    <row r="402" spans="1:16" ht="1.5" customHeight="1" x14ac:dyDescent="0.25"/>
    <row r="403" spans="1:16" ht="8.25" customHeight="1" x14ac:dyDescent="0.25"/>
    <row r="404" spans="1:16" ht="10.5" customHeight="1" x14ac:dyDescent="0.25">
      <c r="A404" s="1" t="s">
        <v>138</v>
      </c>
      <c r="B404" s="1"/>
      <c r="C404" s="1"/>
      <c r="D404" s="1"/>
      <c r="E404" s="2">
        <v>401500</v>
      </c>
      <c r="F404" s="1"/>
      <c r="G404" s="2">
        <v>518675</v>
      </c>
      <c r="H404" s="1"/>
      <c r="I404" s="2">
        <v>570500</v>
      </c>
      <c r="J404" s="1"/>
      <c r="K404" s="2">
        <v>612151</v>
      </c>
      <c r="L404" s="1"/>
      <c r="M404" s="2">
        <v>0</v>
      </c>
      <c r="N404" s="1"/>
      <c r="O404" s="1"/>
      <c r="P404" s="1"/>
    </row>
    <row r="405" spans="1:16" ht="0.75" customHeight="1" x14ac:dyDescent="0.25"/>
    <row r="406" spans="1:16" ht="1.5" customHeight="1" x14ac:dyDescent="0.25"/>
    <row r="407" spans="1:16" ht="8.25" customHeight="1" x14ac:dyDescent="0.25"/>
    <row r="408" spans="1:16" ht="10.5" customHeight="1" x14ac:dyDescent="0.25">
      <c r="A408" s="1" t="s">
        <v>22</v>
      </c>
      <c r="B408" s="1"/>
      <c r="C408" s="1"/>
      <c r="D408" s="1"/>
      <c r="E408" s="2">
        <v>137850</v>
      </c>
      <c r="F408" s="1"/>
      <c r="G408" s="2">
        <v>-34758</v>
      </c>
      <c r="H408" s="1"/>
      <c r="I408" s="2">
        <v>-185900</v>
      </c>
      <c r="J408" s="1"/>
      <c r="K408" s="2">
        <v>-305173</v>
      </c>
      <c r="L408" s="1"/>
      <c r="M408" s="2">
        <v>0</v>
      </c>
      <c r="N408" s="1"/>
      <c r="O408" s="1"/>
      <c r="P408" s="1"/>
    </row>
    <row r="409" spans="1:16" ht="0.75" customHeight="1" x14ac:dyDescent="0.25"/>
    <row r="410" spans="1:16" ht="1.5" customHeight="1" x14ac:dyDescent="0.25"/>
    <row r="411" spans="1:16" ht="8.25" customHeight="1" x14ac:dyDescent="0.25"/>
    <row r="412" spans="1:16" ht="27" customHeight="1" x14ac:dyDescent="0.25">
      <c r="A412" s="3" t="s">
        <v>5</v>
      </c>
      <c r="C412" s="3" t="s">
        <v>6</v>
      </c>
      <c r="E412" s="3" t="s">
        <v>7</v>
      </c>
      <c r="G412" s="3" t="s">
        <v>8</v>
      </c>
      <c r="I412" s="3" t="s">
        <v>9</v>
      </c>
      <c r="K412" s="3" t="s">
        <v>10</v>
      </c>
      <c r="M412" s="3" t="s">
        <v>11</v>
      </c>
      <c r="O412" s="3" t="s">
        <v>12</v>
      </c>
    </row>
    <row r="413" spans="1:16" ht="0.75" customHeight="1" x14ac:dyDescent="0.25"/>
    <row r="414" spans="1:16" ht="1.5" customHeight="1" x14ac:dyDescent="0.25">
      <c r="A414" s="4" t="s">
        <v>139</v>
      </c>
      <c r="B414" s="4"/>
      <c r="D414" s="4"/>
      <c r="F414" s="4"/>
      <c r="H414" s="4"/>
      <c r="J414" s="4"/>
      <c r="L414" s="4"/>
      <c r="N414" s="4"/>
      <c r="P414" s="4"/>
    </row>
    <row r="415" spans="1:16" ht="9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0.5" customHeight="1" x14ac:dyDescent="0.25"/>
    <row r="417" spans="1:16" ht="10.5" customHeight="1" x14ac:dyDescent="0.25">
      <c r="A417" s="10" t="s">
        <v>139</v>
      </c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 ht="0.75" customHeight="1" x14ac:dyDescent="0.25"/>
    <row r="419" spans="1:16" ht="9" customHeight="1" x14ac:dyDescent="0.25">
      <c r="A419" s="8" t="s">
        <v>140</v>
      </c>
      <c r="C419" s="8" t="s">
        <v>141</v>
      </c>
      <c r="E419" s="9">
        <v>50000</v>
      </c>
      <c r="G419" s="9">
        <v>73330</v>
      </c>
      <c r="I419" s="9">
        <v>66000</v>
      </c>
      <c r="K419" s="9">
        <v>25296</v>
      </c>
      <c r="M419" s="9">
        <v>0</v>
      </c>
      <c r="O419" s="5"/>
    </row>
    <row r="420" spans="1:16" ht="1.5" customHeight="1" x14ac:dyDescent="0.25">
      <c r="A420" s="8"/>
      <c r="C420" s="8"/>
      <c r="E420" s="9"/>
      <c r="G420" s="9"/>
      <c r="I420" s="9"/>
      <c r="K420" s="9"/>
      <c r="M420" s="9"/>
    </row>
    <row r="421" spans="1:16" ht="0.75" customHeight="1" x14ac:dyDescent="0.25"/>
    <row r="422" spans="1:16" ht="9" customHeight="1" x14ac:dyDescent="0.25">
      <c r="A422" s="8" t="s">
        <v>142</v>
      </c>
      <c r="C422" s="8" t="s">
        <v>60</v>
      </c>
      <c r="E422" s="9">
        <v>0</v>
      </c>
      <c r="G422" s="9">
        <v>16123</v>
      </c>
      <c r="I422" s="9">
        <v>0</v>
      </c>
      <c r="K422" s="9">
        <v>0</v>
      </c>
      <c r="M422" s="9">
        <v>0</v>
      </c>
      <c r="O422" s="5"/>
    </row>
    <row r="423" spans="1:16" ht="2.25" customHeight="1" x14ac:dyDescent="0.25">
      <c r="A423" s="8"/>
      <c r="C423" s="8"/>
      <c r="E423" s="9"/>
      <c r="G423" s="9"/>
      <c r="I423" s="9"/>
      <c r="K423" s="9"/>
      <c r="M423" s="9"/>
    </row>
    <row r="424" spans="1:16" ht="0.75" customHeight="1" x14ac:dyDescent="0.25"/>
    <row r="425" spans="1:16" ht="8.25" customHeight="1" x14ac:dyDescent="0.25">
      <c r="A425" s="8" t="s">
        <v>143</v>
      </c>
      <c r="C425" s="8" t="s">
        <v>144</v>
      </c>
      <c r="E425" s="9">
        <v>0</v>
      </c>
      <c r="G425" s="9">
        <v>0</v>
      </c>
      <c r="I425" s="9">
        <v>0</v>
      </c>
      <c r="K425" s="9">
        <v>0</v>
      </c>
      <c r="M425" s="9">
        <v>0</v>
      </c>
      <c r="O425" s="5"/>
    </row>
    <row r="426" spans="1:16" ht="2.25" customHeight="1" x14ac:dyDescent="0.25">
      <c r="A426" s="8"/>
      <c r="C426" s="8"/>
      <c r="E426" s="9"/>
      <c r="G426" s="9"/>
      <c r="I426" s="9"/>
      <c r="K426" s="9"/>
      <c r="M426" s="9"/>
    </row>
    <row r="427" spans="1:16" ht="0.75" customHeight="1" x14ac:dyDescent="0.25"/>
    <row r="428" spans="1:16" ht="1.5" customHeight="1" x14ac:dyDescent="0.25"/>
    <row r="429" spans="1:16" ht="7.5" customHeight="1" x14ac:dyDescent="0.25"/>
    <row r="430" spans="1:16" ht="11.25" customHeight="1" x14ac:dyDescent="0.25">
      <c r="A430" s="1" t="s">
        <v>145</v>
      </c>
      <c r="B430" s="1"/>
      <c r="C430" s="1"/>
      <c r="D430" s="1"/>
      <c r="E430" s="2">
        <v>50000</v>
      </c>
      <c r="F430" s="1"/>
      <c r="G430" s="2">
        <v>89453</v>
      </c>
      <c r="H430" s="1"/>
      <c r="I430" s="2">
        <v>66000</v>
      </c>
      <c r="J430" s="1"/>
      <c r="K430" s="2">
        <v>25296</v>
      </c>
      <c r="L430" s="1"/>
      <c r="M430" s="2">
        <v>0</v>
      </c>
      <c r="N430" s="1"/>
      <c r="O430" s="1"/>
      <c r="P430" s="1"/>
    </row>
    <row r="431" spans="1:16" ht="0.75" customHeight="1" x14ac:dyDescent="0.25"/>
    <row r="432" spans="1:16" ht="1.5" customHeight="1" x14ac:dyDescent="0.25"/>
    <row r="433" spans="1:16" ht="7.5" customHeight="1" x14ac:dyDescent="0.25"/>
    <row r="434" spans="1:16" ht="11.25" customHeight="1" x14ac:dyDescent="0.25">
      <c r="A434" s="10" t="s">
        <v>139</v>
      </c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0.75" customHeight="1" x14ac:dyDescent="0.25"/>
    <row r="436" spans="1:16" ht="8.25" customHeight="1" x14ac:dyDescent="0.25">
      <c r="A436" s="8" t="s">
        <v>146</v>
      </c>
      <c r="C436" s="8" t="s">
        <v>76</v>
      </c>
      <c r="E436" s="9">
        <v>0</v>
      </c>
      <c r="G436" s="9">
        <v>0</v>
      </c>
      <c r="I436" s="9">
        <v>0</v>
      </c>
      <c r="K436" s="9">
        <v>0</v>
      </c>
      <c r="M436" s="9">
        <v>0</v>
      </c>
      <c r="O436" s="5"/>
    </row>
    <row r="437" spans="1:16" ht="2.25" customHeight="1" x14ac:dyDescent="0.25">
      <c r="A437" s="8"/>
      <c r="C437" s="8"/>
      <c r="E437" s="9"/>
      <c r="G437" s="9"/>
      <c r="I437" s="9"/>
      <c r="K437" s="9"/>
      <c r="M437" s="9"/>
    </row>
    <row r="438" spans="1:16" ht="0.75" customHeight="1" x14ac:dyDescent="0.25"/>
    <row r="439" spans="1:16" ht="9" customHeight="1" x14ac:dyDescent="0.25">
      <c r="A439" s="8" t="s">
        <v>147</v>
      </c>
      <c r="C439" s="8" t="s">
        <v>78</v>
      </c>
      <c r="E439" s="9">
        <v>0</v>
      </c>
      <c r="G439" s="9">
        <v>0</v>
      </c>
      <c r="I439" s="9">
        <v>0</v>
      </c>
      <c r="K439" s="9">
        <v>0</v>
      </c>
      <c r="M439" s="9">
        <v>0</v>
      </c>
      <c r="O439" s="5"/>
    </row>
    <row r="440" spans="1:16" ht="1.5" customHeight="1" x14ac:dyDescent="0.25">
      <c r="A440" s="8"/>
      <c r="C440" s="8"/>
      <c r="E440" s="9"/>
      <c r="G440" s="9"/>
      <c r="I440" s="9"/>
      <c r="K440" s="9"/>
      <c r="M440" s="9"/>
    </row>
    <row r="441" spans="1:16" ht="0.75" customHeight="1" x14ac:dyDescent="0.25"/>
    <row r="442" spans="1:16" ht="9" customHeight="1" x14ac:dyDescent="0.25">
      <c r="A442" s="8" t="s">
        <v>148</v>
      </c>
      <c r="C442" s="8" t="s">
        <v>149</v>
      </c>
      <c r="E442" s="9">
        <v>0</v>
      </c>
      <c r="G442" s="9">
        <v>0</v>
      </c>
      <c r="I442" s="9">
        <v>0</v>
      </c>
      <c r="K442" s="9">
        <v>54760</v>
      </c>
      <c r="M442" s="9">
        <v>0</v>
      </c>
      <c r="O442" s="5"/>
    </row>
    <row r="443" spans="1:16" ht="2.25" customHeight="1" x14ac:dyDescent="0.25">
      <c r="A443" s="8"/>
      <c r="C443" s="8"/>
      <c r="E443" s="9"/>
      <c r="G443" s="9"/>
      <c r="I443" s="9"/>
      <c r="K443" s="9"/>
      <c r="M443" s="9"/>
    </row>
    <row r="444" spans="1:16" ht="0.75" customHeight="1" x14ac:dyDescent="0.25"/>
    <row r="445" spans="1:16" ht="8.25" customHeight="1" x14ac:dyDescent="0.25">
      <c r="A445" s="8" t="s">
        <v>150</v>
      </c>
      <c r="C445" s="8" t="s">
        <v>151</v>
      </c>
      <c r="E445" s="9">
        <v>0</v>
      </c>
      <c r="G445" s="9">
        <v>0</v>
      </c>
      <c r="I445" s="9">
        <v>0</v>
      </c>
      <c r="K445" s="9">
        <v>0</v>
      </c>
      <c r="M445" s="9">
        <v>0</v>
      </c>
      <c r="O445" s="5"/>
    </row>
    <row r="446" spans="1:16" ht="2.25" customHeight="1" x14ac:dyDescent="0.25">
      <c r="A446" s="8"/>
      <c r="C446" s="8"/>
      <c r="E446" s="9"/>
      <c r="G446" s="9"/>
      <c r="I446" s="9"/>
      <c r="K446" s="9"/>
      <c r="M446" s="9"/>
    </row>
    <row r="447" spans="1:16" ht="0.75" customHeight="1" x14ac:dyDescent="0.25"/>
    <row r="448" spans="1:16" ht="1.5" customHeight="1" x14ac:dyDescent="0.25"/>
    <row r="449" spans="1:16" ht="7.5" customHeight="1" x14ac:dyDescent="0.25"/>
    <row r="450" spans="1:16" ht="11.25" customHeight="1" x14ac:dyDescent="0.25">
      <c r="A450" s="1" t="s">
        <v>145</v>
      </c>
      <c r="B450" s="1"/>
      <c r="C450" s="1"/>
      <c r="D450" s="1"/>
      <c r="E450" s="2">
        <v>0</v>
      </c>
      <c r="F450" s="1"/>
      <c r="G450" s="2">
        <v>0</v>
      </c>
      <c r="H450" s="1"/>
      <c r="I450" s="2">
        <v>0</v>
      </c>
      <c r="J450" s="1"/>
      <c r="K450" s="2">
        <v>54760</v>
      </c>
      <c r="L450" s="1"/>
      <c r="M450" s="2">
        <v>0</v>
      </c>
      <c r="N450" s="1"/>
      <c r="O450" s="1"/>
      <c r="P450" s="1"/>
    </row>
    <row r="451" spans="1:16" ht="0.75" customHeight="1" x14ac:dyDescent="0.25"/>
    <row r="452" spans="1:16" ht="1.5" customHeight="1" x14ac:dyDescent="0.25"/>
    <row r="453" spans="1:16" ht="7.5" customHeight="1" x14ac:dyDescent="0.25"/>
    <row r="454" spans="1:16" ht="11.25" customHeight="1" x14ac:dyDescent="0.25">
      <c r="A454" s="1" t="s">
        <v>152</v>
      </c>
      <c r="B454" s="1"/>
      <c r="C454" s="1"/>
      <c r="D454" s="1"/>
      <c r="E454" s="2">
        <v>50000</v>
      </c>
      <c r="F454" s="1"/>
      <c r="G454" s="2">
        <v>89453</v>
      </c>
      <c r="H454" s="1"/>
      <c r="I454" s="2">
        <v>66000</v>
      </c>
      <c r="J454" s="1"/>
      <c r="K454" s="2">
        <v>25296</v>
      </c>
      <c r="L454" s="1"/>
      <c r="M454" s="2">
        <v>0</v>
      </c>
      <c r="N454" s="1"/>
      <c r="O454" s="1"/>
      <c r="P454" s="1"/>
    </row>
    <row r="455" spans="1:16" ht="0.75" customHeight="1" x14ac:dyDescent="0.25"/>
    <row r="456" spans="1:16" ht="1.5" customHeight="1" x14ac:dyDescent="0.25"/>
    <row r="457" spans="1:16" ht="7.5" customHeight="1" x14ac:dyDescent="0.25"/>
    <row r="458" spans="1:16" ht="11.25" customHeight="1" x14ac:dyDescent="0.25">
      <c r="A458" s="1" t="s">
        <v>153</v>
      </c>
      <c r="B458" s="1"/>
      <c r="C458" s="1"/>
      <c r="D458" s="1"/>
      <c r="E458" s="2">
        <v>0</v>
      </c>
      <c r="F458" s="1"/>
      <c r="G458" s="2">
        <v>0</v>
      </c>
      <c r="H458" s="1"/>
      <c r="I458" s="2">
        <v>0</v>
      </c>
      <c r="J458" s="1"/>
      <c r="K458" s="2">
        <v>54760</v>
      </c>
      <c r="L458" s="1"/>
      <c r="M458" s="2">
        <v>0</v>
      </c>
      <c r="N458" s="1"/>
      <c r="O458" s="1"/>
      <c r="P458" s="1"/>
    </row>
    <row r="459" spans="1:16" ht="1.5" customHeight="1" x14ac:dyDescent="0.25"/>
    <row r="460" spans="1:16" ht="8.25" customHeight="1" x14ac:dyDescent="0.25"/>
    <row r="461" spans="1:16" ht="10.5" customHeight="1" x14ac:dyDescent="0.25">
      <c r="A461" s="1" t="s">
        <v>145</v>
      </c>
      <c r="B461" s="1"/>
      <c r="C461" s="1"/>
      <c r="D461" s="1"/>
      <c r="E461" s="2">
        <v>50000</v>
      </c>
      <c r="F461" s="1"/>
      <c r="G461" s="2">
        <v>89453</v>
      </c>
      <c r="H461" s="1"/>
      <c r="I461" s="2">
        <v>66000</v>
      </c>
      <c r="J461" s="1"/>
      <c r="K461" s="2">
        <v>-29464</v>
      </c>
      <c r="L461" s="1"/>
      <c r="M461" s="2">
        <v>0</v>
      </c>
      <c r="N461" s="1"/>
      <c r="O461" s="1"/>
      <c r="P461" s="1"/>
    </row>
    <row r="462" spans="1:16" ht="0.75" customHeight="1" x14ac:dyDescent="0.25"/>
    <row r="463" spans="1:16" ht="1.5" customHeight="1" x14ac:dyDescent="0.25"/>
    <row r="464" spans="1:16" ht="8.25" customHeight="1" x14ac:dyDescent="0.25"/>
    <row r="465" spans="1:16" ht="27" customHeight="1" x14ac:dyDescent="0.25">
      <c r="A465" s="3" t="s">
        <v>5</v>
      </c>
      <c r="C465" s="3" t="s">
        <v>6</v>
      </c>
      <c r="E465" s="3" t="s">
        <v>7</v>
      </c>
      <c r="G465" s="3" t="s">
        <v>8</v>
      </c>
      <c r="I465" s="3" t="s">
        <v>9</v>
      </c>
      <c r="K465" s="3" t="s">
        <v>10</v>
      </c>
      <c r="M465" s="3" t="s">
        <v>11</v>
      </c>
      <c r="O465" s="3" t="s">
        <v>12</v>
      </c>
    </row>
    <row r="466" spans="1:16" ht="0.75" customHeight="1" x14ac:dyDescent="0.25"/>
    <row r="467" spans="1:16" ht="1.5" customHeight="1" x14ac:dyDescent="0.25">
      <c r="A467" s="4" t="s">
        <v>154</v>
      </c>
      <c r="B467" s="4"/>
      <c r="D467" s="4"/>
      <c r="F467" s="4"/>
      <c r="H467" s="4"/>
      <c r="J467" s="4"/>
      <c r="L467" s="4"/>
      <c r="N467" s="4"/>
      <c r="P467" s="4"/>
    </row>
    <row r="468" spans="1:16" ht="9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0.5" customHeight="1" x14ac:dyDescent="0.25"/>
    <row r="470" spans="1:16" ht="10.5" customHeight="1" x14ac:dyDescent="0.25">
      <c r="A470" s="10" t="s">
        <v>154</v>
      </c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ht="0.75" customHeight="1" x14ac:dyDescent="0.25"/>
    <row r="472" spans="1:16" ht="9" customHeight="1" x14ac:dyDescent="0.25">
      <c r="A472" s="8" t="s">
        <v>155</v>
      </c>
      <c r="C472" s="8" t="s">
        <v>156</v>
      </c>
      <c r="E472" s="9">
        <v>0</v>
      </c>
      <c r="G472" s="9">
        <v>0</v>
      </c>
      <c r="I472" s="9">
        <v>0</v>
      </c>
      <c r="K472" s="9">
        <v>-140000</v>
      </c>
      <c r="M472" s="9">
        <v>0</v>
      </c>
      <c r="O472" s="5"/>
    </row>
    <row r="473" spans="1:16" ht="1.5" customHeight="1" x14ac:dyDescent="0.25">
      <c r="A473" s="8"/>
      <c r="C473" s="8"/>
      <c r="E473" s="9"/>
      <c r="G473" s="9"/>
      <c r="I473" s="9"/>
      <c r="K473" s="9"/>
      <c r="M473" s="9"/>
    </row>
    <row r="474" spans="1:16" ht="0.75" customHeight="1" x14ac:dyDescent="0.25"/>
    <row r="475" spans="1:16" ht="9" customHeight="1" x14ac:dyDescent="0.25">
      <c r="A475" s="8" t="s">
        <v>157</v>
      </c>
      <c r="C475" s="8" t="s">
        <v>158</v>
      </c>
      <c r="E475" s="9">
        <v>0</v>
      </c>
      <c r="G475" s="9">
        <v>0</v>
      </c>
      <c r="I475" s="9">
        <v>0</v>
      </c>
      <c r="K475" s="9">
        <v>0</v>
      </c>
      <c r="M475" s="9">
        <v>0</v>
      </c>
      <c r="O475" s="5"/>
    </row>
    <row r="476" spans="1:16" ht="2.25" customHeight="1" x14ac:dyDescent="0.25">
      <c r="A476" s="8"/>
      <c r="C476" s="8"/>
      <c r="E476" s="9"/>
      <c r="G476" s="9"/>
      <c r="I476" s="9"/>
      <c r="K476" s="9"/>
      <c r="M476" s="9"/>
    </row>
    <row r="477" spans="1:16" ht="0.75" customHeight="1" x14ac:dyDescent="0.25"/>
    <row r="478" spans="1:16" ht="8.25" customHeight="1" x14ac:dyDescent="0.25">
      <c r="A478" s="8" t="s">
        <v>159</v>
      </c>
      <c r="C478" s="8" t="s">
        <v>160</v>
      </c>
      <c r="E478" s="9">
        <v>140000</v>
      </c>
      <c r="G478" s="9">
        <v>140000</v>
      </c>
      <c r="I478" s="9">
        <v>0</v>
      </c>
      <c r="K478" s="9">
        <v>200000</v>
      </c>
      <c r="M478" s="9">
        <v>0</v>
      </c>
      <c r="O478" s="5"/>
    </row>
    <row r="479" spans="1:16" ht="2.25" customHeight="1" x14ac:dyDescent="0.25">
      <c r="A479" s="8"/>
      <c r="C479" s="8"/>
      <c r="E479" s="9"/>
      <c r="G479" s="9"/>
      <c r="I479" s="9"/>
      <c r="K479" s="9"/>
      <c r="M479" s="9"/>
    </row>
    <row r="480" spans="1:16" ht="0.75" customHeight="1" x14ac:dyDescent="0.25"/>
    <row r="481" spans="1:16" ht="1.5" customHeight="1" x14ac:dyDescent="0.25"/>
    <row r="482" spans="1:16" ht="8.25" customHeight="1" x14ac:dyDescent="0.25"/>
    <row r="483" spans="1:16" ht="10.5" customHeight="1" x14ac:dyDescent="0.25">
      <c r="A483" s="1" t="s">
        <v>161</v>
      </c>
      <c r="B483" s="1"/>
      <c r="C483" s="1"/>
      <c r="D483" s="1"/>
      <c r="E483" s="2">
        <v>140000</v>
      </c>
      <c r="F483" s="1"/>
      <c r="G483" s="2">
        <v>140000</v>
      </c>
      <c r="H483" s="1"/>
      <c r="I483" s="2">
        <v>0</v>
      </c>
      <c r="J483" s="1"/>
      <c r="K483" s="2">
        <v>60000</v>
      </c>
      <c r="L483" s="1"/>
      <c r="M483" s="2">
        <v>0</v>
      </c>
      <c r="N483" s="1"/>
      <c r="O483" s="1"/>
      <c r="P483" s="1"/>
    </row>
    <row r="484" spans="1:16" ht="0.75" customHeight="1" x14ac:dyDescent="0.25"/>
    <row r="485" spans="1:16" ht="1.5" customHeight="1" x14ac:dyDescent="0.25"/>
    <row r="486" spans="1:16" ht="7.5" customHeight="1" x14ac:dyDescent="0.25"/>
    <row r="487" spans="1:16" ht="11.25" customHeight="1" x14ac:dyDescent="0.25">
      <c r="A487" s="10" t="s">
        <v>154</v>
      </c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 ht="0.75" customHeight="1" x14ac:dyDescent="0.25"/>
    <row r="489" spans="1:16" ht="8.25" customHeight="1" x14ac:dyDescent="0.25">
      <c r="A489" s="8" t="s">
        <v>162</v>
      </c>
      <c r="C489" s="8" t="s">
        <v>163</v>
      </c>
      <c r="E489" s="9">
        <v>200000</v>
      </c>
      <c r="G489" s="9">
        <v>184160</v>
      </c>
      <c r="I489" s="9">
        <v>200000</v>
      </c>
      <c r="K489" s="9">
        <v>70732</v>
      </c>
      <c r="M489" s="9">
        <v>0</v>
      </c>
      <c r="O489" s="5"/>
    </row>
    <row r="490" spans="1:16" ht="2.25" customHeight="1" x14ac:dyDescent="0.25">
      <c r="A490" s="8"/>
      <c r="C490" s="8"/>
      <c r="E490" s="9"/>
      <c r="G490" s="9"/>
      <c r="I490" s="9"/>
      <c r="K490" s="9"/>
      <c r="M490" s="9"/>
    </row>
    <row r="491" spans="1:16" ht="0.75" customHeight="1" x14ac:dyDescent="0.25"/>
    <row r="492" spans="1:16" ht="1.5" customHeight="1" x14ac:dyDescent="0.25"/>
    <row r="493" spans="1:16" ht="8.25" customHeight="1" x14ac:dyDescent="0.25"/>
    <row r="494" spans="1:16" ht="10.5" customHeight="1" x14ac:dyDescent="0.25">
      <c r="A494" s="1" t="s">
        <v>161</v>
      </c>
      <c r="B494" s="1"/>
      <c r="C494" s="1"/>
      <c r="D494" s="1"/>
      <c r="E494" s="2">
        <v>200000</v>
      </c>
      <c r="F494" s="1"/>
      <c r="G494" s="2">
        <v>184160</v>
      </c>
      <c r="H494" s="1"/>
      <c r="I494" s="2">
        <v>200000</v>
      </c>
      <c r="J494" s="1"/>
      <c r="K494" s="2">
        <v>70732</v>
      </c>
      <c r="L494" s="1"/>
      <c r="M494" s="2">
        <v>0</v>
      </c>
      <c r="N494" s="1"/>
      <c r="O494" s="1"/>
      <c r="P494" s="1"/>
    </row>
    <row r="495" spans="1:16" ht="0.75" customHeight="1" x14ac:dyDescent="0.25"/>
    <row r="496" spans="1:16" ht="1.5" customHeight="1" x14ac:dyDescent="0.25"/>
    <row r="497" spans="1:16" ht="7.5" customHeight="1" x14ac:dyDescent="0.25"/>
    <row r="498" spans="1:16" ht="11.25" customHeight="1" x14ac:dyDescent="0.25">
      <c r="A498" s="8" t="s">
        <v>164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</row>
    <row r="499" spans="1:16" ht="0.75" customHeight="1" x14ac:dyDescent="0.25"/>
    <row r="500" spans="1:16" ht="10.5" customHeight="1" x14ac:dyDescent="0.25">
      <c r="E500" s="2">
        <v>140000</v>
      </c>
      <c r="G500" s="2">
        <v>140000</v>
      </c>
      <c r="I500" s="2">
        <v>0</v>
      </c>
      <c r="K500" s="2">
        <v>60000</v>
      </c>
      <c r="M500" s="2">
        <v>0</v>
      </c>
    </row>
    <row r="501" spans="1:16" ht="0.75" customHeight="1" x14ac:dyDescent="0.25"/>
    <row r="502" spans="1:16" ht="1.5" customHeight="1" x14ac:dyDescent="0.25"/>
    <row r="503" spans="1:16" ht="8.25" customHeight="1" x14ac:dyDescent="0.25"/>
    <row r="504" spans="1:16" ht="10.5" customHeight="1" x14ac:dyDescent="0.25">
      <c r="A504" s="8" t="s">
        <v>165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</row>
    <row r="505" spans="1:16" ht="0.75" customHeight="1" x14ac:dyDescent="0.25"/>
    <row r="506" spans="1:16" ht="10.5" customHeight="1" x14ac:dyDescent="0.25">
      <c r="E506" s="2">
        <v>200000</v>
      </c>
      <c r="G506" s="2">
        <v>184160</v>
      </c>
      <c r="I506" s="2">
        <v>200000</v>
      </c>
      <c r="K506" s="2">
        <v>70732</v>
      </c>
      <c r="M506" s="2">
        <v>0</v>
      </c>
    </row>
    <row r="507" spans="1:16" ht="0.75" customHeight="1" x14ac:dyDescent="0.25"/>
    <row r="508" spans="1:16" ht="1.5" customHeight="1" x14ac:dyDescent="0.25"/>
    <row r="509" spans="1:16" ht="8.25" customHeight="1" x14ac:dyDescent="0.25"/>
    <row r="510" spans="1:16" ht="10.5" customHeight="1" x14ac:dyDescent="0.25">
      <c r="A510" s="1" t="s">
        <v>161</v>
      </c>
      <c r="B510" s="1"/>
      <c r="C510" s="1"/>
      <c r="D510" s="1"/>
      <c r="E510" s="2">
        <v>-60000</v>
      </c>
      <c r="F510" s="1"/>
      <c r="G510" s="2">
        <v>-44160</v>
      </c>
      <c r="H510" s="1"/>
      <c r="I510" s="2">
        <v>-200000</v>
      </c>
      <c r="J510" s="1"/>
      <c r="K510" s="2">
        <v>-10732</v>
      </c>
      <c r="L510" s="1"/>
      <c r="M510" s="2">
        <v>0</v>
      </c>
      <c r="N510" s="1"/>
      <c r="O510" s="1"/>
      <c r="P510" s="1"/>
    </row>
    <row r="511" spans="1:16" ht="0.75" customHeight="1" x14ac:dyDescent="0.25"/>
    <row r="512" spans="1:16" ht="1.5" customHeight="1" x14ac:dyDescent="0.25"/>
    <row r="513" spans="1:16" ht="8.25" customHeight="1" x14ac:dyDescent="0.25"/>
    <row r="514" spans="1:16" ht="27" customHeight="1" x14ac:dyDescent="0.25">
      <c r="A514" s="3" t="s">
        <v>5</v>
      </c>
      <c r="C514" s="3" t="s">
        <v>6</v>
      </c>
      <c r="E514" s="3" t="s">
        <v>7</v>
      </c>
      <c r="G514" s="3" t="s">
        <v>8</v>
      </c>
      <c r="I514" s="3" t="s">
        <v>9</v>
      </c>
      <c r="K514" s="3" t="s">
        <v>10</v>
      </c>
      <c r="M514" s="3" t="s">
        <v>11</v>
      </c>
      <c r="O514" s="3" t="s">
        <v>12</v>
      </c>
    </row>
    <row r="515" spans="1:16" ht="0.75" customHeight="1" x14ac:dyDescent="0.25"/>
    <row r="516" spans="1:16" ht="1.5" customHeight="1" x14ac:dyDescent="0.25">
      <c r="A516" s="4" t="s">
        <v>166</v>
      </c>
      <c r="B516" s="4"/>
      <c r="D516" s="4"/>
      <c r="F516" s="4"/>
      <c r="H516" s="4"/>
      <c r="J516" s="4"/>
      <c r="L516" s="4"/>
      <c r="N516" s="4"/>
      <c r="P516" s="4"/>
    </row>
    <row r="517" spans="1:16" ht="9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0.5" customHeight="1" x14ac:dyDescent="0.25"/>
    <row r="519" spans="1:16" ht="10.5" customHeight="1" x14ac:dyDescent="0.25">
      <c r="A519" s="10" t="s">
        <v>166</v>
      </c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ht="0.75" customHeight="1" x14ac:dyDescent="0.25"/>
    <row r="521" spans="1:16" ht="9" customHeight="1" x14ac:dyDescent="0.25">
      <c r="A521" s="8" t="s">
        <v>167</v>
      </c>
      <c r="C521" s="8" t="s">
        <v>60</v>
      </c>
      <c r="E521" s="9">
        <v>54000</v>
      </c>
      <c r="G521" s="9">
        <v>44709</v>
      </c>
      <c r="I521" s="9">
        <v>54000</v>
      </c>
      <c r="K521" s="9">
        <v>19174</v>
      </c>
      <c r="M521" s="9">
        <v>0</v>
      </c>
      <c r="O521" s="5"/>
    </row>
    <row r="522" spans="1:16" ht="1.5" customHeight="1" x14ac:dyDescent="0.25">
      <c r="A522" s="8"/>
      <c r="C522" s="8"/>
      <c r="E522" s="9"/>
      <c r="G522" s="9"/>
      <c r="I522" s="9"/>
      <c r="K522" s="9"/>
      <c r="M522" s="9"/>
    </row>
    <row r="523" spans="1:16" ht="0.75" customHeight="1" x14ac:dyDescent="0.25"/>
    <row r="524" spans="1:16" ht="9" customHeight="1" x14ac:dyDescent="0.25">
      <c r="A524" s="8" t="s">
        <v>168</v>
      </c>
      <c r="C524" s="8" t="s">
        <v>169</v>
      </c>
      <c r="E524" s="9">
        <v>162000</v>
      </c>
      <c r="G524" s="9">
        <v>257086</v>
      </c>
      <c r="I524" s="9">
        <v>162000</v>
      </c>
      <c r="K524" s="9">
        <v>141213</v>
      </c>
      <c r="M524" s="9">
        <v>0</v>
      </c>
      <c r="O524" s="5"/>
    </row>
    <row r="525" spans="1:16" ht="2.25" customHeight="1" x14ac:dyDescent="0.25">
      <c r="A525" s="8"/>
      <c r="C525" s="8"/>
      <c r="E525" s="9"/>
      <c r="G525" s="9"/>
      <c r="I525" s="9"/>
      <c r="K525" s="9"/>
      <c r="M525" s="9"/>
    </row>
    <row r="526" spans="1:16" ht="0.75" customHeight="1" x14ac:dyDescent="0.25"/>
    <row r="527" spans="1:16" ht="8.25" customHeight="1" x14ac:dyDescent="0.25">
      <c r="A527" s="8" t="s">
        <v>170</v>
      </c>
      <c r="C527" s="8" t="s">
        <v>171</v>
      </c>
      <c r="E527" s="9">
        <v>0</v>
      </c>
      <c r="G527" s="9">
        <v>3000</v>
      </c>
      <c r="I527" s="9">
        <v>0</v>
      </c>
      <c r="K527" s="9">
        <v>1500</v>
      </c>
      <c r="M527" s="9">
        <v>0</v>
      </c>
      <c r="O527" s="5"/>
    </row>
    <row r="528" spans="1:16" ht="2.25" customHeight="1" x14ac:dyDescent="0.25">
      <c r="A528" s="8"/>
      <c r="C528" s="8"/>
      <c r="E528" s="9"/>
      <c r="G528" s="9"/>
      <c r="I528" s="9"/>
      <c r="K528" s="9"/>
      <c r="M528" s="9"/>
    </row>
    <row r="529" spans="1:15" ht="0.75" customHeight="1" x14ac:dyDescent="0.25"/>
    <row r="530" spans="1:15" ht="8.25" customHeight="1" x14ac:dyDescent="0.25">
      <c r="A530" s="8" t="s">
        <v>172</v>
      </c>
      <c r="C530" s="8" t="s">
        <v>68</v>
      </c>
      <c r="E530" s="9">
        <v>0</v>
      </c>
      <c r="G530" s="9">
        <v>0</v>
      </c>
      <c r="I530" s="9">
        <v>0</v>
      </c>
      <c r="K530" s="9">
        <v>0</v>
      </c>
      <c r="M530" s="9">
        <v>0</v>
      </c>
      <c r="O530" s="5"/>
    </row>
    <row r="531" spans="1:15" ht="2.25" customHeight="1" x14ac:dyDescent="0.25">
      <c r="A531" s="8"/>
      <c r="C531" s="8"/>
      <c r="E531" s="9"/>
      <c r="G531" s="9"/>
      <c r="I531" s="9"/>
      <c r="K531" s="9"/>
      <c r="M531" s="9"/>
    </row>
    <row r="532" spans="1:15" ht="0.75" customHeight="1" x14ac:dyDescent="0.25"/>
    <row r="533" spans="1:15" ht="9" customHeight="1" x14ac:dyDescent="0.25">
      <c r="A533" s="8" t="s">
        <v>173</v>
      </c>
      <c r="C533" s="8" t="s">
        <v>174</v>
      </c>
      <c r="E533" s="9">
        <v>0</v>
      </c>
      <c r="G533" s="9">
        <v>0</v>
      </c>
      <c r="I533" s="9">
        <v>0</v>
      </c>
      <c r="K533" s="9">
        <v>0</v>
      </c>
      <c r="M533" s="9">
        <v>0</v>
      </c>
      <c r="O533" s="5"/>
    </row>
    <row r="534" spans="1:15" ht="2.25" customHeight="1" x14ac:dyDescent="0.25">
      <c r="A534" s="8"/>
      <c r="C534" s="8"/>
      <c r="E534" s="9"/>
      <c r="G534" s="9"/>
      <c r="I534" s="9"/>
      <c r="K534" s="9"/>
      <c r="M534" s="9"/>
    </row>
    <row r="535" spans="1:15" ht="9" customHeight="1" x14ac:dyDescent="0.25">
      <c r="A535" s="8" t="s">
        <v>175</v>
      </c>
      <c r="C535" s="8" t="s">
        <v>38</v>
      </c>
      <c r="E535" s="9">
        <v>0</v>
      </c>
      <c r="G535" s="9">
        <v>0</v>
      </c>
      <c r="I535" s="9">
        <v>0</v>
      </c>
      <c r="K535" s="9">
        <v>0</v>
      </c>
      <c r="M535" s="9">
        <v>0</v>
      </c>
      <c r="O535" s="5"/>
    </row>
    <row r="536" spans="1:15" ht="2.25" customHeight="1" x14ac:dyDescent="0.25">
      <c r="A536" s="8"/>
      <c r="C536" s="8"/>
      <c r="E536" s="9"/>
      <c r="G536" s="9"/>
      <c r="I536" s="9"/>
      <c r="K536" s="9"/>
      <c r="M536" s="9"/>
    </row>
    <row r="537" spans="1:15" ht="0.75" customHeight="1" x14ac:dyDescent="0.25"/>
    <row r="538" spans="1:15" ht="8.25" customHeight="1" x14ac:dyDescent="0.25">
      <c r="A538" s="8" t="s">
        <v>176</v>
      </c>
      <c r="C538" s="8" t="s">
        <v>177</v>
      </c>
      <c r="E538" s="9">
        <v>0</v>
      </c>
      <c r="G538" s="9">
        <v>0</v>
      </c>
      <c r="I538" s="9">
        <v>0</v>
      </c>
      <c r="K538" s="9">
        <v>0</v>
      </c>
      <c r="M538" s="9">
        <v>0</v>
      </c>
      <c r="O538" s="5"/>
    </row>
    <row r="539" spans="1:15" ht="2.25" customHeight="1" x14ac:dyDescent="0.25">
      <c r="A539" s="8"/>
      <c r="C539" s="8"/>
      <c r="E539" s="9"/>
      <c r="G539" s="9"/>
      <c r="I539" s="9"/>
      <c r="K539" s="9"/>
      <c r="M539" s="9"/>
    </row>
    <row r="540" spans="1:15" ht="0.75" customHeight="1" x14ac:dyDescent="0.25"/>
    <row r="541" spans="1:15" ht="9" customHeight="1" x14ac:dyDescent="0.25">
      <c r="A541" s="8" t="s">
        <v>178</v>
      </c>
      <c r="C541" s="8" t="s">
        <v>179</v>
      </c>
      <c r="E541" s="9">
        <v>0</v>
      </c>
      <c r="G541" s="9">
        <v>0</v>
      </c>
      <c r="I541" s="9">
        <v>0</v>
      </c>
      <c r="K541" s="9">
        <v>0</v>
      </c>
      <c r="M541" s="9">
        <v>0</v>
      </c>
      <c r="O541" s="5"/>
    </row>
    <row r="542" spans="1:15" ht="1.5" customHeight="1" x14ac:dyDescent="0.25">
      <c r="A542" s="8"/>
      <c r="C542" s="8"/>
      <c r="E542" s="9"/>
      <c r="G542" s="9"/>
      <c r="I542" s="9"/>
      <c r="K542" s="9"/>
      <c r="M542" s="9"/>
    </row>
    <row r="543" spans="1:15" ht="0.75" customHeight="1" x14ac:dyDescent="0.25"/>
    <row r="544" spans="1:15" ht="9" customHeight="1" x14ac:dyDescent="0.25">
      <c r="A544" s="8" t="s">
        <v>180</v>
      </c>
      <c r="C544" s="8" t="s">
        <v>181</v>
      </c>
      <c r="E544" s="9">
        <v>0</v>
      </c>
      <c r="G544" s="9">
        <v>0</v>
      </c>
      <c r="I544" s="9">
        <v>0</v>
      </c>
      <c r="K544" s="9">
        <v>0</v>
      </c>
      <c r="M544" s="9">
        <v>0</v>
      </c>
      <c r="O544" s="5"/>
    </row>
    <row r="545" spans="1:16" ht="2.25" customHeight="1" x14ac:dyDescent="0.25">
      <c r="A545" s="8"/>
      <c r="C545" s="8"/>
      <c r="E545" s="9"/>
      <c r="G545" s="9"/>
      <c r="I545" s="9"/>
      <c r="K545" s="9"/>
      <c r="M545" s="9"/>
    </row>
    <row r="546" spans="1:16" ht="0.75" customHeight="1" x14ac:dyDescent="0.25"/>
    <row r="547" spans="1:16" ht="1.5" customHeight="1" x14ac:dyDescent="0.25"/>
    <row r="548" spans="1:16" ht="7.5" customHeight="1" x14ac:dyDescent="0.25"/>
    <row r="549" spans="1:16" ht="11.25" customHeight="1" x14ac:dyDescent="0.25">
      <c r="A549" s="1" t="s">
        <v>182</v>
      </c>
      <c r="B549" s="1"/>
      <c r="C549" s="1"/>
      <c r="D549" s="1"/>
      <c r="E549" s="2">
        <v>216000</v>
      </c>
      <c r="F549" s="1"/>
      <c r="G549" s="2">
        <v>304796</v>
      </c>
      <c r="H549" s="1"/>
      <c r="I549" s="2">
        <v>216000</v>
      </c>
      <c r="J549" s="1"/>
      <c r="K549" s="2">
        <v>161886</v>
      </c>
      <c r="L549" s="1"/>
      <c r="M549" s="2">
        <v>0</v>
      </c>
      <c r="N549" s="1"/>
      <c r="O549" s="1"/>
      <c r="P549" s="1"/>
    </row>
    <row r="550" spans="1:16" ht="0.75" customHeight="1" x14ac:dyDescent="0.25"/>
    <row r="551" spans="1:16" ht="0.75" customHeight="1" x14ac:dyDescent="0.25"/>
    <row r="552" spans="1:16" ht="8.25" customHeight="1" x14ac:dyDescent="0.25"/>
    <row r="553" spans="1:16" ht="10.5" customHeight="1" x14ac:dyDescent="0.25">
      <c r="A553" s="10" t="s">
        <v>166</v>
      </c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 ht="0.75" customHeight="1" x14ac:dyDescent="0.25"/>
    <row r="555" spans="1:16" ht="9" customHeight="1" x14ac:dyDescent="0.25">
      <c r="A555" s="8" t="s">
        <v>183</v>
      </c>
      <c r="C555" s="8" t="s">
        <v>76</v>
      </c>
      <c r="E555" s="9">
        <v>24000</v>
      </c>
      <c r="G555" s="9">
        <v>20107</v>
      </c>
      <c r="I555" s="9">
        <v>28000</v>
      </c>
      <c r="K555" s="9">
        <v>13929</v>
      </c>
      <c r="M555" s="9">
        <v>0</v>
      </c>
      <c r="O555" s="5"/>
    </row>
    <row r="556" spans="1:16" ht="2.25" customHeight="1" x14ac:dyDescent="0.25">
      <c r="A556" s="8"/>
      <c r="C556" s="8"/>
      <c r="E556" s="9"/>
      <c r="G556" s="9"/>
      <c r="I556" s="9"/>
      <c r="K556" s="9"/>
      <c r="M556" s="9"/>
    </row>
    <row r="557" spans="1:16" ht="0.75" customHeight="1" x14ac:dyDescent="0.25"/>
    <row r="558" spans="1:16" ht="8.25" customHeight="1" x14ac:dyDescent="0.25">
      <c r="A558" s="8" t="s">
        <v>184</v>
      </c>
      <c r="C558" s="8" t="s">
        <v>78</v>
      </c>
      <c r="E558" s="9">
        <v>2000</v>
      </c>
      <c r="G558" s="9">
        <v>1538</v>
      </c>
      <c r="I558" s="9">
        <v>2000</v>
      </c>
      <c r="K558" s="9">
        <v>1066</v>
      </c>
      <c r="M558" s="9">
        <v>0</v>
      </c>
      <c r="O558" s="5"/>
    </row>
    <row r="559" spans="1:16" ht="2.25" customHeight="1" x14ac:dyDescent="0.25">
      <c r="A559" s="8"/>
      <c r="C559" s="8"/>
      <c r="E559" s="9"/>
      <c r="G559" s="9"/>
      <c r="I559" s="9"/>
      <c r="K559" s="9"/>
      <c r="M559" s="9"/>
    </row>
    <row r="560" spans="1:16" ht="0.75" customHeight="1" x14ac:dyDescent="0.25"/>
    <row r="561" spans="1:15" ht="9" customHeight="1" x14ac:dyDescent="0.25">
      <c r="A561" s="8" t="s">
        <v>185</v>
      </c>
      <c r="C561" s="8" t="s">
        <v>80</v>
      </c>
      <c r="E561" s="9">
        <v>20000</v>
      </c>
      <c r="G561" s="9">
        <v>8627</v>
      </c>
      <c r="I561" s="9">
        <v>35000</v>
      </c>
      <c r="K561" s="9">
        <v>2629</v>
      </c>
      <c r="M561" s="9">
        <v>0</v>
      </c>
      <c r="O561" s="5"/>
    </row>
    <row r="562" spans="1:15" ht="1.5" customHeight="1" x14ac:dyDescent="0.25">
      <c r="A562" s="8"/>
      <c r="C562" s="8"/>
      <c r="E562" s="9"/>
      <c r="G562" s="9"/>
      <c r="I562" s="9"/>
      <c r="K562" s="9"/>
      <c r="M562" s="9"/>
    </row>
    <row r="563" spans="1:15" ht="0.75" customHeight="1" x14ac:dyDescent="0.25"/>
    <row r="564" spans="1:15" ht="9" customHeight="1" x14ac:dyDescent="0.25">
      <c r="A564" s="8" t="s">
        <v>186</v>
      </c>
      <c r="C564" s="8" t="s">
        <v>187</v>
      </c>
      <c r="E564" s="9">
        <v>0</v>
      </c>
      <c r="G564" s="9">
        <v>0</v>
      </c>
      <c r="I564" s="9">
        <v>0</v>
      </c>
      <c r="K564" s="9">
        <v>0</v>
      </c>
      <c r="M564" s="9">
        <v>0</v>
      </c>
      <c r="O564" s="5"/>
    </row>
    <row r="565" spans="1:15" ht="2.25" customHeight="1" x14ac:dyDescent="0.25">
      <c r="A565" s="8"/>
      <c r="C565" s="8"/>
      <c r="E565" s="9"/>
      <c r="G565" s="9"/>
      <c r="I565" s="9"/>
      <c r="K565" s="9"/>
      <c r="M565" s="9"/>
    </row>
    <row r="566" spans="1:15" ht="0.75" customHeight="1" x14ac:dyDescent="0.25"/>
    <row r="567" spans="1:15" ht="8.25" customHeight="1" x14ac:dyDescent="0.25">
      <c r="A567" s="8" t="s">
        <v>188</v>
      </c>
      <c r="C567" s="8" t="s">
        <v>189</v>
      </c>
      <c r="E567" s="9">
        <v>0</v>
      </c>
      <c r="G567" s="9">
        <v>0</v>
      </c>
      <c r="I567" s="9">
        <v>0</v>
      </c>
      <c r="K567" s="9">
        <v>0</v>
      </c>
      <c r="M567" s="9">
        <v>0</v>
      </c>
      <c r="O567" s="5"/>
    </row>
    <row r="568" spans="1:15" ht="2.25" customHeight="1" x14ac:dyDescent="0.25">
      <c r="A568" s="8"/>
      <c r="C568" s="8"/>
      <c r="E568" s="9"/>
      <c r="G568" s="9"/>
      <c r="I568" s="9"/>
      <c r="K568" s="9"/>
      <c r="M568" s="9"/>
    </row>
    <row r="569" spans="1:15" ht="0.75" customHeight="1" x14ac:dyDescent="0.25"/>
    <row r="570" spans="1:15" ht="9" customHeight="1" x14ac:dyDescent="0.25">
      <c r="A570" s="8" t="s">
        <v>190</v>
      </c>
      <c r="C570" s="8" t="s">
        <v>86</v>
      </c>
      <c r="E570" s="9">
        <v>29500</v>
      </c>
      <c r="G570" s="9">
        <v>21713</v>
      </c>
      <c r="I570" s="9">
        <v>45000</v>
      </c>
      <c r="K570" s="9">
        <v>-19141</v>
      </c>
      <c r="M570" s="9">
        <v>0</v>
      </c>
      <c r="O570" s="5"/>
    </row>
    <row r="571" spans="1:15" ht="1.5" customHeight="1" x14ac:dyDescent="0.25">
      <c r="A571" s="8"/>
      <c r="C571" s="8"/>
      <c r="E571" s="9"/>
      <c r="G571" s="9"/>
      <c r="I571" s="9"/>
      <c r="K571" s="9"/>
      <c r="M571" s="9"/>
    </row>
    <row r="572" spans="1:15" ht="0.75" customHeight="1" x14ac:dyDescent="0.25"/>
    <row r="573" spans="1:15" ht="9" customHeight="1" x14ac:dyDescent="0.25">
      <c r="A573" s="8" t="s">
        <v>191</v>
      </c>
      <c r="C573" s="8" t="s">
        <v>192</v>
      </c>
      <c r="E573" s="9">
        <v>25000</v>
      </c>
      <c r="G573" s="9">
        <v>9388</v>
      </c>
      <c r="I573" s="9">
        <v>0</v>
      </c>
      <c r="K573" s="9">
        <v>14528</v>
      </c>
      <c r="M573" s="9">
        <v>0</v>
      </c>
      <c r="O573" s="5"/>
    </row>
    <row r="574" spans="1:15" ht="2.25" customHeight="1" x14ac:dyDescent="0.25">
      <c r="A574" s="8"/>
      <c r="C574" s="8"/>
      <c r="E574" s="9"/>
      <c r="G574" s="9"/>
      <c r="I574" s="9"/>
      <c r="K574" s="9"/>
      <c r="M574" s="9"/>
    </row>
    <row r="575" spans="1:15" ht="0.75" customHeight="1" x14ac:dyDescent="0.25"/>
    <row r="576" spans="1:15" ht="8.25" customHeight="1" x14ac:dyDescent="0.25">
      <c r="A576" s="8" t="s">
        <v>193</v>
      </c>
      <c r="C576" s="8" t="s">
        <v>194</v>
      </c>
      <c r="E576" s="9">
        <v>9500</v>
      </c>
      <c r="G576" s="9">
        <v>9008</v>
      </c>
      <c r="I576" s="9">
        <v>0</v>
      </c>
      <c r="K576" s="9">
        <v>8716</v>
      </c>
      <c r="M576" s="9">
        <v>0</v>
      </c>
      <c r="O576" s="5"/>
    </row>
    <row r="577" spans="1:15" ht="2.25" customHeight="1" x14ac:dyDescent="0.25">
      <c r="A577" s="8"/>
      <c r="C577" s="8"/>
      <c r="E577" s="9"/>
      <c r="G577" s="9"/>
      <c r="I577" s="9"/>
      <c r="K577" s="9"/>
      <c r="M577" s="9"/>
    </row>
    <row r="578" spans="1:15" ht="0.75" customHeight="1" x14ac:dyDescent="0.25"/>
    <row r="579" spans="1:15" ht="9" customHeight="1" x14ac:dyDescent="0.25">
      <c r="A579" s="8" t="s">
        <v>195</v>
      </c>
      <c r="C579" s="8" t="s">
        <v>196</v>
      </c>
      <c r="E579" s="9">
        <v>0</v>
      </c>
      <c r="G579" s="9">
        <v>0</v>
      </c>
      <c r="I579" s="9">
        <v>0</v>
      </c>
      <c r="K579" s="9">
        <v>0</v>
      </c>
      <c r="M579" s="9">
        <v>0</v>
      </c>
      <c r="O579" s="5"/>
    </row>
    <row r="580" spans="1:15" ht="2.25" customHeight="1" x14ac:dyDescent="0.25">
      <c r="A580" s="8"/>
      <c r="C580" s="8"/>
      <c r="E580" s="9"/>
      <c r="G580" s="9"/>
      <c r="I580" s="9"/>
      <c r="K580" s="9"/>
      <c r="M580" s="9"/>
    </row>
    <row r="581" spans="1:15" ht="9" customHeight="1" x14ac:dyDescent="0.25">
      <c r="A581" s="8" t="s">
        <v>197</v>
      </c>
      <c r="C581" s="8" t="s">
        <v>198</v>
      </c>
      <c r="E581" s="9">
        <v>0</v>
      </c>
      <c r="G581" s="9">
        <v>0</v>
      </c>
      <c r="I581" s="9">
        <v>0</v>
      </c>
      <c r="K581" s="9">
        <v>18538</v>
      </c>
      <c r="M581" s="9">
        <v>0</v>
      </c>
      <c r="O581" s="5"/>
    </row>
    <row r="582" spans="1:15" ht="2.25" customHeight="1" x14ac:dyDescent="0.25">
      <c r="A582" s="8"/>
      <c r="C582" s="8"/>
      <c r="E582" s="9"/>
      <c r="G582" s="9"/>
      <c r="I582" s="9"/>
      <c r="K582" s="9"/>
      <c r="M582" s="9"/>
    </row>
    <row r="583" spans="1:15" ht="0.75" customHeight="1" x14ac:dyDescent="0.25"/>
    <row r="584" spans="1:15" ht="8.25" customHeight="1" x14ac:dyDescent="0.25">
      <c r="A584" s="8" t="s">
        <v>199</v>
      </c>
      <c r="C584" s="8" t="s">
        <v>200</v>
      </c>
      <c r="E584" s="9">
        <v>0</v>
      </c>
      <c r="G584" s="9">
        <v>0</v>
      </c>
      <c r="I584" s="9">
        <v>0</v>
      </c>
      <c r="K584" s="9">
        <v>0</v>
      </c>
      <c r="M584" s="9">
        <v>0</v>
      </c>
      <c r="O584" s="5"/>
    </row>
    <row r="585" spans="1:15" ht="2.25" customHeight="1" x14ac:dyDescent="0.25">
      <c r="A585" s="8"/>
      <c r="C585" s="8"/>
      <c r="E585" s="9"/>
      <c r="G585" s="9"/>
      <c r="I585" s="9"/>
      <c r="K585" s="9"/>
      <c r="M585" s="9"/>
    </row>
    <row r="586" spans="1:15" ht="0.75" customHeight="1" x14ac:dyDescent="0.25"/>
    <row r="587" spans="1:15" ht="9" customHeight="1" x14ac:dyDescent="0.25">
      <c r="A587" s="8" t="s">
        <v>201</v>
      </c>
      <c r="C587" s="8" t="s">
        <v>202</v>
      </c>
      <c r="E587" s="9">
        <v>0</v>
      </c>
      <c r="G587" s="9">
        <v>0</v>
      </c>
      <c r="I587" s="9">
        <v>0</v>
      </c>
      <c r="K587" s="9">
        <v>0</v>
      </c>
      <c r="M587" s="9">
        <v>0</v>
      </c>
      <c r="O587" s="5"/>
    </row>
    <row r="588" spans="1:15" ht="1.5" customHeight="1" x14ac:dyDescent="0.25">
      <c r="A588" s="8"/>
      <c r="C588" s="8"/>
      <c r="E588" s="9"/>
      <c r="G588" s="9"/>
      <c r="I588" s="9"/>
      <c r="K588" s="9"/>
      <c r="M588" s="9"/>
    </row>
    <row r="589" spans="1:15" ht="0.75" customHeight="1" x14ac:dyDescent="0.25"/>
    <row r="590" spans="1:15" ht="9" customHeight="1" x14ac:dyDescent="0.25">
      <c r="A590" s="8" t="s">
        <v>203</v>
      </c>
      <c r="C590" s="8" t="s">
        <v>204</v>
      </c>
      <c r="E590" s="9">
        <v>0</v>
      </c>
      <c r="G590" s="9">
        <v>0</v>
      </c>
      <c r="I590" s="9">
        <v>0</v>
      </c>
      <c r="K590" s="9">
        <v>0</v>
      </c>
      <c r="M590" s="9">
        <v>0</v>
      </c>
      <c r="O590" s="5"/>
    </row>
    <row r="591" spans="1:15" ht="2.25" customHeight="1" x14ac:dyDescent="0.25">
      <c r="A591" s="8"/>
      <c r="C591" s="8"/>
      <c r="E591" s="9"/>
      <c r="G591" s="9"/>
      <c r="I591" s="9"/>
      <c r="K591" s="9"/>
      <c r="M591" s="9"/>
    </row>
    <row r="592" spans="1:15" ht="0.75" customHeight="1" x14ac:dyDescent="0.25"/>
    <row r="593" spans="1:15" ht="8.25" customHeight="1" x14ac:dyDescent="0.25">
      <c r="A593" s="8" t="s">
        <v>205</v>
      </c>
      <c r="C593" s="8" t="s">
        <v>206</v>
      </c>
      <c r="E593" s="9">
        <v>0</v>
      </c>
      <c r="G593" s="9">
        <v>0</v>
      </c>
      <c r="I593" s="9">
        <v>0</v>
      </c>
      <c r="K593" s="9">
        <v>0</v>
      </c>
      <c r="M593" s="9">
        <v>0</v>
      </c>
      <c r="O593" s="5"/>
    </row>
    <row r="594" spans="1:15" ht="2.25" customHeight="1" x14ac:dyDescent="0.25">
      <c r="A594" s="8"/>
      <c r="C594" s="8"/>
      <c r="E594" s="9"/>
      <c r="G594" s="9"/>
      <c r="I594" s="9"/>
      <c r="K594" s="9"/>
      <c r="M594" s="9"/>
    </row>
    <row r="595" spans="1:15" ht="0.75" customHeight="1" x14ac:dyDescent="0.25"/>
    <row r="596" spans="1:15" ht="9" customHeight="1" x14ac:dyDescent="0.25">
      <c r="A596" s="8" t="s">
        <v>207</v>
      </c>
      <c r="C596" s="8" t="s">
        <v>208</v>
      </c>
      <c r="E596" s="9">
        <v>0</v>
      </c>
      <c r="G596" s="9">
        <v>0</v>
      </c>
      <c r="I596" s="9">
        <v>0</v>
      </c>
      <c r="K596" s="9">
        <v>0</v>
      </c>
      <c r="M596" s="9">
        <v>0</v>
      </c>
      <c r="O596" s="5"/>
    </row>
    <row r="597" spans="1:15" ht="1.5" customHeight="1" x14ac:dyDescent="0.25">
      <c r="A597" s="8"/>
      <c r="C597" s="8"/>
      <c r="E597" s="9"/>
      <c r="G597" s="9"/>
      <c r="I597" s="9"/>
      <c r="K597" s="9"/>
      <c r="M597" s="9"/>
    </row>
    <row r="598" spans="1:15" ht="0.75" customHeight="1" x14ac:dyDescent="0.25"/>
    <row r="599" spans="1:15" ht="9" customHeight="1" x14ac:dyDescent="0.25">
      <c r="A599" s="8" t="s">
        <v>209</v>
      </c>
      <c r="C599" s="8" t="s">
        <v>210</v>
      </c>
      <c r="E599" s="9">
        <v>0</v>
      </c>
      <c r="G599" s="9">
        <v>0</v>
      </c>
      <c r="I599" s="9">
        <v>0</v>
      </c>
      <c r="K599" s="9">
        <v>0</v>
      </c>
      <c r="M599" s="9">
        <v>0</v>
      </c>
      <c r="O599" s="5"/>
    </row>
    <row r="600" spans="1:15" ht="2.25" customHeight="1" x14ac:dyDescent="0.25">
      <c r="A600" s="8"/>
      <c r="C600" s="8"/>
      <c r="E600" s="9"/>
      <c r="G600" s="9"/>
      <c r="I600" s="9"/>
      <c r="K600" s="9"/>
      <c r="M600" s="9"/>
    </row>
    <row r="601" spans="1:15" ht="0.75" customHeight="1" x14ac:dyDescent="0.25"/>
    <row r="602" spans="1:15" ht="8.25" customHeight="1" x14ac:dyDescent="0.25">
      <c r="A602" s="8" t="s">
        <v>211</v>
      </c>
      <c r="C602" s="8" t="s">
        <v>212</v>
      </c>
      <c r="E602" s="9">
        <v>0</v>
      </c>
      <c r="G602" s="9">
        <v>0</v>
      </c>
      <c r="I602" s="9">
        <v>0</v>
      </c>
      <c r="K602" s="9">
        <v>0</v>
      </c>
      <c r="M602" s="9">
        <v>0</v>
      </c>
      <c r="O602" s="5"/>
    </row>
    <row r="603" spans="1:15" ht="2.25" customHeight="1" x14ac:dyDescent="0.25">
      <c r="A603" s="8"/>
      <c r="C603" s="8"/>
      <c r="E603" s="9"/>
      <c r="G603" s="9"/>
      <c r="I603" s="9"/>
      <c r="K603" s="9"/>
      <c r="M603" s="9"/>
    </row>
    <row r="604" spans="1:15" ht="0.75" customHeight="1" x14ac:dyDescent="0.25"/>
    <row r="605" spans="1:15" ht="9" customHeight="1" x14ac:dyDescent="0.25">
      <c r="A605" s="8" t="s">
        <v>213</v>
      </c>
      <c r="C605" s="8" t="s">
        <v>214</v>
      </c>
      <c r="E605" s="9">
        <v>59000</v>
      </c>
      <c r="G605" s="9">
        <v>55650</v>
      </c>
      <c r="I605" s="9">
        <v>59000</v>
      </c>
      <c r="K605" s="9">
        <v>55650</v>
      </c>
      <c r="M605" s="9">
        <v>0</v>
      </c>
      <c r="O605" s="5"/>
    </row>
    <row r="606" spans="1:15" ht="1.5" customHeight="1" x14ac:dyDescent="0.25">
      <c r="A606" s="8"/>
      <c r="C606" s="8"/>
      <c r="E606" s="9"/>
      <c r="G606" s="9"/>
      <c r="I606" s="9"/>
      <c r="K606" s="9"/>
      <c r="M606" s="9"/>
    </row>
    <row r="607" spans="1:15" ht="0.75" customHeight="1" x14ac:dyDescent="0.25"/>
    <row r="608" spans="1:15" ht="9" customHeight="1" x14ac:dyDescent="0.25">
      <c r="A608" s="8" t="s">
        <v>215</v>
      </c>
      <c r="C608" s="8" t="s">
        <v>216</v>
      </c>
      <c r="E608" s="9">
        <v>0</v>
      </c>
      <c r="G608" s="9">
        <v>0</v>
      </c>
      <c r="I608" s="9">
        <v>0</v>
      </c>
      <c r="K608" s="9">
        <v>0</v>
      </c>
      <c r="M608" s="9">
        <v>0</v>
      </c>
      <c r="O608" s="5"/>
    </row>
    <row r="609" spans="1:16" ht="2.25" customHeight="1" x14ac:dyDescent="0.25">
      <c r="A609" s="8"/>
      <c r="C609" s="8"/>
      <c r="E609" s="9"/>
      <c r="G609" s="9"/>
      <c r="I609" s="9"/>
      <c r="K609" s="9"/>
      <c r="M609" s="9"/>
    </row>
    <row r="610" spans="1:16" ht="0.75" customHeight="1" x14ac:dyDescent="0.25"/>
    <row r="611" spans="1:16" ht="0.75" customHeight="1" x14ac:dyDescent="0.25"/>
    <row r="612" spans="1:16" ht="8.25" customHeight="1" x14ac:dyDescent="0.25"/>
    <row r="613" spans="1:16" ht="10.5" customHeight="1" x14ac:dyDescent="0.25">
      <c r="A613" s="1" t="s">
        <v>182</v>
      </c>
      <c r="B613" s="1"/>
      <c r="C613" s="1"/>
      <c r="D613" s="1"/>
      <c r="E613" s="2">
        <v>169000</v>
      </c>
      <c r="F613" s="1"/>
      <c r="G613" s="2">
        <v>126031</v>
      </c>
      <c r="H613" s="1"/>
      <c r="I613" s="2">
        <v>169000</v>
      </c>
      <c r="J613" s="1"/>
      <c r="K613" s="2">
        <v>95916</v>
      </c>
      <c r="L613" s="1"/>
      <c r="M613" s="2">
        <v>0</v>
      </c>
      <c r="N613" s="1"/>
      <c r="O613" s="1"/>
      <c r="P613" s="1"/>
    </row>
    <row r="614" spans="1:16" ht="0.75" customHeight="1" x14ac:dyDescent="0.25"/>
    <row r="615" spans="1:16" ht="1.5" customHeight="1" x14ac:dyDescent="0.25"/>
    <row r="616" spans="1:16" ht="8.25" customHeight="1" x14ac:dyDescent="0.25"/>
    <row r="617" spans="1:16" ht="10.5" customHeight="1" x14ac:dyDescent="0.25">
      <c r="A617" s="1" t="s">
        <v>217</v>
      </c>
      <c r="B617" s="1"/>
      <c r="C617" s="1"/>
      <c r="D617" s="1"/>
      <c r="E617" s="2">
        <v>216000</v>
      </c>
      <c r="F617" s="1"/>
      <c r="G617" s="2">
        <v>304796</v>
      </c>
      <c r="H617" s="1"/>
      <c r="I617" s="2">
        <v>216000</v>
      </c>
      <c r="J617" s="1"/>
      <c r="K617" s="2">
        <v>161886</v>
      </c>
      <c r="L617" s="1"/>
      <c r="M617" s="2">
        <v>0</v>
      </c>
      <c r="N617" s="1"/>
      <c r="O617" s="1"/>
      <c r="P617" s="1"/>
    </row>
    <row r="618" spans="1:16" ht="0.75" customHeight="1" x14ac:dyDescent="0.25"/>
    <row r="619" spans="1:16" ht="1.5" customHeight="1" x14ac:dyDescent="0.25"/>
    <row r="620" spans="1:16" ht="8.25" customHeight="1" x14ac:dyDescent="0.25"/>
    <row r="621" spans="1:16" ht="10.5" customHeight="1" x14ac:dyDescent="0.25">
      <c r="A621" s="1" t="s">
        <v>218</v>
      </c>
      <c r="B621" s="1"/>
      <c r="C621" s="1"/>
      <c r="D621" s="1"/>
      <c r="E621" s="2">
        <v>169000</v>
      </c>
      <c r="F621" s="1"/>
      <c r="G621" s="2">
        <v>126031</v>
      </c>
      <c r="H621" s="1"/>
      <c r="I621" s="2">
        <v>169000</v>
      </c>
      <c r="J621" s="1"/>
      <c r="K621" s="2">
        <v>95916</v>
      </c>
      <c r="L621" s="1"/>
      <c r="M621" s="2">
        <v>0</v>
      </c>
      <c r="N621" s="1"/>
      <c r="O621" s="1"/>
      <c r="P621" s="1"/>
    </row>
    <row r="622" spans="1:16" ht="0.75" customHeight="1" x14ac:dyDescent="0.25"/>
    <row r="623" spans="1:16" ht="1.5" customHeight="1" x14ac:dyDescent="0.25"/>
    <row r="624" spans="1:16" ht="8.25" customHeight="1" x14ac:dyDescent="0.25"/>
    <row r="625" spans="1:16" ht="10.5" customHeight="1" x14ac:dyDescent="0.25">
      <c r="A625" s="1" t="s">
        <v>182</v>
      </c>
      <c r="B625" s="1"/>
      <c r="C625" s="1"/>
      <c r="D625" s="1"/>
      <c r="E625" s="2">
        <v>47000</v>
      </c>
      <c r="F625" s="1"/>
      <c r="G625" s="2">
        <v>178765</v>
      </c>
      <c r="H625" s="1"/>
      <c r="I625" s="2">
        <v>47000</v>
      </c>
      <c r="J625" s="1"/>
      <c r="K625" s="2">
        <v>65970</v>
      </c>
      <c r="L625" s="1"/>
      <c r="M625" s="2">
        <v>0</v>
      </c>
      <c r="N625" s="1"/>
      <c r="O625" s="1"/>
      <c r="P625" s="1"/>
    </row>
    <row r="626" spans="1:16" ht="0.75" customHeight="1" x14ac:dyDescent="0.25"/>
    <row r="627" spans="1:16" ht="1.5" customHeight="1" x14ac:dyDescent="0.25"/>
    <row r="628" spans="1:16" ht="8.25" customHeight="1" x14ac:dyDescent="0.25"/>
    <row r="629" spans="1:16" ht="27" customHeight="1" x14ac:dyDescent="0.25">
      <c r="A629" s="3" t="s">
        <v>5</v>
      </c>
      <c r="C629" s="3" t="s">
        <v>6</v>
      </c>
      <c r="E629" s="3" t="s">
        <v>7</v>
      </c>
      <c r="G629" s="3" t="s">
        <v>8</v>
      </c>
      <c r="I629" s="3" t="s">
        <v>9</v>
      </c>
      <c r="K629" s="3" t="s">
        <v>10</v>
      </c>
      <c r="M629" s="3" t="s">
        <v>11</v>
      </c>
      <c r="O629" s="3" t="s">
        <v>12</v>
      </c>
    </row>
    <row r="630" spans="1:16" ht="0.75" customHeight="1" x14ac:dyDescent="0.25"/>
    <row r="631" spans="1:16" ht="1.5" customHeight="1" x14ac:dyDescent="0.25">
      <c r="A631" s="4" t="s">
        <v>219</v>
      </c>
      <c r="B631" s="4"/>
      <c r="D631" s="4"/>
      <c r="F631" s="4"/>
      <c r="H631" s="4"/>
      <c r="J631" s="4"/>
      <c r="L631" s="4"/>
      <c r="N631" s="4"/>
      <c r="P631" s="4"/>
    </row>
    <row r="632" spans="1:16" ht="9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9.75" customHeight="1" x14ac:dyDescent="0.25"/>
    <row r="634" spans="1:16" ht="11.25" customHeight="1" x14ac:dyDescent="0.25">
      <c r="A634" s="10" t="s">
        <v>219</v>
      </c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 ht="0.75" customHeight="1" x14ac:dyDescent="0.25"/>
    <row r="636" spans="1:16" ht="8.25" customHeight="1" x14ac:dyDescent="0.25">
      <c r="A636" s="8" t="s">
        <v>220</v>
      </c>
      <c r="C636" s="8" t="s">
        <v>60</v>
      </c>
      <c r="E636" s="9">
        <v>20000</v>
      </c>
      <c r="G636" s="9">
        <v>22350</v>
      </c>
      <c r="I636" s="9">
        <v>20000</v>
      </c>
      <c r="K636" s="9">
        <v>9587</v>
      </c>
      <c r="M636" s="9">
        <v>0</v>
      </c>
      <c r="O636" s="5"/>
    </row>
    <row r="637" spans="1:16" ht="2.25" customHeight="1" x14ac:dyDescent="0.25">
      <c r="A637" s="8"/>
      <c r="C637" s="8"/>
      <c r="E637" s="9"/>
      <c r="G637" s="9"/>
      <c r="I637" s="9"/>
      <c r="K637" s="9"/>
      <c r="M637" s="9"/>
    </row>
    <row r="638" spans="1:16" ht="0.75" customHeight="1" x14ac:dyDescent="0.25"/>
    <row r="639" spans="1:16" ht="9" customHeight="1" x14ac:dyDescent="0.25">
      <c r="A639" s="8" t="s">
        <v>221</v>
      </c>
      <c r="C639" s="8" t="s">
        <v>222</v>
      </c>
      <c r="E639" s="9">
        <v>65000</v>
      </c>
      <c r="G639" s="9">
        <v>86917</v>
      </c>
      <c r="I639" s="9">
        <v>65000</v>
      </c>
      <c r="K639" s="9">
        <v>52341</v>
      </c>
      <c r="M639" s="9">
        <v>0</v>
      </c>
      <c r="O639" s="5"/>
    </row>
    <row r="640" spans="1:16" ht="1.5" customHeight="1" x14ac:dyDescent="0.25">
      <c r="A640" s="8"/>
      <c r="C640" s="8"/>
      <c r="E640" s="9"/>
      <c r="G640" s="9"/>
      <c r="I640" s="9"/>
      <c r="K640" s="9"/>
      <c r="M640" s="9"/>
    </row>
    <row r="641" spans="1:16" ht="9" customHeight="1" x14ac:dyDescent="0.25">
      <c r="A641" s="8" t="s">
        <v>223</v>
      </c>
      <c r="C641" s="8" t="s">
        <v>171</v>
      </c>
      <c r="E641" s="9">
        <v>0</v>
      </c>
      <c r="G641" s="9">
        <v>4800</v>
      </c>
      <c r="I641" s="9">
        <v>0</v>
      </c>
      <c r="K641" s="9">
        <v>3200</v>
      </c>
      <c r="M641" s="9">
        <v>0</v>
      </c>
      <c r="O641" s="5"/>
    </row>
    <row r="642" spans="1:16" ht="2.25" customHeight="1" x14ac:dyDescent="0.25">
      <c r="A642" s="8"/>
      <c r="C642" s="8"/>
      <c r="E642" s="9"/>
      <c r="G642" s="9"/>
      <c r="I642" s="9"/>
      <c r="K642" s="9"/>
      <c r="M642" s="9"/>
    </row>
    <row r="643" spans="1:16" ht="0.75" customHeight="1" x14ac:dyDescent="0.25"/>
    <row r="644" spans="1:16" ht="8.25" customHeight="1" x14ac:dyDescent="0.25">
      <c r="A644" s="8" t="s">
        <v>224</v>
      </c>
      <c r="C644" s="8" t="s">
        <v>68</v>
      </c>
      <c r="E644" s="9">
        <v>0</v>
      </c>
      <c r="G644" s="9">
        <v>0</v>
      </c>
      <c r="I644" s="9">
        <v>0</v>
      </c>
      <c r="K644" s="9">
        <v>0</v>
      </c>
      <c r="M644" s="9">
        <v>0</v>
      </c>
      <c r="O644" s="5"/>
    </row>
    <row r="645" spans="1:16" ht="2.25" customHeight="1" x14ac:dyDescent="0.25">
      <c r="A645" s="8"/>
      <c r="C645" s="8"/>
      <c r="E645" s="9"/>
      <c r="G645" s="9"/>
      <c r="I645" s="9"/>
      <c r="K645" s="9"/>
      <c r="M645" s="9"/>
    </row>
    <row r="646" spans="1:16" ht="0.75" customHeight="1" x14ac:dyDescent="0.25"/>
    <row r="647" spans="1:16" ht="1.5" customHeight="1" x14ac:dyDescent="0.25"/>
    <row r="648" spans="1:16" ht="8.25" customHeight="1" x14ac:dyDescent="0.25"/>
    <row r="649" spans="1:16" ht="10.5" customHeight="1" x14ac:dyDescent="0.25">
      <c r="A649" s="1" t="s">
        <v>225</v>
      </c>
      <c r="B649" s="1"/>
      <c r="C649" s="1"/>
      <c r="D649" s="1"/>
      <c r="E649" s="2">
        <v>85000</v>
      </c>
      <c r="F649" s="1"/>
      <c r="G649" s="2">
        <v>114067</v>
      </c>
      <c r="H649" s="1"/>
      <c r="I649" s="2">
        <v>85000</v>
      </c>
      <c r="J649" s="1"/>
      <c r="K649" s="2">
        <v>65128</v>
      </c>
      <c r="L649" s="1"/>
      <c r="M649" s="2">
        <v>0</v>
      </c>
      <c r="N649" s="1"/>
      <c r="O649" s="1"/>
      <c r="P649" s="1"/>
    </row>
    <row r="650" spans="1:16" ht="0.75" customHeight="1" x14ac:dyDescent="0.25"/>
    <row r="651" spans="1:16" ht="1.5" customHeight="1" x14ac:dyDescent="0.25"/>
    <row r="652" spans="1:16" ht="7.5" customHeight="1" x14ac:dyDescent="0.25"/>
    <row r="653" spans="1:16" ht="11.25" customHeight="1" x14ac:dyDescent="0.25">
      <c r="A653" s="10" t="s">
        <v>219</v>
      </c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 ht="0.75" customHeight="1" x14ac:dyDescent="0.25"/>
    <row r="655" spans="1:16" ht="8.25" customHeight="1" x14ac:dyDescent="0.25">
      <c r="A655" s="8" t="s">
        <v>226</v>
      </c>
      <c r="C655" s="8" t="s">
        <v>76</v>
      </c>
      <c r="E655" s="9">
        <v>11000</v>
      </c>
      <c r="G655" s="9">
        <v>10485</v>
      </c>
      <c r="I655" s="9">
        <v>11000</v>
      </c>
      <c r="K655" s="9">
        <v>8180</v>
      </c>
      <c r="M655" s="9">
        <v>0</v>
      </c>
      <c r="O655" s="5"/>
    </row>
    <row r="656" spans="1:16" ht="2.25" customHeight="1" x14ac:dyDescent="0.25">
      <c r="A656" s="8"/>
      <c r="C656" s="8"/>
      <c r="E656" s="9"/>
      <c r="G656" s="9"/>
      <c r="I656" s="9"/>
      <c r="K656" s="9"/>
      <c r="M656" s="9"/>
    </row>
    <row r="657" spans="1:15" ht="0.75" customHeight="1" x14ac:dyDescent="0.25"/>
    <row r="658" spans="1:15" ht="9" customHeight="1" x14ac:dyDescent="0.25">
      <c r="A658" s="8" t="s">
        <v>227</v>
      </c>
      <c r="C658" s="8" t="s">
        <v>78</v>
      </c>
      <c r="E658" s="9">
        <v>1000</v>
      </c>
      <c r="G658" s="9">
        <v>802</v>
      </c>
      <c r="I658" s="9">
        <v>1000</v>
      </c>
      <c r="K658" s="9">
        <v>625</v>
      </c>
      <c r="M658" s="9">
        <v>0</v>
      </c>
      <c r="O658" s="5"/>
    </row>
    <row r="659" spans="1:15" ht="1.5" customHeight="1" x14ac:dyDescent="0.25">
      <c r="A659" s="8"/>
      <c r="C659" s="8"/>
      <c r="E659" s="9"/>
      <c r="G659" s="9"/>
      <c r="I659" s="9"/>
      <c r="K659" s="9"/>
      <c r="M659" s="9"/>
    </row>
    <row r="660" spans="1:15" ht="0.75" customHeight="1" x14ac:dyDescent="0.25"/>
    <row r="661" spans="1:15" ht="9" customHeight="1" x14ac:dyDescent="0.25">
      <c r="A661" s="8" t="s">
        <v>228</v>
      </c>
      <c r="C661" s="8" t="s">
        <v>229</v>
      </c>
      <c r="E661" s="9">
        <v>0</v>
      </c>
      <c r="G661" s="9">
        <v>0</v>
      </c>
      <c r="I661" s="9">
        <v>0</v>
      </c>
      <c r="K661" s="9">
        <v>0</v>
      </c>
      <c r="M661" s="9">
        <v>0</v>
      </c>
      <c r="O661" s="5"/>
    </row>
    <row r="662" spans="1:15" ht="2.25" customHeight="1" x14ac:dyDescent="0.25">
      <c r="A662" s="8"/>
      <c r="C662" s="8"/>
      <c r="E662" s="9"/>
      <c r="G662" s="9"/>
      <c r="I662" s="9"/>
      <c r="K662" s="9"/>
      <c r="M662" s="9"/>
    </row>
    <row r="663" spans="1:15" ht="0.75" customHeight="1" x14ac:dyDescent="0.25"/>
    <row r="664" spans="1:15" ht="8.25" customHeight="1" x14ac:dyDescent="0.25">
      <c r="A664" s="8" t="s">
        <v>230</v>
      </c>
      <c r="C664" s="8" t="s">
        <v>80</v>
      </c>
      <c r="E664" s="9">
        <v>5000</v>
      </c>
      <c r="G664" s="9">
        <v>4125</v>
      </c>
      <c r="I664" s="9">
        <v>10000</v>
      </c>
      <c r="K664" s="9">
        <v>48513</v>
      </c>
      <c r="M664" s="9">
        <v>0</v>
      </c>
      <c r="O664" s="5"/>
    </row>
    <row r="665" spans="1:15" ht="2.25" customHeight="1" x14ac:dyDescent="0.25">
      <c r="A665" s="8"/>
      <c r="C665" s="8"/>
      <c r="E665" s="9"/>
      <c r="G665" s="9"/>
      <c r="I665" s="9"/>
      <c r="K665" s="9"/>
      <c r="M665" s="9"/>
    </row>
    <row r="666" spans="1:15" ht="0.75" customHeight="1" x14ac:dyDescent="0.25"/>
    <row r="667" spans="1:15" ht="9" customHeight="1" x14ac:dyDescent="0.25">
      <c r="A667" s="8" t="s">
        <v>231</v>
      </c>
      <c r="C667" s="8" t="s">
        <v>149</v>
      </c>
      <c r="E667" s="9">
        <v>2500</v>
      </c>
      <c r="G667" s="9">
        <v>2480</v>
      </c>
      <c r="I667" s="9">
        <v>0</v>
      </c>
      <c r="K667" s="9">
        <v>200</v>
      </c>
      <c r="M667" s="9">
        <v>0</v>
      </c>
      <c r="O667" s="5"/>
    </row>
    <row r="668" spans="1:15" ht="1.5" customHeight="1" x14ac:dyDescent="0.25">
      <c r="A668" s="8"/>
      <c r="C668" s="8"/>
      <c r="E668" s="9"/>
      <c r="G668" s="9"/>
      <c r="I668" s="9"/>
      <c r="K668" s="9"/>
      <c r="M668" s="9"/>
    </row>
    <row r="669" spans="1:15" ht="0.75" customHeight="1" x14ac:dyDescent="0.25"/>
    <row r="670" spans="1:15" ht="9" customHeight="1" x14ac:dyDescent="0.25">
      <c r="A670" s="8" t="s">
        <v>232</v>
      </c>
      <c r="C670" s="8" t="s">
        <v>86</v>
      </c>
      <c r="E670" s="9">
        <v>33500</v>
      </c>
      <c r="G670" s="9">
        <v>45405</v>
      </c>
      <c r="I670" s="9">
        <v>15000</v>
      </c>
      <c r="K670" s="9">
        <v>12117</v>
      </c>
      <c r="M670" s="9">
        <v>0</v>
      </c>
      <c r="O670" s="5"/>
    </row>
    <row r="671" spans="1:15" ht="2.25" customHeight="1" x14ac:dyDescent="0.25">
      <c r="A671" s="8"/>
      <c r="C671" s="8"/>
      <c r="E671" s="9"/>
      <c r="G671" s="9"/>
      <c r="I671" s="9"/>
      <c r="K671" s="9"/>
      <c r="M671" s="9"/>
    </row>
    <row r="672" spans="1:15" ht="0.75" customHeight="1" x14ac:dyDescent="0.25"/>
    <row r="673" spans="1:15" ht="8.25" customHeight="1" x14ac:dyDescent="0.25">
      <c r="A673" s="8" t="s">
        <v>233</v>
      </c>
      <c r="C673" s="8" t="s">
        <v>234</v>
      </c>
      <c r="E673" s="9">
        <v>0</v>
      </c>
      <c r="G673" s="9">
        <v>0</v>
      </c>
      <c r="I673" s="9">
        <v>0</v>
      </c>
      <c r="K673" s="9">
        <v>0</v>
      </c>
      <c r="M673" s="9">
        <v>0</v>
      </c>
      <c r="O673" s="5"/>
    </row>
    <row r="674" spans="1:15" ht="2.25" customHeight="1" x14ac:dyDescent="0.25">
      <c r="A674" s="8"/>
      <c r="C674" s="8"/>
      <c r="E674" s="9"/>
      <c r="G674" s="9"/>
      <c r="I674" s="9"/>
      <c r="K674" s="9"/>
      <c r="M674" s="9"/>
    </row>
    <row r="675" spans="1:15" ht="0.75" customHeight="1" x14ac:dyDescent="0.25"/>
    <row r="676" spans="1:15" ht="9" customHeight="1" x14ac:dyDescent="0.25">
      <c r="A676" s="8" t="s">
        <v>235</v>
      </c>
      <c r="C676" s="8" t="s">
        <v>236</v>
      </c>
      <c r="E676" s="9">
        <v>0</v>
      </c>
      <c r="G676" s="9">
        <v>0</v>
      </c>
      <c r="I676" s="9">
        <v>0</v>
      </c>
      <c r="K676" s="9">
        <v>0</v>
      </c>
      <c r="M676" s="9">
        <v>0</v>
      </c>
      <c r="O676" s="5"/>
    </row>
    <row r="677" spans="1:15" ht="1.5" customHeight="1" x14ac:dyDescent="0.25">
      <c r="A677" s="8"/>
      <c r="C677" s="8"/>
      <c r="E677" s="9"/>
      <c r="G677" s="9"/>
      <c r="I677" s="9"/>
      <c r="K677" s="9"/>
      <c r="M677" s="9"/>
    </row>
    <row r="678" spans="1:15" ht="0.75" customHeight="1" x14ac:dyDescent="0.25"/>
    <row r="679" spans="1:15" ht="9" customHeight="1" x14ac:dyDescent="0.25">
      <c r="A679" s="8" t="s">
        <v>237</v>
      </c>
      <c r="C679" s="8" t="s">
        <v>238</v>
      </c>
      <c r="E679" s="9">
        <v>0</v>
      </c>
      <c r="G679" s="9">
        <v>0</v>
      </c>
      <c r="I679" s="9">
        <v>0</v>
      </c>
      <c r="K679" s="9">
        <v>0</v>
      </c>
      <c r="M679" s="9">
        <v>0</v>
      </c>
      <c r="O679" s="5"/>
    </row>
    <row r="680" spans="1:15" ht="2.25" customHeight="1" x14ac:dyDescent="0.25">
      <c r="A680" s="8"/>
      <c r="C680" s="8"/>
      <c r="E680" s="9"/>
      <c r="G680" s="9"/>
      <c r="I680" s="9"/>
      <c r="K680" s="9"/>
      <c r="M680" s="9"/>
    </row>
    <row r="681" spans="1:15" ht="0.75" customHeight="1" x14ac:dyDescent="0.25"/>
    <row r="682" spans="1:15" ht="8.25" customHeight="1" x14ac:dyDescent="0.25">
      <c r="A682" s="8" t="s">
        <v>239</v>
      </c>
      <c r="C682" s="8" t="s">
        <v>212</v>
      </c>
      <c r="E682" s="9">
        <v>0</v>
      </c>
      <c r="G682" s="9">
        <v>0</v>
      </c>
      <c r="I682" s="9">
        <v>0</v>
      </c>
      <c r="K682" s="9">
        <v>0</v>
      </c>
      <c r="M682" s="9">
        <v>0</v>
      </c>
      <c r="O682" s="5"/>
    </row>
    <row r="683" spans="1:15" ht="2.25" customHeight="1" x14ac:dyDescent="0.25">
      <c r="A683" s="8"/>
      <c r="C683" s="8"/>
      <c r="E683" s="9"/>
      <c r="G683" s="9"/>
      <c r="I683" s="9"/>
      <c r="K683" s="9"/>
      <c r="M683" s="9"/>
    </row>
    <row r="684" spans="1:15" ht="0.75" customHeight="1" x14ac:dyDescent="0.25"/>
    <row r="685" spans="1:15" ht="8.25" customHeight="1" x14ac:dyDescent="0.25">
      <c r="A685" s="8" t="s">
        <v>240</v>
      </c>
      <c r="C685" s="8" t="s">
        <v>241</v>
      </c>
      <c r="E685" s="9">
        <v>0</v>
      </c>
      <c r="G685" s="9">
        <v>0</v>
      </c>
      <c r="I685" s="9">
        <v>0</v>
      </c>
      <c r="K685" s="9">
        <v>0</v>
      </c>
      <c r="M685" s="9">
        <v>0</v>
      </c>
      <c r="O685" s="5"/>
    </row>
    <row r="686" spans="1:15" ht="2.25" customHeight="1" x14ac:dyDescent="0.25">
      <c r="A686" s="8"/>
      <c r="C686" s="8"/>
      <c r="E686" s="9"/>
      <c r="G686" s="9"/>
      <c r="I686" s="9"/>
      <c r="K686" s="9"/>
      <c r="M686" s="9"/>
    </row>
    <row r="687" spans="1:15" ht="0.75" customHeight="1" x14ac:dyDescent="0.25"/>
    <row r="688" spans="1:15" ht="9" customHeight="1" x14ac:dyDescent="0.25">
      <c r="A688" s="8" t="s">
        <v>242</v>
      </c>
      <c r="C688" s="8" t="s">
        <v>243</v>
      </c>
      <c r="E688" s="9">
        <v>0</v>
      </c>
      <c r="G688" s="9">
        <v>0</v>
      </c>
      <c r="I688" s="9">
        <v>0</v>
      </c>
      <c r="K688" s="9">
        <v>0</v>
      </c>
      <c r="M688" s="9">
        <v>0</v>
      </c>
      <c r="O688" s="5"/>
    </row>
    <row r="689" spans="1:16" ht="2.25" customHeight="1" x14ac:dyDescent="0.25">
      <c r="A689" s="8"/>
      <c r="C689" s="8"/>
      <c r="E689" s="9"/>
      <c r="G689" s="9"/>
      <c r="I689" s="9"/>
      <c r="K689" s="9"/>
      <c r="M689" s="9"/>
    </row>
    <row r="690" spans="1:16" ht="9" customHeight="1" x14ac:dyDescent="0.25">
      <c r="A690" s="8" t="s">
        <v>244</v>
      </c>
      <c r="C690" s="8" t="s">
        <v>52</v>
      </c>
      <c r="E690" s="9">
        <v>0</v>
      </c>
      <c r="G690" s="9">
        <v>0</v>
      </c>
      <c r="I690" s="9">
        <v>0</v>
      </c>
      <c r="K690" s="9">
        <v>0</v>
      </c>
      <c r="M690" s="9">
        <v>0</v>
      </c>
      <c r="O690" s="5"/>
    </row>
    <row r="691" spans="1:16" ht="2.25" customHeight="1" x14ac:dyDescent="0.25">
      <c r="A691" s="8"/>
      <c r="C691" s="8"/>
      <c r="E691" s="9"/>
      <c r="G691" s="9"/>
      <c r="I691" s="9"/>
      <c r="K691" s="9"/>
      <c r="M691" s="9"/>
    </row>
    <row r="692" spans="1:16" ht="0.75" customHeight="1" x14ac:dyDescent="0.25"/>
    <row r="693" spans="1:16" ht="8.25" customHeight="1" x14ac:dyDescent="0.25">
      <c r="A693" s="8" t="s">
        <v>245</v>
      </c>
      <c r="C693" s="8" t="s">
        <v>214</v>
      </c>
      <c r="E693" s="9">
        <v>42000</v>
      </c>
      <c r="G693" s="9">
        <v>40008</v>
      </c>
      <c r="I693" s="9">
        <v>42000</v>
      </c>
      <c r="K693" s="9">
        <v>40008</v>
      </c>
      <c r="M693" s="9">
        <v>0</v>
      </c>
      <c r="O693" s="5"/>
    </row>
    <row r="694" spans="1:16" ht="2.25" customHeight="1" x14ac:dyDescent="0.25">
      <c r="A694" s="8"/>
      <c r="C694" s="8"/>
      <c r="E694" s="9"/>
      <c r="G694" s="9"/>
      <c r="I694" s="9"/>
      <c r="K694" s="9"/>
      <c r="M694" s="9"/>
    </row>
    <row r="695" spans="1:16" ht="0.75" customHeight="1" x14ac:dyDescent="0.25"/>
    <row r="696" spans="1:16" ht="9" customHeight="1" x14ac:dyDescent="0.25">
      <c r="A696" s="8" t="s">
        <v>246</v>
      </c>
      <c r="C696" s="8" t="s">
        <v>247</v>
      </c>
      <c r="E696" s="9">
        <v>0</v>
      </c>
      <c r="G696" s="9">
        <v>0</v>
      </c>
      <c r="I696" s="9">
        <v>0</v>
      </c>
      <c r="K696" s="9">
        <v>0</v>
      </c>
      <c r="M696" s="9">
        <v>0</v>
      </c>
      <c r="O696" s="5"/>
    </row>
    <row r="697" spans="1:16" ht="1.5" customHeight="1" x14ac:dyDescent="0.25">
      <c r="A697" s="8"/>
      <c r="C697" s="8"/>
      <c r="E697" s="9"/>
      <c r="G697" s="9"/>
      <c r="I697" s="9"/>
      <c r="K697" s="9"/>
      <c r="M697" s="9"/>
    </row>
    <row r="698" spans="1:16" ht="0.75" customHeight="1" x14ac:dyDescent="0.25"/>
    <row r="699" spans="1:16" ht="9" customHeight="1" x14ac:dyDescent="0.25">
      <c r="A699" s="8" t="s">
        <v>248</v>
      </c>
      <c r="C699" s="8" t="s">
        <v>249</v>
      </c>
      <c r="E699" s="9">
        <v>0</v>
      </c>
      <c r="G699" s="9">
        <v>0</v>
      </c>
      <c r="I699" s="9">
        <v>0</v>
      </c>
      <c r="K699" s="9">
        <v>0</v>
      </c>
      <c r="M699" s="9">
        <v>0</v>
      </c>
      <c r="O699" s="5"/>
    </row>
    <row r="700" spans="1:16" ht="2.25" customHeight="1" x14ac:dyDescent="0.25">
      <c r="A700" s="8"/>
      <c r="C700" s="8"/>
      <c r="E700" s="9"/>
      <c r="G700" s="9"/>
      <c r="I700" s="9"/>
      <c r="K700" s="9"/>
      <c r="M700" s="9"/>
    </row>
    <row r="701" spans="1:16" ht="0.75" customHeight="1" x14ac:dyDescent="0.25"/>
    <row r="702" spans="1:16" ht="1.5" customHeight="1" x14ac:dyDescent="0.25"/>
    <row r="703" spans="1:16" ht="7.5" customHeight="1" x14ac:dyDescent="0.25"/>
    <row r="704" spans="1:16" ht="11.25" customHeight="1" x14ac:dyDescent="0.25">
      <c r="A704" s="1" t="s">
        <v>225</v>
      </c>
      <c r="B704" s="1"/>
      <c r="C704" s="1"/>
      <c r="D704" s="1"/>
      <c r="E704" s="2">
        <v>95000</v>
      </c>
      <c r="F704" s="1"/>
      <c r="G704" s="2">
        <v>103305</v>
      </c>
      <c r="H704" s="1"/>
      <c r="I704" s="2">
        <v>79000</v>
      </c>
      <c r="J704" s="1"/>
      <c r="K704" s="2">
        <v>109644</v>
      </c>
      <c r="L704" s="1"/>
      <c r="M704" s="2">
        <v>0</v>
      </c>
      <c r="N704" s="1"/>
      <c r="O704" s="1"/>
      <c r="P704" s="1"/>
    </row>
    <row r="705" spans="1:16" ht="0.75" customHeight="1" x14ac:dyDescent="0.25"/>
    <row r="706" spans="1:16" ht="0.75" customHeight="1" x14ac:dyDescent="0.25"/>
    <row r="707" spans="1:16" ht="8.25" customHeight="1" x14ac:dyDescent="0.25"/>
    <row r="708" spans="1:16" ht="10.5" customHeight="1" x14ac:dyDescent="0.25">
      <c r="A708" s="1" t="s">
        <v>250</v>
      </c>
      <c r="B708" s="1"/>
      <c r="C708" s="1"/>
      <c r="D708" s="1"/>
      <c r="E708" s="2">
        <v>85000</v>
      </c>
      <c r="F708" s="1"/>
      <c r="G708" s="2">
        <v>114067</v>
      </c>
      <c r="H708" s="1"/>
      <c r="I708" s="2">
        <v>85000</v>
      </c>
      <c r="J708" s="1"/>
      <c r="K708" s="2">
        <v>65128</v>
      </c>
      <c r="L708" s="1"/>
      <c r="M708" s="2">
        <v>0</v>
      </c>
      <c r="N708" s="1"/>
      <c r="O708" s="1"/>
      <c r="P708" s="1"/>
    </row>
    <row r="709" spans="1:16" ht="0.75" customHeight="1" x14ac:dyDescent="0.25"/>
    <row r="710" spans="1:16" ht="1.5" customHeight="1" x14ac:dyDescent="0.25"/>
    <row r="711" spans="1:16" ht="8.25" customHeight="1" x14ac:dyDescent="0.25"/>
    <row r="712" spans="1:16" ht="10.5" customHeight="1" x14ac:dyDescent="0.25">
      <c r="A712" s="1" t="s">
        <v>251</v>
      </c>
      <c r="B712" s="1"/>
      <c r="C712" s="1"/>
      <c r="D712" s="1"/>
      <c r="E712" s="2">
        <v>95000</v>
      </c>
      <c r="F712" s="1"/>
      <c r="G712" s="2">
        <v>103305</v>
      </c>
      <c r="H712" s="1"/>
      <c r="I712" s="2">
        <v>79000</v>
      </c>
      <c r="J712" s="1"/>
      <c r="K712" s="2">
        <v>109644</v>
      </c>
      <c r="L712" s="1"/>
      <c r="M712" s="2">
        <v>0</v>
      </c>
      <c r="N712" s="1"/>
      <c r="O712" s="1"/>
      <c r="P712" s="1"/>
    </row>
    <row r="713" spans="1:16" ht="0.75" customHeight="1" x14ac:dyDescent="0.25"/>
    <row r="714" spans="1:16" ht="1.5" customHeight="1" x14ac:dyDescent="0.25"/>
    <row r="715" spans="1:16" ht="8.25" customHeight="1" x14ac:dyDescent="0.25"/>
    <row r="716" spans="1:16" ht="10.5" customHeight="1" x14ac:dyDescent="0.25">
      <c r="A716" s="1" t="s">
        <v>225</v>
      </c>
      <c r="B716" s="1"/>
      <c r="C716" s="1"/>
      <c r="D716" s="1"/>
      <c r="E716" s="2">
        <v>-10000</v>
      </c>
      <c r="F716" s="1"/>
      <c r="G716" s="2">
        <v>10762</v>
      </c>
      <c r="H716" s="1"/>
      <c r="I716" s="2">
        <v>6000</v>
      </c>
      <c r="J716" s="1"/>
      <c r="K716" s="2">
        <v>-44516</v>
      </c>
      <c r="L716" s="1"/>
      <c r="M716" s="2">
        <v>0</v>
      </c>
      <c r="N716" s="1"/>
      <c r="O716" s="1"/>
      <c r="P716" s="1"/>
    </row>
    <row r="717" spans="1:16" ht="0.75" customHeight="1" x14ac:dyDescent="0.25"/>
    <row r="718" spans="1:16" ht="1.5" customHeight="1" x14ac:dyDescent="0.25"/>
    <row r="719" spans="1:16" ht="8.25" customHeight="1" x14ac:dyDescent="0.25"/>
    <row r="720" spans="1:16" ht="27" customHeight="1" x14ac:dyDescent="0.25">
      <c r="A720" s="3" t="s">
        <v>5</v>
      </c>
      <c r="C720" s="3" t="s">
        <v>6</v>
      </c>
      <c r="E720" s="3" t="s">
        <v>7</v>
      </c>
      <c r="G720" s="3" t="s">
        <v>8</v>
      </c>
      <c r="I720" s="3" t="s">
        <v>9</v>
      </c>
      <c r="K720" s="3" t="s">
        <v>10</v>
      </c>
      <c r="M720" s="3" t="s">
        <v>11</v>
      </c>
      <c r="O720" s="3" t="s">
        <v>12</v>
      </c>
    </row>
    <row r="721" spans="1:16" ht="0.75" customHeight="1" x14ac:dyDescent="0.25"/>
    <row r="722" spans="1:16" ht="1.5" customHeight="1" x14ac:dyDescent="0.25">
      <c r="A722" s="4" t="s">
        <v>252</v>
      </c>
      <c r="B722" s="4"/>
      <c r="D722" s="4"/>
      <c r="F722" s="4"/>
      <c r="H722" s="4"/>
      <c r="J722" s="4"/>
      <c r="L722" s="4"/>
      <c r="N722" s="4"/>
      <c r="P722" s="4"/>
    </row>
    <row r="723" spans="1:16" ht="9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0.5" customHeight="1" x14ac:dyDescent="0.25"/>
    <row r="725" spans="1:16" ht="10.5" customHeight="1" x14ac:dyDescent="0.25">
      <c r="A725" s="10" t="s">
        <v>253</v>
      </c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 ht="0.75" customHeight="1" x14ac:dyDescent="0.25"/>
    <row r="727" spans="1:16" ht="9" customHeight="1" x14ac:dyDescent="0.25">
      <c r="A727" s="8" t="s">
        <v>254</v>
      </c>
      <c r="C727" s="8" t="s">
        <v>60</v>
      </c>
      <c r="E727" s="9">
        <v>40000</v>
      </c>
      <c r="G727" s="9">
        <v>52992</v>
      </c>
      <c r="I727" s="9">
        <v>40000</v>
      </c>
      <c r="K727" s="9">
        <v>40487</v>
      </c>
      <c r="M727" s="9">
        <v>0</v>
      </c>
      <c r="O727" s="5"/>
    </row>
    <row r="728" spans="1:16" ht="1.5" customHeight="1" x14ac:dyDescent="0.25">
      <c r="A728" s="8"/>
      <c r="C728" s="8"/>
      <c r="E728" s="9"/>
      <c r="G728" s="9"/>
      <c r="I728" s="9"/>
      <c r="K728" s="9"/>
      <c r="M728" s="9"/>
    </row>
    <row r="729" spans="1:16" ht="0.75" customHeight="1" x14ac:dyDescent="0.25"/>
    <row r="730" spans="1:16" ht="9" customHeight="1" x14ac:dyDescent="0.25">
      <c r="A730" s="8" t="s">
        <v>255</v>
      </c>
      <c r="C730" s="8" t="s">
        <v>169</v>
      </c>
      <c r="E730" s="9">
        <v>0</v>
      </c>
      <c r="G730" s="9">
        <v>0</v>
      </c>
      <c r="I730" s="9">
        <v>0</v>
      </c>
      <c r="K730" s="9">
        <v>171901</v>
      </c>
      <c r="M730" s="9">
        <v>0</v>
      </c>
      <c r="O730" s="5"/>
    </row>
    <row r="731" spans="1:16" ht="2.25" customHeight="1" x14ac:dyDescent="0.25">
      <c r="A731" s="8"/>
      <c r="C731" s="8"/>
      <c r="E731" s="9"/>
      <c r="G731" s="9"/>
      <c r="I731" s="9"/>
      <c r="K731" s="9"/>
      <c r="M731" s="9"/>
    </row>
    <row r="732" spans="1:16" ht="0.75" customHeight="1" x14ac:dyDescent="0.25"/>
    <row r="733" spans="1:16" ht="8.25" customHeight="1" x14ac:dyDescent="0.25">
      <c r="A733" s="8" t="s">
        <v>256</v>
      </c>
      <c r="C733" s="8" t="s">
        <v>171</v>
      </c>
      <c r="E733" s="9">
        <v>0</v>
      </c>
      <c r="G733" s="9">
        <v>0</v>
      </c>
      <c r="I733" s="9">
        <v>0</v>
      </c>
      <c r="K733" s="9">
        <v>0</v>
      </c>
      <c r="M733" s="9">
        <v>0</v>
      </c>
      <c r="O733" s="5"/>
    </row>
    <row r="734" spans="1:16" ht="2.25" customHeight="1" x14ac:dyDescent="0.25">
      <c r="A734" s="8"/>
      <c r="C734" s="8"/>
      <c r="E734" s="9"/>
      <c r="G734" s="9"/>
      <c r="I734" s="9"/>
      <c r="K734" s="9"/>
      <c r="M734" s="9"/>
    </row>
    <row r="735" spans="1:16" ht="0.75" customHeight="1" x14ac:dyDescent="0.25"/>
    <row r="736" spans="1:16" ht="8.25" customHeight="1" x14ac:dyDescent="0.25">
      <c r="A736" s="8" t="s">
        <v>257</v>
      </c>
      <c r="C736" s="8" t="s">
        <v>68</v>
      </c>
      <c r="E736" s="9">
        <v>0</v>
      </c>
      <c r="G736" s="9">
        <v>0</v>
      </c>
      <c r="I736" s="9">
        <v>0</v>
      </c>
      <c r="K736" s="9">
        <v>0</v>
      </c>
      <c r="M736" s="9">
        <v>0</v>
      </c>
      <c r="O736" s="5"/>
    </row>
    <row r="737" spans="1:15" ht="2.25" customHeight="1" x14ac:dyDescent="0.25">
      <c r="A737" s="8"/>
      <c r="C737" s="8"/>
      <c r="E737" s="9"/>
      <c r="G737" s="9"/>
      <c r="I737" s="9"/>
      <c r="K737" s="9"/>
      <c r="M737" s="9"/>
    </row>
    <row r="738" spans="1:15" ht="0.75" customHeight="1" x14ac:dyDescent="0.25"/>
    <row r="739" spans="1:15" ht="9" customHeight="1" x14ac:dyDescent="0.25">
      <c r="A739" s="8" t="s">
        <v>258</v>
      </c>
      <c r="C739" s="8" t="s">
        <v>174</v>
      </c>
      <c r="E739" s="9">
        <v>0</v>
      </c>
      <c r="G739" s="9">
        <v>0</v>
      </c>
      <c r="I739" s="9">
        <v>0</v>
      </c>
      <c r="K739" s="9">
        <v>0</v>
      </c>
      <c r="M739" s="9">
        <v>0</v>
      </c>
      <c r="O739" s="5"/>
    </row>
    <row r="740" spans="1:15" ht="2.25" customHeight="1" x14ac:dyDescent="0.25">
      <c r="A740" s="8"/>
      <c r="C740" s="8"/>
      <c r="E740" s="9"/>
      <c r="G740" s="9"/>
      <c r="I740" s="9"/>
      <c r="K740" s="9"/>
      <c r="M740" s="9"/>
    </row>
    <row r="741" spans="1:15" ht="9" customHeight="1" x14ac:dyDescent="0.25">
      <c r="A741" s="8" t="s">
        <v>259</v>
      </c>
      <c r="C741" s="8" t="s">
        <v>38</v>
      </c>
      <c r="E741" s="9">
        <v>0</v>
      </c>
      <c r="G741" s="9">
        <v>0</v>
      </c>
      <c r="I741" s="9">
        <v>0</v>
      </c>
      <c r="K741" s="9">
        <v>0</v>
      </c>
      <c r="M741" s="9">
        <v>0</v>
      </c>
      <c r="O741" s="5"/>
    </row>
    <row r="742" spans="1:15" ht="2.25" customHeight="1" x14ac:dyDescent="0.25">
      <c r="A742" s="8"/>
      <c r="C742" s="8"/>
      <c r="E742" s="9"/>
      <c r="G742" s="9"/>
      <c r="I742" s="9"/>
      <c r="K742" s="9"/>
      <c r="M742" s="9"/>
    </row>
    <row r="743" spans="1:15" ht="0.75" customHeight="1" x14ac:dyDescent="0.25"/>
    <row r="744" spans="1:15" ht="8.25" customHeight="1" x14ac:dyDescent="0.25">
      <c r="A744" s="8" t="s">
        <v>260</v>
      </c>
      <c r="C744" s="8" t="s">
        <v>216</v>
      </c>
      <c r="E744" s="9">
        <v>0</v>
      </c>
      <c r="G744" s="9">
        <v>-52005</v>
      </c>
      <c r="I744" s="9">
        <v>0</v>
      </c>
      <c r="K744" s="9">
        <v>0</v>
      </c>
      <c r="M744" s="9">
        <v>0</v>
      </c>
      <c r="O744" s="5"/>
    </row>
    <row r="745" spans="1:15" ht="2.25" customHeight="1" x14ac:dyDescent="0.25">
      <c r="A745" s="8"/>
      <c r="C745" s="8"/>
      <c r="E745" s="9"/>
      <c r="G745" s="9"/>
      <c r="I745" s="9"/>
      <c r="K745" s="9"/>
      <c r="M745" s="9"/>
    </row>
    <row r="746" spans="1:15" ht="0.75" customHeight="1" x14ac:dyDescent="0.25"/>
    <row r="747" spans="1:15" ht="9" customHeight="1" x14ac:dyDescent="0.25">
      <c r="A747" s="8" t="s">
        <v>261</v>
      </c>
      <c r="C747" s="8" t="s">
        <v>177</v>
      </c>
      <c r="E747" s="9">
        <v>0</v>
      </c>
      <c r="G747" s="9">
        <v>0</v>
      </c>
      <c r="I747" s="9">
        <v>0</v>
      </c>
      <c r="K747" s="9">
        <v>0</v>
      </c>
      <c r="M747" s="9">
        <v>0</v>
      </c>
      <c r="O747" s="5"/>
    </row>
    <row r="748" spans="1:15" ht="1.5" customHeight="1" x14ac:dyDescent="0.25">
      <c r="A748" s="8"/>
      <c r="C748" s="8"/>
      <c r="E748" s="9"/>
      <c r="G748" s="9"/>
      <c r="I748" s="9"/>
      <c r="K748" s="9"/>
      <c r="M748" s="9"/>
    </row>
    <row r="749" spans="1:15" ht="0.75" customHeight="1" x14ac:dyDescent="0.25"/>
    <row r="750" spans="1:15" ht="9" customHeight="1" x14ac:dyDescent="0.25">
      <c r="A750" s="8" t="s">
        <v>262</v>
      </c>
      <c r="C750" s="8" t="s">
        <v>179</v>
      </c>
      <c r="E750" s="9">
        <v>0</v>
      </c>
      <c r="G750" s="9">
        <v>0</v>
      </c>
      <c r="I750" s="9">
        <v>0</v>
      </c>
      <c r="K750" s="9">
        <v>0</v>
      </c>
      <c r="M750" s="9">
        <v>0</v>
      </c>
      <c r="O750" s="5"/>
    </row>
    <row r="751" spans="1:15" ht="2.25" customHeight="1" x14ac:dyDescent="0.25">
      <c r="A751" s="8"/>
      <c r="C751" s="8"/>
      <c r="E751" s="9"/>
      <c r="G751" s="9"/>
      <c r="I751" s="9"/>
      <c r="K751" s="9"/>
      <c r="M751" s="9"/>
    </row>
    <row r="752" spans="1:15" ht="0.75" customHeight="1" x14ac:dyDescent="0.25"/>
    <row r="753" spans="1:16" ht="8.25" customHeight="1" x14ac:dyDescent="0.25">
      <c r="A753" s="8" t="s">
        <v>263</v>
      </c>
      <c r="C753" s="8" t="s">
        <v>181</v>
      </c>
      <c r="E753" s="9">
        <v>165000</v>
      </c>
      <c r="G753" s="9">
        <v>164227</v>
      </c>
      <c r="I753" s="9">
        <v>0</v>
      </c>
      <c r="K753" s="9">
        <v>0</v>
      </c>
      <c r="M753" s="9">
        <v>0</v>
      </c>
      <c r="O753" s="5"/>
    </row>
    <row r="754" spans="1:16" ht="2.25" customHeight="1" x14ac:dyDescent="0.25">
      <c r="A754" s="8"/>
      <c r="C754" s="8"/>
      <c r="E754" s="9"/>
      <c r="G754" s="9"/>
      <c r="I754" s="9"/>
      <c r="K754" s="9"/>
      <c r="M754" s="9"/>
    </row>
    <row r="755" spans="1:16" ht="0.75" customHeight="1" x14ac:dyDescent="0.25"/>
    <row r="756" spans="1:16" ht="9" customHeight="1" x14ac:dyDescent="0.25">
      <c r="A756" s="8" t="s">
        <v>264</v>
      </c>
      <c r="C756" s="8" t="s">
        <v>265</v>
      </c>
      <c r="E756" s="9">
        <v>0</v>
      </c>
      <c r="G756" s="9">
        <v>245995</v>
      </c>
      <c r="I756" s="9">
        <v>0</v>
      </c>
      <c r="K756" s="9">
        <v>0</v>
      </c>
      <c r="M756" s="9">
        <v>0</v>
      </c>
      <c r="O756" s="5"/>
    </row>
    <row r="757" spans="1:16" ht="1.5" customHeight="1" x14ac:dyDescent="0.25">
      <c r="A757" s="8"/>
      <c r="C757" s="8"/>
      <c r="E757" s="9"/>
      <c r="G757" s="9"/>
      <c r="I757" s="9"/>
      <c r="K757" s="9"/>
      <c r="M757" s="9"/>
    </row>
    <row r="758" spans="1:16" ht="0.75" customHeight="1" x14ac:dyDescent="0.25"/>
    <row r="759" spans="1:16" ht="1.5" customHeight="1" x14ac:dyDescent="0.25"/>
    <row r="760" spans="1:16" ht="8.25" customHeight="1" x14ac:dyDescent="0.25"/>
    <row r="761" spans="1:16" ht="10.5" customHeight="1" x14ac:dyDescent="0.25">
      <c r="A761" s="1" t="s">
        <v>266</v>
      </c>
      <c r="B761" s="1"/>
      <c r="C761" s="1"/>
      <c r="D761" s="1"/>
      <c r="E761" s="2">
        <v>205000</v>
      </c>
      <c r="F761" s="1"/>
      <c r="G761" s="2">
        <v>411209</v>
      </c>
      <c r="H761" s="1"/>
      <c r="I761" s="2">
        <v>40000</v>
      </c>
      <c r="J761" s="1"/>
      <c r="K761" s="2">
        <v>212388</v>
      </c>
      <c r="L761" s="1"/>
      <c r="M761" s="2">
        <v>0</v>
      </c>
      <c r="N761" s="1"/>
      <c r="O761" s="1"/>
      <c r="P761" s="1"/>
    </row>
    <row r="762" spans="1:16" ht="0.75" customHeight="1" x14ac:dyDescent="0.25"/>
    <row r="763" spans="1:16" ht="1.5" customHeight="1" x14ac:dyDescent="0.25"/>
    <row r="764" spans="1:16" ht="8.25" customHeight="1" x14ac:dyDescent="0.25"/>
    <row r="765" spans="1:16" ht="10.5" customHeight="1" x14ac:dyDescent="0.25">
      <c r="A765" s="10" t="s">
        <v>267</v>
      </c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 ht="0.75" customHeight="1" x14ac:dyDescent="0.25"/>
    <row r="767" spans="1:16" ht="9" customHeight="1" x14ac:dyDescent="0.25">
      <c r="A767" s="8" t="s">
        <v>268</v>
      </c>
      <c r="C767" s="8" t="s">
        <v>76</v>
      </c>
      <c r="E767" s="9">
        <v>0</v>
      </c>
      <c r="G767" s="9">
        <v>0</v>
      </c>
      <c r="I767" s="9">
        <v>0</v>
      </c>
      <c r="K767" s="9">
        <v>0</v>
      </c>
      <c r="M767" s="9">
        <v>0</v>
      </c>
      <c r="O767" s="5"/>
    </row>
    <row r="768" spans="1:16" ht="1.5" customHeight="1" x14ac:dyDescent="0.25">
      <c r="A768" s="8"/>
      <c r="C768" s="8"/>
      <c r="E768" s="9"/>
      <c r="G768" s="9"/>
      <c r="I768" s="9"/>
      <c r="K768" s="9"/>
      <c r="M768" s="9"/>
    </row>
    <row r="769" spans="1:15" ht="0.75" customHeight="1" x14ac:dyDescent="0.25"/>
    <row r="770" spans="1:15" ht="9" customHeight="1" x14ac:dyDescent="0.25">
      <c r="A770" s="8" t="s">
        <v>269</v>
      </c>
      <c r="C770" s="8" t="s">
        <v>78</v>
      </c>
      <c r="E770" s="9">
        <v>0</v>
      </c>
      <c r="G770" s="9">
        <v>0</v>
      </c>
      <c r="I770" s="9">
        <v>0</v>
      </c>
      <c r="K770" s="9">
        <v>0</v>
      </c>
      <c r="M770" s="9">
        <v>0</v>
      </c>
      <c r="O770" s="5"/>
    </row>
    <row r="771" spans="1:15" ht="2.25" customHeight="1" x14ac:dyDescent="0.25">
      <c r="A771" s="8"/>
      <c r="C771" s="8"/>
      <c r="E771" s="9"/>
      <c r="G771" s="9"/>
      <c r="I771" s="9"/>
      <c r="K771" s="9"/>
      <c r="M771" s="9"/>
    </row>
    <row r="772" spans="1:15" ht="0.75" customHeight="1" x14ac:dyDescent="0.25"/>
    <row r="773" spans="1:15" ht="8.25" customHeight="1" x14ac:dyDescent="0.25">
      <c r="A773" s="8" t="s">
        <v>270</v>
      </c>
      <c r="C773" s="8" t="s">
        <v>80</v>
      </c>
      <c r="E773" s="9">
        <v>23000</v>
      </c>
      <c r="G773" s="9">
        <v>22535</v>
      </c>
      <c r="I773" s="9">
        <v>25000</v>
      </c>
      <c r="K773" s="9">
        <v>700</v>
      </c>
      <c r="M773" s="9">
        <v>0</v>
      </c>
      <c r="O773" s="5"/>
    </row>
    <row r="774" spans="1:15" ht="2.25" customHeight="1" x14ac:dyDescent="0.25">
      <c r="A774" s="8"/>
      <c r="C774" s="8"/>
      <c r="E774" s="9"/>
      <c r="G774" s="9"/>
      <c r="I774" s="9"/>
      <c r="K774" s="9"/>
      <c r="M774" s="9"/>
    </row>
    <row r="775" spans="1:15" ht="0.75" customHeight="1" x14ac:dyDescent="0.25"/>
    <row r="776" spans="1:15" ht="9" customHeight="1" x14ac:dyDescent="0.25">
      <c r="A776" s="8" t="s">
        <v>271</v>
      </c>
      <c r="C776" s="8" t="s">
        <v>187</v>
      </c>
      <c r="E776" s="9">
        <v>0</v>
      </c>
      <c r="G776" s="9">
        <v>0</v>
      </c>
      <c r="I776" s="9">
        <v>0</v>
      </c>
      <c r="K776" s="9">
        <v>0</v>
      </c>
      <c r="M776" s="9">
        <v>0</v>
      </c>
      <c r="O776" s="5"/>
    </row>
    <row r="777" spans="1:15" ht="1.5" customHeight="1" x14ac:dyDescent="0.25">
      <c r="A777" s="8"/>
      <c r="C777" s="8"/>
      <c r="E777" s="9"/>
      <c r="G777" s="9"/>
      <c r="I777" s="9"/>
      <c r="K777" s="9"/>
      <c r="M777" s="9"/>
    </row>
    <row r="778" spans="1:15" ht="0.75" customHeight="1" x14ac:dyDescent="0.25"/>
    <row r="779" spans="1:15" ht="9" customHeight="1" x14ac:dyDescent="0.25">
      <c r="A779" s="8" t="s">
        <v>272</v>
      </c>
      <c r="C779" s="8" t="s">
        <v>189</v>
      </c>
      <c r="E779" s="9">
        <v>0</v>
      </c>
      <c r="G779" s="9">
        <v>0</v>
      </c>
      <c r="I779" s="9">
        <v>0</v>
      </c>
      <c r="K779" s="9">
        <v>0</v>
      </c>
      <c r="M779" s="9">
        <v>0</v>
      </c>
      <c r="O779" s="5"/>
    </row>
    <row r="780" spans="1:15" ht="2.25" customHeight="1" x14ac:dyDescent="0.25">
      <c r="A780" s="8"/>
      <c r="C780" s="8"/>
      <c r="E780" s="9"/>
      <c r="G780" s="9"/>
      <c r="I780" s="9"/>
      <c r="K780" s="9"/>
      <c r="M780" s="9"/>
    </row>
    <row r="781" spans="1:15" ht="0.75" customHeight="1" x14ac:dyDescent="0.25"/>
    <row r="782" spans="1:15" ht="8.25" customHeight="1" x14ac:dyDescent="0.25">
      <c r="A782" s="8" t="s">
        <v>273</v>
      </c>
      <c r="C782" s="8" t="s">
        <v>86</v>
      </c>
      <c r="E782" s="9">
        <v>25000</v>
      </c>
      <c r="G782" s="9">
        <v>29666</v>
      </c>
      <c r="I782" s="9">
        <v>23000</v>
      </c>
      <c r="K782" s="9">
        <v>0</v>
      </c>
      <c r="M782" s="9">
        <v>0</v>
      </c>
      <c r="O782" s="5"/>
    </row>
    <row r="783" spans="1:15" ht="2.25" customHeight="1" x14ac:dyDescent="0.25">
      <c r="A783" s="8"/>
      <c r="C783" s="8"/>
      <c r="E783" s="9"/>
      <c r="G783" s="9"/>
      <c r="I783" s="9"/>
      <c r="K783" s="9"/>
      <c r="M783" s="9"/>
    </row>
    <row r="784" spans="1:15" ht="0.75" customHeight="1" x14ac:dyDescent="0.25"/>
    <row r="785" spans="1:15" ht="8.25" customHeight="1" x14ac:dyDescent="0.25">
      <c r="A785" s="8" t="s">
        <v>274</v>
      </c>
      <c r="C785" s="8" t="s">
        <v>192</v>
      </c>
      <c r="E785" s="9">
        <v>0</v>
      </c>
      <c r="G785" s="9">
        <v>0</v>
      </c>
      <c r="I785" s="9">
        <v>0</v>
      </c>
      <c r="K785" s="9">
        <v>0</v>
      </c>
      <c r="M785" s="9">
        <v>0</v>
      </c>
      <c r="O785" s="5"/>
    </row>
    <row r="786" spans="1:15" ht="2.25" customHeight="1" x14ac:dyDescent="0.25">
      <c r="A786" s="8"/>
      <c r="C786" s="8"/>
      <c r="E786" s="9"/>
      <c r="G786" s="9"/>
      <c r="I786" s="9"/>
      <c r="K786" s="9"/>
      <c r="M786" s="9"/>
    </row>
    <row r="787" spans="1:15" ht="0.75" customHeight="1" x14ac:dyDescent="0.25"/>
    <row r="788" spans="1:15" ht="9" customHeight="1" x14ac:dyDescent="0.25">
      <c r="A788" s="8" t="s">
        <v>275</v>
      </c>
      <c r="C788" s="8" t="s">
        <v>194</v>
      </c>
      <c r="E788" s="9">
        <v>0</v>
      </c>
      <c r="G788" s="9">
        <v>0</v>
      </c>
      <c r="I788" s="9">
        <v>0</v>
      </c>
      <c r="K788" s="9">
        <v>0</v>
      </c>
      <c r="M788" s="9">
        <v>0</v>
      </c>
      <c r="O788" s="5"/>
    </row>
    <row r="789" spans="1:15" ht="2.25" customHeight="1" x14ac:dyDescent="0.25">
      <c r="A789" s="8"/>
      <c r="C789" s="8"/>
      <c r="E789" s="9"/>
      <c r="G789" s="9"/>
      <c r="I789" s="9"/>
      <c r="K789" s="9"/>
      <c r="M789" s="9"/>
    </row>
    <row r="790" spans="1:15" ht="0.75" customHeight="1" x14ac:dyDescent="0.25"/>
    <row r="791" spans="1:15" ht="8.25" customHeight="1" x14ac:dyDescent="0.25">
      <c r="A791" s="8" t="s">
        <v>276</v>
      </c>
      <c r="C791" s="8" t="s">
        <v>196</v>
      </c>
      <c r="E791" s="9">
        <v>0</v>
      </c>
      <c r="G791" s="9">
        <v>0</v>
      </c>
      <c r="I791" s="9">
        <v>0</v>
      </c>
      <c r="K791" s="9">
        <v>0</v>
      </c>
      <c r="M791" s="9">
        <v>0</v>
      </c>
      <c r="O791" s="5"/>
    </row>
    <row r="792" spans="1:15" ht="2.25" customHeight="1" x14ac:dyDescent="0.25">
      <c r="A792" s="8"/>
      <c r="C792" s="8"/>
      <c r="E792" s="9"/>
      <c r="G792" s="9"/>
      <c r="I792" s="9"/>
      <c r="K792" s="9"/>
      <c r="M792" s="9"/>
    </row>
    <row r="793" spans="1:15" ht="0.75" customHeight="1" x14ac:dyDescent="0.25"/>
    <row r="794" spans="1:15" ht="9" customHeight="1" x14ac:dyDescent="0.25">
      <c r="A794" s="8" t="s">
        <v>277</v>
      </c>
      <c r="C794" s="8" t="s">
        <v>198</v>
      </c>
      <c r="E794" s="9">
        <v>0</v>
      </c>
      <c r="G794" s="9">
        <v>0</v>
      </c>
      <c r="I794" s="9">
        <v>0</v>
      </c>
      <c r="K794" s="9">
        <v>0</v>
      </c>
      <c r="M794" s="9">
        <v>0</v>
      </c>
      <c r="O794" s="5"/>
    </row>
    <row r="795" spans="1:15" ht="1.5" customHeight="1" x14ac:dyDescent="0.25">
      <c r="A795" s="8"/>
      <c r="C795" s="8"/>
      <c r="E795" s="9"/>
      <c r="G795" s="9"/>
      <c r="I795" s="9"/>
      <c r="K795" s="9"/>
      <c r="M795" s="9"/>
    </row>
    <row r="796" spans="1:15" ht="0.75" customHeight="1" x14ac:dyDescent="0.25"/>
    <row r="797" spans="1:15" ht="9" customHeight="1" x14ac:dyDescent="0.25">
      <c r="A797" s="8" t="s">
        <v>278</v>
      </c>
      <c r="C797" s="8" t="s">
        <v>200</v>
      </c>
      <c r="E797" s="9">
        <v>0</v>
      </c>
      <c r="G797" s="9">
        <v>0</v>
      </c>
      <c r="I797" s="9">
        <v>0</v>
      </c>
      <c r="K797" s="9">
        <v>0</v>
      </c>
      <c r="M797" s="9">
        <v>0</v>
      </c>
      <c r="O797" s="5"/>
    </row>
    <row r="798" spans="1:15" ht="2.25" customHeight="1" x14ac:dyDescent="0.25">
      <c r="A798" s="8"/>
      <c r="C798" s="8"/>
      <c r="E798" s="9"/>
      <c r="G798" s="9"/>
      <c r="I798" s="9"/>
      <c r="K798" s="9"/>
      <c r="M798" s="9"/>
    </row>
    <row r="799" spans="1:15" ht="0.75" customHeight="1" x14ac:dyDescent="0.25"/>
    <row r="800" spans="1:15" ht="8.25" customHeight="1" x14ac:dyDescent="0.25">
      <c r="A800" s="8" t="s">
        <v>279</v>
      </c>
      <c r="C800" s="8" t="s">
        <v>202</v>
      </c>
      <c r="E800" s="9">
        <v>0</v>
      </c>
      <c r="G800" s="9">
        <v>0</v>
      </c>
      <c r="I800" s="9">
        <v>0</v>
      </c>
      <c r="K800" s="9">
        <v>0</v>
      </c>
      <c r="M800" s="9">
        <v>0</v>
      </c>
      <c r="O800" s="5"/>
    </row>
    <row r="801" spans="1:15" ht="2.25" customHeight="1" x14ac:dyDescent="0.25">
      <c r="A801" s="8"/>
      <c r="C801" s="8"/>
      <c r="E801" s="9"/>
      <c r="G801" s="9"/>
      <c r="I801" s="9"/>
      <c r="K801" s="9"/>
      <c r="M801" s="9"/>
    </row>
    <row r="802" spans="1:15" ht="0.75" customHeight="1" x14ac:dyDescent="0.25"/>
    <row r="803" spans="1:15" ht="9" customHeight="1" x14ac:dyDescent="0.25">
      <c r="A803" s="8" t="s">
        <v>280</v>
      </c>
      <c r="C803" s="8" t="s">
        <v>204</v>
      </c>
      <c r="E803" s="9">
        <v>0</v>
      </c>
      <c r="G803" s="9">
        <v>0</v>
      </c>
      <c r="I803" s="9">
        <v>0</v>
      </c>
      <c r="K803" s="9">
        <v>0</v>
      </c>
      <c r="M803" s="9">
        <v>0</v>
      </c>
      <c r="O803" s="5"/>
    </row>
    <row r="804" spans="1:15" ht="1.5" customHeight="1" x14ac:dyDescent="0.25">
      <c r="A804" s="8"/>
      <c r="C804" s="8"/>
      <c r="E804" s="9"/>
      <c r="G804" s="9"/>
      <c r="I804" s="9"/>
      <c r="K804" s="9"/>
      <c r="M804" s="9"/>
    </row>
    <row r="805" spans="1:15" ht="0.75" customHeight="1" x14ac:dyDescent="0.25"/>
    <row r="806" spans="1:15" ht="9" customHeight="1" x14ac:dyDescent="0.25">
      <c r="A806" s="8" t="s">
        <v>281</v>
      </c>
      <c r="C806" s="8" t="s">
        <v>206</v>
      </c>
      <c r="E806" s="9">
        <v>0</v>
      </c>
      <c r="G806" s="9">
        <v>0</v>
      </c>
      <c r="I806" s="9">
        <v>0</v>
      </c>
      <c r="K806" s="9">
        <v>0</v>
      </c>
      <c r="M806" s="9">
        <v>0</v>
      </c>
      <c r="O806" s="5"/>
    </row>
    <row r="807" spans="1:15" ht="2.25" customHeight="1" x14ac:dyDescent="0.25">
      <c r="A807" s="8"/>
      <c r="C807" s="8"/>
      <c r="E807" s="9"/>
      <c r="G807" s="9"/>
      <c r="I807" s="9"/>
      <c r="K807" s="9"/>
      <c r="M807" s="9"/>
    </row>
    <row r="808" spans="1:15" ht="0.75" customHeight="1" x14ac:dyDescent="0.25"/>
    <row r="809" spans="1:15" ht="8.25" customHeight="1" x14ac:dyDescent="0.25">
      <c r="A809" s="8" t="s">
        <v>282</v>
      </c>
      <c r="C809" s="8" t="s">
        <v>208</v>
      </c>
      <c r="E809" s="9">
        <v>0</v>
      </c>
      <c r="G809" s="9">
        <v>0</v>
      </c>
      <c r="I809" s="9">
        <v>0</v>
      </c>
      <c r="K809" s="9">
        <v>0</v>
      </c>
      <c r="M809" s="9">
        <v>0</v>
      </c>
      <c r="O809" s="5"/>
    </row>
    <row r="810" spans="1:15" ht="2.25" customHeight="1" x14ac:dyDescent="0.25">
      <c r="A810" s="8"/>
      <c r="C810" s="8"/>
      <c r="E810" s="9"/>
      <c r="G810" s="9"/>
      <c r="I810" s="9"/>
      <c r="K810" s="9"/>
      <c r="M810" s="9"/>
    </row>
    <row r="811" spans="1:15" ht="0.75" customHeight="1" x14ac:dyDescent="0.25"/>
    <row r="812" spans="1:15" ht="9" customHeight="1" x14ac:dyDescent="0.25">
      <c r="A812" s="8" t="s">
        <v>283</v>
      </c>
      <c r="C812" s="8" t="s">
        <v>210</v>
      </c>
      <c r="E812" s="9">
        <v>0</v>
      </c>
      <c r="G812" s="9">
        <v>0</v>
      </c>
      <c r="I812" s="9">
        <v>0</v>
      </c>
      <c r="K812" s="9">
        <v>0</v>
      </c>
      <c r="M812" s="9">
        <v>0</v>
      </c>
      <c r="O812" s="5"/>
    </row>
    <row r="813" spans="1:15" ht="1.5" customHeight="1" x14ac:dyDescent="0.25">
      <c r="A813" s="8"/>
      <c r="C813" s="8"/>
      <c r="E813" s="9"/>
      <c r="G813" s="9"/>
      <c r="I813" s="9"/>
      <c r="K813" s="9"/>
      <c r="M813" s="9"/>
    </row>
    <row r="814" spans="1:15" ht="0.75" customHeight="1" x14ac:dyDescent="0.25"/>
    <row r="815" spans="1:15" ht="9" customHeight="1" x14ac:dyDescent="0.25">
      <c r="A815" s="8" t="s">
        <v>284</v>
      </c>
      <c r="C815" s="8" t="s">
        <v>212</v>
      </c>
      <c r="E815" s="9">
        <v>21000</v>
      </c>
      <c r="G815" s="9">
        <v>27808</v>
      </c>
      <c r="I815" s="9">
        <v>0</v>
      </c>
      <c r="K815" s="9">
        <v>0</v>
      </c>
      <c r="M815" s="9">
        <v>0</v>
      </c>
      <c r="O815" s="5"/>
    </row>
    <row r="816" spans="1:15" ht="2.25" customHeight="1" x14ac:dyDescent="0.25">
      <c r="A816" s="8"/>
      <c r="C816" s="8"/>
      <c r="E816" s="9"/>
      <c r="G816" s="9"/>
      <c r="I816" s="9"/>
      <c r="K816" s="9"/>
      <c r="M816" s="9"/>
    </row>
    <row r="817" spans="1:16" ht="0.75" customHeight="1" x14ac:dyDescent="0.25"/>
    <row r="818" spans="1:16" ht="8.25" customHeight="1" x14ac:dyDescent="0.25">
      <c r="A818" s="8" t="s">
        <v>285</v>
      </c>
      <c r="C818" s="8" t="s">
        <v>214</v>
      </c>
      <c r="E818" s="9">
        <v>0</v>
      </c>
      <c r="G818" s="9">
        <v>0</v>
      </c>
      <c r="I818" s="9">
        <v>0</v>
      </c>
      <c r="K818" s="9">
        <v>0</v>
      </c>
      <c r="M818" s="9">
        <v>0</v>
      </c>
      <c r="O818" s="5"/>
    </row>
    <row r="819" spans="1:16" ht="2.25" customHeight="1" x14ac:dyDescent="0.25">
      <c r="A819" s="8"/>
      <c r="C819" s="8"/>
      <c r="E819" s="9"/>
      <c r="G819" s="9"/>
      <c r="I819" s="9"/>
      <c r="K819" s="9"/>
      <c r="M819" s="9"/>
    </row>
    <row r="820" spans="1:16" ht="0.75" customHeight="1" x14ac:dyDescent="0.25"/>
    <row r="821" spans="1:16" ht="8.25" customHeight="1" x14ac:dyDescent="0.25">
      <c r="A821" s="8" t="s">
        <v>286</v>
      </c>
      <c r="C821" s="8" t="s">
        <v>216</v>
      </c>
      <c r="E821" s="9">
        <v>0</v>
      </c>
      <c r="G821" s="9">
        <v>0</v>
      </c>
      <c r="I821" s="9">
        <v>0</v>
      </c>
      <c r="K821" s="9">
        <v>0</v>
      </c>
      <c r="M821" s="9">
        <v>0</v>
      </c>
      <c r="O821" s="5"/>
    </row>
    <row r="822" spans="1:16" ht="2.25" customHeight="1" x14ac:dyDescent="0.25">
      <c r="A822" s="8"/>
      <c r="C822" s="8"/>
      <c r="E822" s="9"/>
      <c r="G822" s="9"/>
      <c r="I822" s="9"/>
      <c r="K822" s="9"/>
      <c r="M822" s="9"/>
    </row>
    <row r="823" spans="1:16" ht="0.75" customHeight="1" x14ac:dyDescent="0.25"/>
    <row r="824" spans="1:16" ht="1.5" customHeight="1" x14ac:dyDescent="0.25"/>
    <row r="825" spans="1:16" ht="8.25" customHeight="1" x14ac:dyDescent="0.25"/>
    <row r="826" spans="1:16" ht="10.5" customHeight="1" x14ac:dyDescent="0.25">
      <c r="A826" s="1" t="s">
        <v>287</v>
      </c>
      <c r="B826" s="1"/>
      <c r="C826" s="1"/>
      <c r="D826" s="1"/>
      <c r="E826" s="2">
        <v>69000</v>
      </c>
      <c r="F826" s="1"/>
      <c r="G826" s="2">
        <v>80009</v>
      </c>
      <c r="H826" s="1"/>
      <c r="I826" s="2">
        <v>48000</v>
      </c>
      <c r="J826" s="1"/>
      <c r="K826" s="2">
        <v>700</v>
      </c>
      <c r="L826" s="1"/>
      <c r="M826" s="2">
        <v>0</v>
      </c>
      <c r="N826" s="1"/>
      <c r="O826" s="1"/>
      <c r="P826" s="1"/>
    </row>
    <row r="827" spans="1:16" ht="0.75" customHeight="1" x14ac:dyDescent="0.25"/>
    <row r="828" spans="1:16" ht="1.5" customHeight="1" x14ac:dyDescent="0.25"/>
    <row r="829" spans="1:16" ht="8.25" customHeight="1" x14ac:dyDescent="0.25"/>
    <row r="830" spans="1:16" ht="10.5" customHeight="1" x14ac:dyDescent="0.25">
      <c r="A830" s="1" t="s">
        <v>288</v>
      </c>
      <c r="B830" s="1"/>
      <c r="C830" s="1"/>
      <c r="D830" s="1"/>
      <c r="E830" s="2">
        <v>205000</v>
      </c>
      <c r="F830" s="1"/>
      <c r="G830" s="2">
        <v>411209</v>
      </c>
      <c r="H830" s="1"/>
      <c r="I830" s="2">
        <v>40000</v>
      </c>
      <c r="J830" s="1"/>
      <c r="K830" s="2">
        <v>212388</v>
      </c>
      <c r="L830" s="1"/>
      <c r="M830" s="2">
        <v>0</v>
      </c>
      <c r="N830" s="1"/>
      <c r="O830" s="1"/>
      <c r="P830" s="1"/>
    </row>
    <row r="831" spans="1:16" ht="0.75" customHeight="1" x14ac:dyDescent="0.25"/>
    <row r="832" spans="1:16" ht="1.5" customHeight="1" x14ac:dyDescent="0.25"/>
    <row r="833" spans="1:16" ht="7.5" customHeight="1" x14ac:dyDescent="0.25"/>
    <row r="834" spans="1:16" ht="11.25" customHeight="1" x14ac:dyDescent="0.25">
      <c r="A834" s="1" t="s">
        <v>289</v>
      </c>
      <c r="B834" s="1"/>
      <c r="C834" s="1"/>
      <c r="D834" s="1"/>
      <c r="E834" s="2">
        <v>69000</v>
      </c>
      <c r="F834" s="1"/>
      <c r="G834" s="2">
        <v>80009</v>
      </c>
      <c r="H834" s="1"/>
      <c r="I834" s="2">
        <v>48000</v>
      </c>
      <c r="J834" s="1"/>
      <c r="K834" s="2">
        <v>700</v>
      </c>
      <c r="L834" s="1"/>
      <c r="M834" s="2">
        <v>0</v>
      </c>
      <c r="N834" s="1"/>
      <c r="O834" s="1"/>
      <c r="P834" s="1"/>
    </row>
    <row r="835" spans="1:16" ht="0.75" customHeight="1" x14ac:dyDescent="0.25"/>
    <row r="836" spans="1:16" ht="1.5" customHeight="1" x14ac:dyDescent="0.25"/>
    <row r="837" spans="1:16" ht="7.5" customHeight="1" x14ac:dyDescent="0.25"/>
    <row r="838" spans="1:16" ht="11.25" customHeight="1" x14ac:dyDescent="0.25">
      <c r="A838" s="1" t="s">
        <v>290</v>
      </c>
      <c r="B838" s="1"/>
      <c r="C838" s="1"/>
      <c r="D838" s="1"/>
      <c r="E838" s="2">
        <v>136000</v>
      </c>
      <c r="F838" s="1"/>
      <c r="G838" s="2">
        <v>331200</v>
      </c>
      <c r="H838" s="1"/>
      <c r="I838" s="2">
        <v>-8000</v>
      </c>
      <c r="J838" s="1"/>
      <c r="K838" s="2">
        <v>211688</v>
      </c>
      <c r="L838" s="1"/>
      <c r="M838" s="2">
        <v>0</v>
      </c>
      <c r="N838" s="1"/>
      <c r="O838" s="1"/>
      <c r="P838" s="1"/>
    </row>
    <row r="839" spans="1:16" ht="0.75" customHeight="1" x14ac:dyDescent="0.25"/>
    <row r="840" spans="1:16" ht="1.5" customHeight="1" x14ac:dyDescent="0.25"/>
    <row r="841" spans="1:16" ht="7.5" customHeight="1" x14ac:dyDescent="0.25"/>
    <row r="842" spans="1:16" ht="27" customHeight="1" x14ac:dyDescent="0.25">
      <c r="A842" s="3" t="s">
        <v>5</v>
      </c>
      <c r="C842" s="3" t="s">
        <v>6</v>
      </c>
      <c r="E842" s="3" t="s">
        <v>7</v>
      </c>
      <c r="G842" s="3" t="s">
        <v>8</v>
      </c>
      <c r="I842" s="3" t="s">
        <v>9</v>
      </c>
      <c r="K842" s="3" t="s">
        <v>10</v>
      </c>
      <c r="M842" s="3" t="s">
        <v>11</v>
      </c>
      <c r="O842" s="3" t="s">
        <v>12</v>
      </c>
    </row>
    <row r="843" spans="1:16" ht="0.75" customHeight="1" x14ac:dyDescent="0.25"/>
    <row r="844" spans="1:16" ht="1.5" customHeight="1" x14ac:dyDescent="0.25">
      <c r="A844" s="4" t="s">
        <v>291</v>
      </c>
      <c r="B844" s="4"/>
      <c r="D844" s="4"/>
      <c r="F844" s="4"/>
      <c r="H844" s="4"/>
      <c r="J844" s="4"/>
      <c r="L844" s="4"/>
      <c r="N844" s="4"/>
      <c r="P844" s="4"/>
    </row>
    <row r="845" spans="1:16" ht="9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9.75" customHeight="1" x14ac:dyDescent="0.25"/>
    <row r="847" spans="1:16" ht="10.5" customHeight="1" x14ac:dyDescent="0.25">
      <c r="A847" s="10" t="s">
        <v>267</v>
      </c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 ht="0.75" customHeight="1" x14ac:dyDescent="0.25"/>
    <row r="849" spans="1:16" ht="9" customHeight="1" x14ac:dyDescent="0.25">
      <c r="A849" s="8" t="s">
        <v>292</v>
      </c>
      <c r="C849" s="8" t="s">
        <v>214</v>
      </c>
      <c r="E849" s="9">
        <v>0</v>
      </c>
      <c r="G849" s="9">
        <v>0</v>
      </c>
      <c r="I849" s="9">
        <v>0</v>
      </c>
      <c r="K849" s="9">
        <v>0</v>
      </c>
      <c r="M849" s="9">
        <v>0</v>
      </c>
      <c r="O849" s="5"/>
    </row>
    <row r="850" spans="1:16" ht="2.25" customHeight="1" x14ac:dyDescent="0.25">
      <c r="A850" s="8"/>
      <c r="C850" s="8"/>
      <c r="E850" s="9"/>
      <c r="G850" s="9"/>
      <c r="I850" s="9"/>
      <c r="K850" s="9"/>
      <c r="M850" s="9"/>
    </row>
    <row r="851" spans="1:16" ht="0.75" customHeight="1" x14ac:dyDescent="0.25"/>
    <row r="852" spans="1:16" ht="1.5" customHeight="1" x14ac:dyDescent="0.25"/>
    <row r="853" spans="1:16" ht="7.5" customHeight="1" x14ac:dyDescent="0.25"/>
    <row r="854" spans="1:16" ht="11.25" customHeight="1" x14ac:dyDescent="0.25">
      <c r="A854" s="1" t="s">
        <v>287</v>
      </c>
      <c r="B854" s="1"/>
      <c r="C854" s="1"/>
      <c r="D854" s="1"/>
      <c r="E854" s="2">
        <v>0</v>
      </c>
      <c r="F854" s="1"/>
      <c r="G854" s="2">
        <v>0</v>
      </c>
      <c r="H854" s="1"/>
      <c r="I854" s="2">
        <v>0</v>
      </c>
      <c r="J854" s="1"/>
      <c r="K854" s="2">
        <v>0</v>
      </c>
      <c r="L854" s="1"/>
      <c r="M854" s="2">
        <v>0</v>
      </c>
      <c r="N854" s="1"/>
      <c r="O854" s="1"/>
      <c r="P854" s="1"/>
    </row>
    <row r="855" spans="1:16" ht="0.75" customHeight="1" x14ac:dyDescent="0.25"/>
    <row r="856" spans="1:16" ht="0.75" customHeight="1" x14ac:dyDescent="0.25"/>
    <row r="857" spans="1:16" ht="8.25" customHeight="1" x14ac:dyDescent="0.25"/>
    <row r="858" spans="1:16" ht="1.5" customHeight="1" x14ac:dyDescent="0.25"/>
    <row r="859" spans="1:16" ht="8.25" customHeight="1" x14ac:dyDescent="0.25"/>
    <row r="860" spans="1:16" ht="10.5" customHeight="1" x14ac:dyDescent="0.25">
      <c r="A860" s="8" t="s">
        <v>293</v>
      </c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</row>
    <row r="861" spans="1:16" ht="0.75" customHeight="1" x14ac:dyDescent="0.25"/>
    <row r="862" spans="1:16" ht="10.5" customHeight="1" x14ac:dyDescent="0.25">
      <c r="E862" s="2">
        <v>0</v>
      </c>
      <c r="G862" s="2">
        <v>0</v>
      </c>
      <c r="I862" s="2">
        <v>0</v>
      </c>
      <c r="K862" s="2">
        <v>0</v>
      </c>
      <c r="M862" s="2">
        <v>0</v>
      </c>
    </row>
    <row r="863" spans="1:16" ht="0.75" customHeight="1" x14ac:dyDescent="0.25"/>
    <row r="864" spans="1:16" ht="1.5" customHeight="1" x14ac:dyDescent="0.25"/>
    <row r="865" spans="1:16" ht="8.25" customHeight="1" x14ac:dyDescent="0.25"/>
    <row r="866" spans="1:16" ht="10.5" customHeight="1" x14ac:dyDescent="0.25">
      <c r="A866" s="1" t="s">
        <v>294</v>
      </c>
      <c r="B866" s="1"/>
      <c r="C866" s="1"/>
      <c r="D866" s="1"/>
      <c r="E866" s="2">
        <v>0</v>
      </c>
      <c r="F866" s="1"/>
      <c r="G866" s="2">
        <v>0</v>
      </c>
      <c r="H866" s="1"/>
      <c r="I866" s="2">
        <v>0</v>
      </c>
      <c r="J866" s="1"/>
      <c r="K866" s="2">
        <v>0</v>
      </c>
      <c r="L866" s="1"/>
      <c r="M866" s="2">
        <v>0</v>
      </c>
      <c r="N866" s="1"/>
      <c r="O866" s="1"/>
      <c r="P866" s="1"/>
    </row>
    <row r="867" spans="1:16" ht="0.75" customHeight="1" x14ac:dyDescent="0.25"/>
    <row r="868" spans="1:16" ht="1.5" customHeight="1" x14ac:dyDescent="0.25"/>
    <row r="869" spans="1:16" ht="8.25" customHeight="1" x14ac:dyDescent="0.25"/>
    <row r="870" spans="1:16" ht="10.5" customHeight="1" x14ac:dyDescent="0.25">
      <c r="A870" s="1" t="s">
        <v>295</v>
      </c>
      <c r="B870" s="1"/>
      <c r="C870" s="1"/>
      <c r="D870" s="1"/>
      <c r="E870" s="2">
        <v>300850</v>
      </c>
      <c r="F870" s="1"/>
      <c r="G870" s="2">
        <v>531263</v>
      </c>
      <c r="H870" s="1"/>
      <c r="I870" s="2">
        <v>-274900</v>
      </c>
      <c r="J870" s="1"/>
      <c r="K870" s="2">
        <v>-112225</v>
      </c>
      <c r="L870" s="1"/>
      <c r="M870" s="2">
        <v>0</v>
      </c>
      <c r="N870" s="1"/>
      <c r="O870" s="1"/>
      <c r="P870" s="1"/>
    </row>
    <row r="871" spans="1:16" ht="2.25" customHeight="1" x14ac:dyDescent="0.25"/>
    <row r="872" spans="1:16" ht="1.5" customHeight="1" x14ac:dyDescent="0.25"/>
    <row r="873" spans="1:16" ht="1.5" customHeight="1" x14ac:dyDescent="0.25"/>
    <row r="874" spans="1:16" ht="1.5" customHeight="1" x14ac:dyDescent="0.25"/>
    <row r="875" spans="1:16" ht="5.25" customHeight="1" x14ac:dyDescent="0.25"/>
    <row r="876" spans="1:16" ht="1.5" customHeight="1" x14ac:dyDescent="0.25"/>
    <row r="877" spans="1:16" ht="2.25" customHeight="1" x14ac:dyDescent="0.25"/>
    <row r="878" spans="1:16" ht="11.25" customHeight="1" x14ac:dyDescent="0.25">
      <c r="A878" s="8" t="s">
        <v>2</v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</row>
    <row r="879" spans="1:16" ht="0.75" customHeight="1" x14ac:dyDescent="0.25"/>
    <row r="880" spans="1:16" ht="10.5" customHeight="1" x14ac:dyDescent="0.25">
      <c r="A880" s="8" t="s">
        <v>3</v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</row>
    <row r="881" spans="1:16" ht="0.75" customHeight="1" x14ac:dyDescent="0.25"/>
    <row r="882" spans="1:16" ht="10.5" customHeight="1" x14ac:dyDescent="0.25">
      <c r="A882" s="8" t="s">
        <v>4</v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</row>
    <row r="883" spans="1:16" ht="0.75" customHeight="1" x14ac:dyDescent="0.25"/>
    <row r="884" spans="1:16" ht="1.5" customHeight="1" x14ac:dyDescent="0.25"/>
  </sheetData>
  <mergeCells count="1180">
    <mergeCell ref="A880:P880"/>
    <mergeCell ref="A882:P882"/>
    <mergeCell ref="A821:A822"/>
    <mergeCell ref="C821:C822"/>
    <mergeCell ref="E821:E822"/>
    <mergeCell ref="G821:G822"/>
    <mergeCell ref="I821:I822"/>
    <mergeCell ref="K821:K822"/>
    <mergeCell ref="M821:M822"/>
    <mergeCell ref="A847:P847"/>
    <mergeCell ref="A849:A850"/>
    <mergeCell ref="C849:C850"/>
    <mergeCell ref="E849:E850"/>
    <mergeCell ref="G849:G850"/>
    <mergeCell ref="I849:I850"/>
    <mergeCell ref="K849:K850"/>
    <mergeCell ref="M849:M850"/>
    <mergeCell ref="A860:P860"/>
    <mergeCell ref="A878:P878"/>
    <mergeCell ref="A812:A813"/>
    <mergeCell ref="C812:C813"/>
    <mergeCell ref="E812:E813"/>
    <mergeCell ref="G812:G813"/>
    <mergeCell ref="I812:I813"/>
    <mergeCell ref="K812:K813"/>
    <mergeCell ref="M812:M813"/>
    <mergeCell ref="A815:A816"/>
    <mergeCell ref="C815:C816"/>
    <mergeCell ref="E815:E816"/>
    <mergeCell ref="G815:G816"/>
    <mergeCell ref="I815:I816"/>
    <mergeCell ref="K815:K816"/>
    <mergeCell ref="M815:M816"/>
    <mergeCell ref="A818:A819"/>
    <mergeCell ref="C818:C819"/>
    <mergeCell ref="E818:E819"/>
    <mergeCell ref="G818:G819"/>
    <mergeCell ref="I818:I819"/>
    <mergeCell ref="K818:K819"/>
    <mergeCell ref="M818:M819"/>
    <mergeCell ref="A803:A804"/>
    <mergeCell ref="C803:C804"/>
    <mergeCell ref="E803:E804"/>
    <mergeCell ref="G803:G804"/>
    <mergeCell ref="I803:I804"/>
    <mergeCell ref="K803:K804"/>
    <mergeCell ref="M803:M804"/>
    <mergeCell ref="A806:A807"/>
    <mergeCell ref="C806:C807"/>
    <mergeCell ref="E806:E807"/>
    <mergeCell ref="G806:G807"/>
    <mergeCell ref="I806:I807"/>
    <mergeCell ref="K806:K807"/>
    <mergeCell ref="M806:M807"/>
    <mergeCell ref="A809:A810"/>
    <mergeCell ref="C809:C810"/>
    <mergeCell ref="E809:E810"/>
    <mergeCell ref="G809:G810"/>
    <mergeCell ref="I809:I810"/>
    <mergeCell ref="K809:K810"/>
    <mergeCell ref="M809:M810"/>
    <mergeCell ref="A794:A795"/>
    <mergeCell ref="C794:C795"/>
    <mergeCell ref="E794:E795"/>
    <mergeCell ref="G794:G795"/>
    <mergeCell ref="I794:I795"/>
    <mergeCell ref="K794:K795"/>
    <mergeCell ref="M794:M795"/>
    <mergeCell ref="A797:A798"/>
    <mergeCell ref="C797:C798"/>
    <mergeCell ref="E797:E798"/>
    <mergeCell ref="G797:G798"/>
    <mergeCell ref="I797:I798"/>
    <mergeCell ref="K797:K798"/>
    <mergeCell ref="M797:M798"/>
    <mergeCell ref="A800:A801"/>
    <mergeCell ref="C800:C801"/>
    <mergeCell ref="E800:E801"/>
    <mergeCell ref="G800:G801"/>
    <mergeCell ref="I800:I801"/>
    <mergeCell ref="K800:K801"/>
    <mergeCell ref="M800:M801"/>
    <mergeCell ref="A785:A786"/>
    <mergeCell ref="C785:C786"/>
    <mergeCell ref="E785:E786"/>
    <mergeCell ref="G785:G786"/>
    <mergeCell ref="I785:I786"/>
    <mergeCell ref="K785:K786"/>
    <mergeCell ref="M785:M786"/>
    <mergeCell ref="A788:A789"/>
    <mergeCell ref="C788:C789"/>
    <mergeCell ref="E788:E789"/>
    <mergeCell ref="G788:G789"/>
    <mergeCell ref="I788:I789"/>
    <mergeCell ref="K788:K789"/>
    <mergeCell ref="M788:M789"/>
    <mergeCell ref="A791:A792"/>
    <mergeCell ref="C791:C792"/>
    <mergeCell ref="E791:E792"/>
    <mergeCell ref="G791:G792"/>
    <mergeCell ref="I791:I792"/>
    <mergeCell ref="K791:K792"/>
    <mergeCell ref="M791:M792"/>
    <mergeCell ref="A776:A777"/>
    <mergeCell ref="C776:C777"/>
    <mergeCell ref="E776:E777"/>
    <mergeCell ref="G776:G777"/>
    <mergeCell ref="I776:I777"/>
    <mergeCell ref="K776:K777"/>
    <mergeCell ref="M776:M777"/>
    <mergeCell ref="A779:A780"/>
    <mergeCell ref="C779:C780"/>
    <mergeCell ref="E779:E780"/>
    <mergeCell ref="G779:G780"/>
    <mergeCell ref="I779:I780"/>
    <mergeCell ref="K779:K780"/>
    <mergeCell ref="M779:M780"/>
    <mergeCell ref="A782:A783"/>
    <mergeCell ref="C782:C783"/>
    <mergeCell ref="E782:E783"/>
    <mergeCell ref="G782:G783"/>
    <mergeCell ref="I782:I783"/>
    <mergeCell ref="K782:K783"/>
    <mergeCell ref="M782:M783"/>
    <mergeCell ref="A765:P765"/>
    <mergeCell ref="A767:A768"/>
    <mergeCell ref="C767:C768"/>
    <mergeCell ref="E767:E768"/>
    <mergeCell ref="G767:G768"/>
    <mergeCell ref="I767:I768"/>
    <mergeCell ref="K767:K768"/>
    <mergeCell ref="M767:M768"/>
    <mergeCell ref="A770:A771"/>
    <mergeCell ref="C770:C771"/>
    <mergeCell ref="E770:E771"/>
    <mergeCell ref="G770:G771"/>
    <mergeCell ref="I770:I771"/>
    <mergeCell ref="K770:K771"/>
    <mergeCell ref="M770:M771"/>
    <mergeCell ref="A773:A774"/>
    <mergeCell ref="C773:C774"/>
    <mergeCell ref="E773:E774"/>
    <mergeCell ref="G773:G774"/>
    <mergeCell ref="I773:I774"/>
    <mergeCell ref="K773:K774"/>
    <mergeCell ref="M773:M774"/>
    <mergeCell ref="A750:A751"/>
    <mergeCell ref="C750:C751"/>
    <mergeCell ref="E750:E751"/>
    <mergeCell ref="G750:G751"/>
    <mergeCell ref="I750:I751"/>
    <mergeCell ref="K750:K751"/>
    <mergeCell ref="M750:M751"/>
    <mergeCell ref="A753:A754"/>
    <mergeCell ref="C753:C754"/>
    <mergeCell ref="E753:E754"/>
    <mergeCell ref="G753:G754"/>
    <mergeCell ref="I753:I754"/>
    <mergeCell ref="K753:K754"/>
    <mergeCell ref="M753:M754"/>
    <mergeCell ref="A756:A757"/>
    <mergeCell ref="C756:C757"/>
    <mergeCell ref="E756:E757"/>
    <mergeCell ref="G756:G757"/>
    <mergeCell ref="I756:I757"/>
    <mergeCell ref="K756:K757"/>
    <mergeCell ref="M756:M757"/>
    <mergeCell ref="A741:A742"/>
    <mergeCell ref="C741:C742"/>
    <mergeCell ref="E741:E742"/>
    <mergeCell ref="G741:G742"/>
    <mergeCell ref="I741:I742"/>
    <mergeCell ref="K741:K742"/>
    <mergeCell ref="M741:M742"/>
    <mergeCell ref="A744:A745"/>
    <mergeCell ref="C744:C745"/>
    <mergeCell ref="E744:E745"/>
    <mergeCell ref="G744:G745"/>
    <mergeCell ref="I744:I745"/>
    <mergeCell ref="K744:K745"/>
    <mergeCell ref="M744:M745"/>
    <mergeCell ref="A747:A748"/>
    <mergeCell ref="C747:C748"/>
    <mergeCell ref="E747:E748"/>
    <mergeCell ref="G747:G748"/>
    <mergeCell ref="I747:I748"/>
    <mergeCell ref="K747:K748"/>
    <mergeCell ref="M747:M748"/>
    <mergeCell ref="A733:A734"/>
    <mergeCell ref="C733:C734"/>
    <mergeCell ref="E733:E734"/>
    <mergeCell ref="G733:G734"/>
    <mergeCell ref="I733:I734"/>
    <mergeCell ref="K733:K734"/>
    <mergeCell ref="M733:M734"/>
    <mergeCell ref="A736:A737"/>
    <mergeCell ref="C736:C737"/>
    <mergeCell ref="E736:E737"/>
    <mergeCell ref="G736:G737"/>
    <mergeCell ref="I736:I737"/>
    <mergeCell ref="K736:K737"/>
    <mergeCell ref="M736:M737"/>
    <mergeCell ref="A739:A740"/>
    <mergeCell ref="C739:C740"/>
    <mergeCell ref="E739:E740"/>
    <mergeCell ref="G739:G740"/>
    <mergeCell ref="I739:I740"/>
    <mergeCell ref="K739:K740"/>
    <mergeCell ref="M739:M740"/>
    <mergeCell ref="A699:A700"/>
    <mergeCell ref="C699:C700"/>
    <mergeCell ref="E699:E700"/>
    <mergeCell ref="G699:G700"/>
    <mergeCell ref="I699:I700"/>
    <mergeCell ref="K699:K700"/>
    <mergeCell ref="M699:M700"/>
    <mergeCell ref="A725:P725"/>
    <mergeCell ref="A727:A728"/>
    <mergeCell ref="C727:C728"/>
    <mergeCell ref="E727:E728"/>
    <mergeCell ref="G727:G728"/>
    <mergeCell ref="I727:I728"/>
    <mergeCell ref="K727:K728"/>
    <mergeCell ref="M727:M728"/>
    <mergeCell ref="A730:A731"/>
    <mergeCell ref="C730:C731"/>
    <mergeCell ref="E730:E731"/>
    <mergeCell ref="G730:G731"/>
    <mergeCell ref="I730:I731"/>
    <mergeCell ref="K730:K731"/>
    <mergeCell ref="M730:M731"/>
    <mergeCell ref="A690:A691"/>
    <mergeCell ref="C690:C691"/>
    <mergeCell ref="E690:E691"/>
    <mergeCell ref="G690:G691"/>
    <mergeCell ref="I690:I691"/>
    <mergeCell ref="K690:K691"/>
    <mergeCell ref="M690:M691"/>
    <mergeCell ref="A693:A694"/>
    <mergeCell ref="C693:C694"/>
    <mergeCell ref="E693:E694"/>
    <mergeCell ref="G693:G694"/>
    <mergeCell ref="I693:I694"/>
    <mergeCell ref="K693:K694"/>
    <mergeCell ref="M693:M694"/>
    <mergeCell ref="A696:A697"/>
    <mergeCell ref="C696:C697"/>
    <mergeCell ref="E696:E697"/>
    <mergeCell ref="G696:G697"/>
    <mergeCell ref="I696:I697"/>
    <mergeCell ref="K696:K697"/>
    <mergeCell ref="M696:M697"/>
    <mergeCell ref="A682:A683"/>
    <mergeCell ref="C682:C683"/>
    <mergeCell ref="E682:E683"/>
    <mergeCell ref="G682:G683"/>
    <mergeCell ref="I682:I683"/>
    <mergeCell ref="K682:K683"/>
    <mergeCell ref="M682:M683"/>
    <mergeCell ref="A685:A686"/>
    <mergeCell ref="C685:C686"/>
    <mergeCell ref="E685:E686"/>
    <mergeCell ref="G685:G686"/>
    <mergeCell ref="I685:I686"/>
    <mergeCell ref="K685:K686"/>
    <mergeCell ref="M685:M686"/>
    <mergeCell ref="A688:A689"/>
    <mergeCell ref="C688:C689"/>
    <mergeCell ref="E688:E689"/>
    <mergeCell ref="G688:G689"/>
    <mergeCell ref="I688:I689"/>
    <mergeCell ref="K688:K689"/>
    <mergeCell ref="M688:M689"/>
    <mergeCell ref="A673:A674"/>
    <mergeCell ref="C673:C674"/>
    <mergeCell ref="E673:E674"/>
    <mergeCell ref="G673:G674"/>
    <mergeCell ref="I673:I674"/>
    <mergeCell ref="K673:K674"/>
    <mergeCell ref="M673:M674"/>
    <mergeCell ref="A676:A677"/>
    <mergeCell ref="C676:C677"/>
    <mergeCell ref="E676:E677"/>
    <mergeCell ref="G676:G677"/>
    <mergeCell ref="I676:I677"/>
    <mergeCell ref="K676:K677"/>
    <mergeCell ref="M676:M677"/>
    <mergeCell ref="A679:A680"/>
    <mergeCell ref="C679:C680"/>
    <mergeCell ref="E679:E680"/>
    <mergeCell ref="G679:G680"/>
    <mergeCell ref="I679:I680"/>
    <mergeCell ref="K679:K680"/>
    <mergeCell ref="M679:M680"/>
    <mergeCell ref="A664:A665"/>
    <mergeCell ref="C664:C665"/>
    <mergeCell ref="E664:E665"/>
    <mergeCell ref="G664:G665"/>
    <mergeCell ref="I664:I665"/>
    <mergeCell ref="K664:K665"/>
    <mergeCell ref="M664:M665"/>
    <mergeCell ref="A667:A668"/>
    <mergeCell ref="C667:C668"/>
    <mergeCell ref="E667:E668"/>
    <mergeCell ref="G667:G668"/>
    <mergeCell ref="I667:I668"/>
    <mergeCell ref="K667:K668"/>
    <mergeCell ref="M667:M668"/>
    <mergeCell ref="A670:A671"/>
    <mergeCell ref="C670:C671"/>
    <mergeCell ref="E670:E671"/>
    <mergeCell ref="G670:G671"/>
    <mergeCell ref="I670:I671"/>
    <mergeCell ref="K670:K671"/>
    <mergeCell ref="M670:M671"/>
    <mergeCell ref="A653:P653"/>
    <mergeCell ref="A655:A656"/>
    <mergeCell ref="C655:C656"/>
    <mergeCell ref="E655:E656"/>
    <mergeCell ref="G655:G656"/>
    <mergeCell ref="I655:I656"/>
    <mergeCell ref="K655:K656"/>
    <mergeCell ref="M655:M656"/>
    <mergeCell ref="A658:A659"/>
    <mergeCell ref="C658:C659"/>
    <mergeCell ref="E658:E659"/>
    <mergeCell ref="G658:G659"/>
    <mergeCell ref="I658:I659"/>
    <mergeCell ref="K658:K659"/>
    <mergeCell ref="M658:M659"/>
    <mergeCell ref="A661:A662"/>
    <mergeCell ref="C661:C662"/>
    <mergeCell ref="E661:E662"/>
    <mergeCell ref="G661:G662"/>
    <mergeCell ref="I661:I662"/>
    <mergeCell ref="K661:K662"/>
    <mergeCell ref="M661:M662"/>
    <mergeCell ref="A639:A640"/>
    <mergeCell ref="C639:C640"/>
    <mergeCell ref="E639:E640"/>
    <mergeCell ref="G639:G640"/>
    <mergeCell ref="I639:I640"/>
    <mergeCell ref="K639:K640"/>
    <mergeCell ref="M639:M640"/>
    <mergeCell ref="A641:A642"/>
    <mergeCell ref="C641:C642"/>
    <mergeCell ref="E641:E642"/>
    <mergeCell ref="G641:G642"/>
    <mergeCell ref="I641:I642"/>
    <mergeCell ref="K641:K642"/>
    <mergeCell ref="M641:M642"/>
    <mergeCell ref="A644:A645"/>
    <mergeCell ref="C644:C645"/>
    <mergeCell ref="E644:E645"/>
    <mergeCell ref="G644:G645"/>
    <mergeCell ref="I644:I645"/>
    <mergeCell ref="K644:K645"/>
    <mergeCell ref="M644:M645"/>
    <mergeCell ref="A605:A606"/>
    <mergeCell ref="C605:C606"/>
    <mergeCell ref="E605:E606"/>
    <mergeCell ref="G605:G606"/>
    <mergeCell ref="I605:I606"/>
    <mergeCell ref="K605:K606"/>
    <mergeCell ref="M605:M606"/>
    <mergeCell ref="A608:A609"/>
    <mergeCell ref="C608:C609"/>
    <mergeCell ref="E608:E609"/>
    <mergeCell ref="G608:G609"/>
    <mergeCell ref="I608:I609"/>
    <mergeCell ref="K608:K609"/>
    <mergeCell ref="M608:M609"/>
    <mergeCell ref="A634:P634"/>
    <mergeCell ref="A636:A637"/>
    <mergeCell ref="C636:C637"/>
    <mergeCell ref="E636:E637"/>
    <mergeCell ref="G636:G637"/>
    <mergeCell ref="I636:I637"/>
    <mergeCell ref="K636:K637"/>
    <mergeCell ref="M636:M637"/>
    <mergeCell ref="A596:A597"/>
    <mergeCell ref="C596:C597"/>
    <mergeCell ref="E596:E597"/>
    <mergeCell ref="G596:G597"/>
    <mergeCell ref="I596:I597"/>
    <mergeCell ref="K596:K597"/>
    <mergeCell ref="M596:M597"/>
    <mergeCell ref="A599:A600"/>
    <mergeCell ref="C599:C600"/>
    <mergeCell ref="E599:E600"/>
    <mergeCell ref="G599:G600"/>
    <mergeCell ref="I599:I600"/>
    <mergeCell ref="K599:K600"/>
    <mergeCell ref="M599:M600"/>
    <mergeCell ref="A602:A603"/>
    <mergeCell ref="C602:C603"/>
    <mergeCell ref="E602:E603"/>
    <mergeCell ref="G602:G603"/>
    <mergeCell ref="I602:I603"/>
    <mergeCell ref="K602:K603"/>
    <mergeCell ref="M602:M603"/>
    <mergeCell ref="A587:A588"/>
    <mergeCell ref="C587:C588"/>
    <mergeCell ref="E587:E588"/>
    <mergeCell ref="G587:G588"/>
    <mergeCell ref="I587:I588"/>
    <mergeCell ref="K587:K588"/>
    <mergeCell ref="M587:M588"/>
    <mergeCell ref="A590:A591"/>
    <mergeCell ref="C590:C591"/>
    <mergeCell ref="E590:E591"/>
    <mergeCell ref="G590:G591"/>
    <mergeCell ref="I590:I591"/>
    <mergeCell ref="K590:K591"/>
    <mergeCell ref="M590:M591"/>
    <mergeCell ref="A593:A594"/>
    <mergeCell ref="C593:C594"/>
    <mergeCell ref="E593:E594"/>
    <mergeCell ref="G593:G594"/>
    <mergeCell ref="I593:I594"/>
    <mergeCell ref="K593:K594"/>
    <mergeCell ref="M593:M594"/>
    <mergeCell ref="A579:A580"/>
    <mergeCell ref="C579:C580"/>
    <mergeCell ref="E579:E580"/>
    <mergeCell ref="G579:G580"/>
    <mergeCell ref="I579:I580"/>
    <mergeCell ref="K579:K580"/>
    <mergeCell ref="M579:M580"/>
    <mergeCell ref="A581:A582"/>
    <mergeCell ref="C581:C582"/>
    <mergeCell ref="E581:E582"/>
    <mergeCell ref="G581:G582"/>
    <mergeCell ref="I581:I582"/>
    <mergeCell ref="K581:K582"/>
    <mergeCell ref="M581:M582"/>
    <mergeCell ref="A584:A585"/>
    <mergeCell ref="C584:C585"/>
    <mergeCell ref="E584:E585"/>
    <mergeCell ref="G584:G585"/>
    <mergeCell ref="I584:I585"/>
    <mergeCell ref="K584:K585"/>
    <mergeCell ref="M584:M585"/>
    <mergeCell ref="A570:A571"/>
    <mergeCell ref="C570:C571"/>
    <mergeCell ref="E570:E571"/>
    <mergeCell ref="G570:G571"/>
    <mergeCell ref="I570:I571"/>
    <mergeCell ref="K570:K571"/>
    <mergeCell ref="M570:M571"/>
    <mergeCell ref="A573:A574"/>
    <mergeCell ref="C573:C574"/>
    <mergeCell ref="E573:E574"/>
    <mergeCell ref="G573:G574"/>
    <mergeCell ref="I573:I574"/>
    <mergeCell ref="K573:K574"/>
    <mergeCell ref="M573:M574"/>
    <mergeCell ref="A576:A577"/>
    <mergeCell ref="C576:C577"/>
    <mergeCell ref="E576:E577"/>
    <mergeCell ref="G576:G577"/>
    <mergeCell ref="I576:I577"/>
    <mergeCell ref="K576:K577"/>
    <mergeCell ref="M576:M577"/>
    <mergeCell ref="A561:A562"/>
    <mergeCell ref="C561:C562"/>
    <mergeCell ref="E561:E562"/>
    <mergeCell ref="G561:G562"/>
    <mergeCell ref="I561:I562"/>
    <mergeCell ref="K561:K562"/>
    <mergeCell ref="M561:M562"/>
    <mergeCell ref="A564:A565"/>
    <mergeCell ref="C564:C565"/>
    <mergeCell ref="E564:E565"/>
    <mergeCell ref="G564:G565"/>
    <mergeCell ref="I564:I565"/>
    <mergeCell ref="K564:K565"/>
    <mergeCell ref="M564:M565"/>
    <mergeCell ref="A567:A568"/>
    <mergeCell ref="C567:C568"/>
    <mergeCell ref="E567:E568"/>
    <mergeCell ref="G567:G568"/>
    <mergeCell ref="I567:I568"/>
    <mergeCell ref="K567:K568"/>
    <mergeCell ref="M567:M568"/>
    <mergeCell ref="A544:A545"/>
    <mergeCell ref="C544:C545"/>
    <mergeCell ref="E544:E545"/>
    <mergeCell ref="G544:G545"/>
    <mergeCell ref="I544:I545"/>
    <mergeCell ref="K544:K545"/>
    <mergeCell ref="M544:M545"/>
    <mergeCell ref="A553:P553"/>
    <mergeCell ref="A555:A556"/>
    <mergeCell ref="C555:C556"/>
    <mergeCell ref="E555:E556"/>
    <mergeCell ref="G555:G556"/>
    <mergeCell ref="I555:I556"/>
    <mergeCell ref="K555:K556"/>
    <mergeCell ref="M555:M556"/>
    <mergeCell ref="A558:A559"/>
    <mergeCell ref="C558:C559"/>
    <mergeCell ref="E558:E559"/>
    <mergeCell ref="G558:G559"/>
    <mergeCell ref="I558:I559"/>
    <mergeCell ref="K558:K559"/>
    <mergeCell ref="M558:M559"/>
    <mergeCell ref="A535:A536"/>
    <mergeCell ref="C535:C536"/>
    <mergeCell ref="E535:E536"/>
    <mergeCell ref="G535:G536"/>
    <mergeCell ref="I535:I536"/>
    <mergeCell ref="K535:K536"/>
    <mergeCell ref="M535:M536"/>
    <mergeCell ref="A538:A539"/>
    <mergeCell ref="C538:C539"/>
    <mergeCell ref="E538:E539"/>
    <mergeCell ref="G538:G539"/>
    <mergeCell ref="I538:I539"/>
    <mergeCell ref="K538:K539"/>
    <mergeCell ref="M538:M539"/>
    <mergeCell ref="A541:A542"/>
    <mergeCell ref="C541:C542"/>
    <mergeCell ref="E541:E542"/>
    <mergeCell ref="G541:G542"/>
    <mergeCell ref="I541:I542"/>
    <mergeCell ref="K541:K542"/>
    <mergeCell ref="M541:M542"/>
    <mergeCell ref="A527:A528"/>
    <mergeCell ref="C527:C528"/>
    <mergeCell ref="E527:E528"/>
    <mergeCell ref="G527:G528"/>
    <mergeCell ref="I527:I528"/>
    <mergeCell ref="K527:K528"/>
    <mergeCell ref="M527:M528"/>
    <mergeCell ref="A530:A531"/>
    <mergeCell ref="C530:C531"/>
    <mergeCell ref="E530:E531"/>
    <mergeCell ref="G530:G531"/>
    <mergeCell ref="I530:I531"/>
    <mergeCell ref="K530:K531"/>
    <mergeCell ref="M530:M531"/>
    <mergeCell ref="A533:A534"/>
    <mergeCell ref="C533:C534"/>
    <mergeCell ref="E533:E534"/>
    <mergeCell ref="G533:G534"/>
    <mergeCell ref="I533:I534"/>
    <mergeCell ref="K533:K534"/>
    <mergeCell ref="M533:M534"/>
    <mergeCell ref="A498:P498"/>
    <mergeCell ref="A504:P504"/>
    <mergeCell ref="A519:P519"/>
    <mergeCell ref="A521:A522"/>
    <mergeCell ref="C521:C522"/>
    <mergeCell ref="E521:E522"/>
    <mergeCell ref="G521:G522"/>
    <mergeCell ref="I521:I522"/>
    <mergeCell ref="K521:K522"/>
    <mergeCell ref="M521:M522"/>
    <mergeCell ref="A524:A525"/>
    <mergeCell ref="C524:C525"/>
    <mergeCell ref="E524:E525"/>
    <mergeCell ref="G524:G525"/>
    <mergeCell ref="I524:I525"/>
    <mergeCell ref="K524:K525"/>
    <mergeCell ref="M524:M525"/>
    <mergeCell ref="A475:A476"/>
    <mergeCell ref="C475:C476"/>
    <mergeCell ref="E475:E476"/>
    <mergeCell ref="G475:G476"/>
    <mergeCell ref="I475:I476"/>
    <mergeCell ref="K475:K476"/>
    <mergeCell ref="M475:M476"/>
    <mergeCell ref="A478:A479"/>
    <mergeCell ref="C478:C479"/>
    <mergeCell ref="E478:E479"/>
    <mergeCell ref="G478:G479"/>
    <mergeCell ref="I478:I479"/>
    <mergeCell ref="K478:K479"/>
    <mergeCell ref="M478:M479"/>
    <mergeCell ref="A487:P487"/>
    <mergeCell ref="A489:A490"/>
    <mergeCell ref="C489:C490"/>
    <mergeCell ref="E489:E490"/>
    <mergeCell ref="G489:G490"/>
    <mergeCell ref="I489:I490"/>
    <mergeCell ref="K489:K490"/>
    <mergeCell ref="M489:M490"/>
    <mergeCell ref="A442:A443"/>
    <mergeCell ref="C442:C443"/>
    <mergeCell ref="E442:E443"/>
    <mergeCell ref="G442:G443"/>
    <mergeCell ref="I442:I443"/>
    <mergeCell ref="K442:K443"/>
    <mergeCell ref="M442:M443"/>
    <mergeCell ref="A445:A446"/>
    <mergeCell ref="C445:C446"/>
    <mergeCell ref="E445:E446"/>
    <mergeCell ref="G445:G446"/>
    <mergeCell ref="I445:I446"/>
    <mergeCell ref="K445:K446"/>
    <mergeCell ref="M445:M446"/>
    <mergeCell ref="A470:P470"/>
    <mergeCell ref="A472:A473"/>
    <mergeCell ref="C472:C473"/>
    <mergeCell ref="E472:E473"/>
    <mergeCell ref="G472:G473"/>
    <mergeCell ref="I472:I473"/>
    <mergeCell ref="K472:K473"/>
    <mergeCell ref="M472:M473"/>
    <mergeCell ref="A425:A426"/>
    <mergeCell ref="C425:C426"/>
    <mergeCell ref="E425:E426"/>
    <mergeCell ref="G425:G426"/>
    <mergeCell ref="I425:I426"/>
    <mergeCell ref="K425:K426"/>
    <mergeCell ref="M425:M426"/>
    <mergeCell ref="A434:P434"/>
    <mergeCell ref="A436:A437"/>
    <mergeCell ref="C436:C437"/>
    <mergeCell ref="E436:E437"/>
    <mergeCell ref="G436:G437"/>
    <mergeCell ref="I436:I437"/>
    <mergeCell ref="K436:K437"/>
    <mergeCell ref="M436:M437"/>
    <mergeCell ref="A439:A440"/>
    <mergeCell ref="C439:C440"/>
    <mergeCell ref="E439:E440"/>
    <mergeCell ref="G439:G440"/>
    <mergeCell ref="I439:I440"/>
    <mergeCell ref="K439:K440"/>
    <mergeCell ref="M439:M440"/>
    <mergeCell ref="A391:P391"/>
    <mergeCell ref="A392:A393"/>
    <mergeCell ref="C392:C393"/>
    <mergeCell ref="E392:E393"/>
    <mergeCell ref="G392:G393"/>
    <mergeCell ref="I392:I393"/>
    <mergeCell ref="K392:K393"/>
    <mergeCell ref="M392:M393"/>
    <mergeCell ref="A417:P417"/>
    <mergeCell ref="A419:A420"/>
    <mergeCell ref="C419:C420"/>
    <mergeCell ref="E419:E420"/>
    <mergeCell ref="G419:G420"/>
    <mergeCell ref="I419:I420"/>
    <mergeCell ref="K419:K420"/>
    <mergeCell ref="M419:M420"/>
    <mergeCell ref="A422:A423"/>
    <mergeCell ref="C422:C423"/>
    <mergeCell ref="E422:E423"/>
    <mergeCell ref="G422:G423"/>
    <mergeCell ref="I422:I423"/>
    <mergeCell ref="K422:K423"/>
    <mergeCell ref="M422:M423"/>
    <mergeCell ref="A376:A377"/>
    <mergeCell ref="C376:C377"/>
    <mergeCell ref="E376:E377"/>
    <mergeCell ref="G376:G377"/>
    <mergeCell ref="I376:I377"/>
    <mergeCell ref="K376:K377"/>
    <mergeCell ref="M376:M377"/>
    <mergeCell ref="A379:A380"/>
    <mergeCell ref="C379:C380"/>
    <mergeCell ref="E379:E380"/>
    <mergeCell ref="G379:G380"/>
    <mergeCell ref="I379:I380"/>
    <mergeCell ref="K379:K380"/>
    <mergeCell ref="M379:M380"/>
    <mergeCell ref="A382:A383"/>
    <mergeCell ref="C382:C383"/>
    <mergeCell ref="E382:E383"/>
    <mergeCell ref="G382:G383"/>
    <mergeCell ref="I382:I383"/>
    <mergeCell ref="K382:K383"/>
    <mergeCell ref="M382:M383"/>
    <mergeCell ref="A360:A361"/>
    <mergeCell ref="C360:C361"/>
    <mergeCell ref="E360:E361"/>
    <mergeCell ref="G360:G361"/>
    <mergeCell ref="I360:I361"/>
    <mergeCell ref="K360:K361"/>
    <mergeCell ref="M360:M361"/>
    <mergeCell ref="A362:A363"/>
    <mergeCell ref="C362:C363"/>
    <mergeCell ref="E362:E363"/>
    <mergeCell ref="G362:G363"/>
    <mergeCell ref="I362:I363"/>
    <mergeCell ref="K362:K363"/>
    <mergeCell ref="M362:M363"/>
    <mergeCell ref="A371:P371"/>
    <mergeCell ref="A373:A374"/>
    <mergeCell ref="C373:C374"/>
    <mergeCell ref="E373:E374"/>
    <mergeCell ref="G373:G374"/>
    <mergeCell ref="I373:I374"/>
    <mergeCell ref="K373:K374"/>
    <mergeCell ref="M373:M374"/>
    <mergeCell ref="A343:A344"/>
    <mergeCell ref="C343:C344"/>
    <mergeCell ref="E343:E344"/>
    <mergeCell ref="G343:G344"/>
    <mergeCell ref="I343:I344"/>
    <mergeCell ref="K343:K344"/>
    <mergeCell ref="M343:M344"/>
    <mergeCell ref="A352:P352"/>
    <mergeCell ref="A354:A355"/>
    <mergeCell ref="C354:C355"/>
    <mergeCell ref="E354:E355"/>
    <mergeCell ref="G354:G355"/>
    <mergeCell ref="I354:I355"/>
    <mergeCell ref="K354:K355"/>
    <mergeCell ref="M354:M355"/>
    <mergeCell ref="A357:A358"/>
    <mergeCell ref="C357:C358"/>
    <mergeCell ref="E357:E358"/>
    <mergeCell ref="G357:G358"/>
    <mergeCell ref="I357:I358"/>
    <mergeCell ref="K357:K358"/>
    <mergeCell ref="M357:M358"/>
    <mergeCell ref="A334:A335"/>
    <mergeCell ref="C334:C335"/>
    <mergeCell ref="E334:E335"/>
    <mergeCell ref="G334:G335"/>
    <mergeCell ref="I334:I335"/>
    <mergeCell ref="K334:K335"/>
    <mergeCell ref="M334:M335"/>
    <mergeCell ref="A337:A338"/>
    <mergeCell ref="C337:C338"/>
    <mergeCell ref="E337:E338"/>
    <mergeCell ref="G337:G338"/>
    <mergeCell ref="I337:I338"/>
    <mergeCell ref="K337:K338"/>
    <mergeCell ref="M337:M338"/>
    <mergeCell ref="A340:A341"/>
    <mergeCell ref="C340:C341"/>
    <mergeCell ref="E340:E341"/>
    <mergeCell ref="G340:G341"/>
    <mergeCell ref="I340:I341"/>
    <mergeCell ref="K340:K341"/>
    <mergeCell ref="M340:M341"/>
    <mergeCell ref="A318:A319"/>
    <mergeCell ref="C318:C319"/>
    <mergeCell ref="E318:E319"/>
    <mergeCell ref="G318:G319"/>
    <mergeCell ref="I318:I319"/>
    <mergeCell ref="K318:K319"/>
    <mergeCell ref="M318:M319"/>
    <mergeCell ref="A321:A322"/>
    <mergeCell ref="C321:C322"/>
    <mergeCell ref="E321:E322"/>
    <mergeCell ref="G321:G322"/>
    <mergeCell ref="I321:I322"/>
    <mergeCell ref="K321:K322"/>
    <mergeCell ref="M321:M322"/>
    <mergeCell ref="A329:P329"/>
    <mergeCell ref="A331:A332"/>
    <mergeCell ref="C331:C332"/>
    <mergeCell ref="E331:E332"/>
    <mergeCell ref="G331:G332"/>
    <mergeCell ref="I331:I332"/>
    <mergeCell ref="K331:K332"/>
    <mergeCell ref="M331:M332"/>
    <mergeCell ref="A300:A302"/>
    <mergeCell ref="C300:C302"/>
    <mergeCell ref="E300:E302"/>
    <mergeCell ref="G300:G302"/>
    <mergeCell ref="I300:I302"/>
    <mergeCell ref="K300:K302"/>
    <mergeCell ref="M300:M302"/>
    <mergeCell ref="O300:O301"/>
    <mergeCell ref="A304:A305"/>
    <mergeCell ref="C304:C305"/>
    <mergeCell ref="E304:E305"/>
    <mergeCell ref="G304:G305"/>
    <mergeCell ref="I304:I305"/>
    <mergeCell ref="K304:K305"/>
    <mergeCell ref="M304:M305"/>
    <mergeCell ref="A313:P313"/>
    <mergeCell ref="A315:A316"/>
    <mergeCell ref="C315:C316"/>
    <mergeCell ref="E315:E316"/>
    <mergeCell ref="G315:G316"/>
    <mergeCell ref="I315:I316"/>
    <mergeCell ref="K315:K316"/>
    <mergeCell ref="M315:M316"/>
    <mergeCell ref="A281:A282"/>
    <mergeCell ref="C281:C282"/>
    <mergeCell ref="E281:E282"/>
    <mergeCell ref="G281:G282"/>
    <mergeCell ref="I281:I282"/>
    <mergeCell ref="K281:K282"/>
    <mergeCell ref="M281:M282"/>
    <mergeCell ref="A284:A285"/>
    <mergeCell ref="C284:C285"/>
    <mergeCell ref="E284:E285"/>
    <mergeCell ref="G284:G285"/>
    <mergeCell ref="I284:I285"/>
    <mergeCell ref="K284:K285"/>
    <mergeCell ref="M284:M285"/>
    <mergeCell ref="A293:P293"/>
    <mergeCell ref="A295:A296"/>
    <mergeCell ref="C295:C296"/>
    <mergeCell ref="E295:E296"/>
    <mergeCell ref="G295:G296"/>
    <mergeCell ref="I295:I296"/>
    <mergeCell ref="K295:K296"/>
    <mergeCell ref="M295:M296"/>
    <mergeCell ref="A262:P262"/>
    <mergeCell ref="A264:A265"/>
    <mergeCell ref="C264:C265"/>
    <mergeCell ref="E264:E265"/>
    <mergeCell ref="G264:G265"/>
    <mergeCell ref="I264:I265"/>
    <mergeCell ref="K264:K265"/>
    <mergeCell ref="M264:M265"/>
    <mergeCell ref="A267:A268"/>
    <mergeCell ref="C267:C268"/>
    <mergeCell ref="E267:E268"/>
    <mergeCell ref="G267:G268"/>
    <mergeCell ref="I267:I268"/>
    <mergeCell ref="K267:K268"/>
    <mergeCell ref="M267:M268"/>
    <mergeCell ref="A276:P276"/>
    <mergeCell ref="A278:A279"/>
    <mergeCell ref="C278:C279"/>
    <mergeCell ref="E278:E279"/>
    <mergeCell ref="G278:G279"/>
    <mergeCell ref="I278:I279"/>
    <mergeCell ref="K278:K279"/>
    <mergeCell ref="M278:M279"/>
    <mergeCell ref="A239:A240"/>
    <mergeCell ref="C239:C240"/>
    <mergeCell ref="E239:E240"/>
    <mergeCell ref="G239:G240"/>
    <mergeCell ref="I239:I240"/>
    <mergeCell ref="K239:K240"/>
    <mergeCell ref="M239:M240"/>
    <mergeCell ref="A248:P248"/>
    <mergeCell ref="A250:A251"/>
    <mergeCell ref="C250:C251"/>
    <mergeCell ref="E250:E251"/>
    <mergeCell ref="G250:G251"/>
    <mergeCell ref="I250:I251"/>
    <mergeCell ref="K250:K251"/>
    <mergeCell ref="M250:M251"/>
    <mergeCell ref="A253:A254"/>
    <mergeCell ref="C253:C254"/>
    <mergeCell ref="E253:E254"/>
    <mergeCell ref="G253:G254"/>
    <mergeCell ref="I253:I254"/>
    <mergeCell ref="K253:K254"/>
    <mergeCell ref="M253:M254"/>
    <mergeCell ref="A222:A223"/>
    <mergeCell ref="C222:C223"/>
    <mergeCell ref="E222:E223"/>
    <mergeCell ref="G222:G223"/>
    <mergeCell ref="I222:I223"/>
    <mergeCell ref="K222:K223"/>
    <mergeCell ref="M222:M223"/>
    <mergeCell ref="A231:P231"/>
    <mergeCell ref="A233:A234"/>
    <mergeCell ref="C233:C234"/>
    <mergeCell ref="E233:E234"/>
    <mergeCell ref="G233:G234"/>
    <mergeCell ref="I233:I234"/>
    <mergeCell ref="K233:K234"/>
    <mergeCell ref="M233:M234"/>
    <mergeCell ref="A236:A237"/>
    <mergeCell ref="C236:C237"/>
    <mergeCell ref="E236:E237"/>
    <mergeCell ref="G236:G237"/>
    <mergeCell ref="I236:I237"/>
    <mergeCell ref="K236:K237"/>
    <mergeCell ref="M236:M237"/>
    <mergeCell ref="A211:P211"/>
    <mergeCell ref="A213:A214"/>
    <mergeCell ref="C213:C214"/>
    <mergeCell ref="E213:E214"/>
    <mergeCell ref="G213:G214"/>
    <mergeCell ref="I213:I214"/>
    <mergeCell ref="K213:K214"/>
    <mergeCell ref="M213:M214"/>
    <mergeCell ref="A216:A217"/>
    <mergeCell ref="C216:C217"/>
    <mergeCell ref="E216:E217"/>
    <mergeCell ref="G216:G217"/>
    <mergeCell ref="I216:I217"/>
    <mergeCell ref="K216:K217"/>
    <mergeCell ref="M216:M217"/>
    <mergeCell ref="A219:A220"/>
    <mergeCell ref="C219:C220"/>
    <mergeCell ref="E219:E220"/>
    <mergeCell ref="G219:G220"/>
    <mergeCell ref="I219:I220"/>
    <mergeCell ref="K219:K220"/>
    <mergeCell ref="M219:M220"/>
    <mergeCell ref="A197:A198"/>
    <mergeCell ref="C197:C198"/>
    <mergeCell ref="E197:E198"/>
    <mergeCell ref="G197:G198"/>
    <mergeCell ref="I197:I198"/>
    <mergeCell ref="K197:K198"/>
    <mergeCell ref="M197:M198"/>
    <mergeCell ref="A200:A201"/>
    <mergeCell ref="C200:C201"/>
    <mergeCell ref="E200:E201"/>
    <mergeCell ref="G200:G201"/>
    <mergeCell ref="I200:I201"/>
    <mergeCell ref="K200:K201"/>
    <mergeCell ref="M200:M201"/>
    <mergeCell ref="A202:A203"/>
    <mergeCell ref="C202:C203"/>
    <mergeCell ref="E202:E203"/>
    <mergeCell ref="G202:G203"/>
    <mergeCell ref="I202:I203"/>
    <mergeCell ref="K202:K203"/>
    <mergeCell ref="M202:M203"/>
    <mergeCell ref="A188:A189"/>
    <mergeCell ref="C188:C189"/>
    <mergeCell ref="E188:E189"/>
    <mergeCell ref="G188:G189"/>
    <mergeCell ref="I188:I189"/>
    <mergeCell ref="K188:K189"/>
    <mergeCell ref="M188:M189"/>
    <mergeCell ref="A191:A192"/>
    <mergeCell ref="C191:C192"/>
    <mergeCell ref="E191:E192"/>
    <mergeCell ref="G191:G192"/>
    <mergeCell ref="I191:I192"/>
    <mergeCell ref="K191:K192"/>
    <mergeCell ref="M191:M192"/>
    <mergeCell ref="A194:A195"/>
    <mergeCell ref="C194:C195"/>
    <mergeCell ref="E194:E195"/>
    <mergeCell ref="G194:G195"/>
    <mergeCell ref="I194:I195"/>
    <mergeCell ref="K194:K195"/>
    <mergeCell ref="M194:M195"/>
    <mergeCell ref="A172:A173"/>
    <mergeCell ref="C172:C173"/>
    <mergeCell ref="E172:E173"/>
    <mergeCell ref="G172:G173"/>
    <mergeCell ref="I172:I173"/>
    <mergeCell ref="K172:K173"/>
    <mergeCell ref="M172:M173"/>
    <mergeCell ref="A180:P180"/>
    <mergeCell ref="A182:A183"/>
    <mergeCell ref="C182:C183"/>
    <mergeCell ref="E182:E183"/>
    <mergeCell ref="G182:G183"/>
    <mergeCell ref="I182:I183"/>
    <mergeCell ref="K182:K183"/>
    <mergeCell ref="M182:M183"/>
    <mergeCell ref="A185:A186"/>
    <mergeCell ref="C185:C186"/>
    <mergeCell ref="E185:E186"/>
    <mergeCell ref="G185:G186"/>
    <mergeCell ref="I185:I186"/>
    <mergeCell ref="K185:K186"/>
    <mergeCell ref="M185:M186"/>
    <mergeCell ref="A152:A153"/>
    <mergeCell ref="C152:C153"/>
    <mergeCell ref="E152:E153"/>
    <mergeCell ref="G152:G153"/>
    <mergeCell ref="I152:I153"/>
    <mergeCell ref="K152:K153"/>
    <mergeCell ref="M152:M153"/>
    <mergeCell ref="A161:P161"/>
    <mergeCell ref="A165:A167"/>
    <mergeCell ref="C165:C167"/>
    <mergeCell ref="E165:E167"/>
    <mergeCell ref="G165:G167"/>
    <mergeCell ref="I165:I167"/>
    <mergeCell ref="K165:K167"/>
    <mergeCell ref="M165:M167"/>
    <mergeCell ref="O165:O166"/>
    <mergeCell ref="A169:A170"/>
    <mergeCell ref="C169:C170"/>
    <mergeCell ref="E169:E170"/>
    <mergeCell ref="G169:G170"/>
    <mergeCell ref="I169:I170"/>
    <mergeCell ref="K169:K170"/>
    <mergeCell ref="M169:M170"/>
    <mergeCell ref="A143:A144"/>
    <mergeCell ref="C143:C144"/>
    <mergeCell ref="E143:E144"/>
    <mergeCell ref="G143:G144"/>
    <mergeCell ref="I143:I144"/>
    <mergeCell ref="K143:K144"/>
    <mergeCell ref="M143:M144"/>
    <mergeCell ref="A146:A147"/>
    <mergeCell ref="C146:C147"/>
    <mergeCell ref="E146:E147"/>
    <mergeCell ref="G146:G147"/>
    <mergeCell ref="I146:I147"/>
    <mergeCell ref="K146:K147"/>
    <mergeCell ref="M146:M147"/>
    <mergeCell ref="A149:A150"/>
    <mergeCell ref="C149:C150"/>
    <mergeCell ref="E149:E150"/>
    <mergeCell ref="G149:G150"/>
    <mergeCell ref="I149:I150"/>
    <mergeCell ref="K149:K150"/>
    <mergeCell ref="M149:M150"/>
    <mergeCell ref="A120:A121"/>
    <mergeCell ref="C120:C121"/>
    <mergeCell ref="E120:E121"/>
    <mergeCell ref="G120:G121"/>
    <mergeCell ref="I120:I121"/>
    <mergeCell ref="K120:K121"/>
    <mergeCell ref="M120:M121"/>
    <mergeCell ref="A128:P128"/>
    <mergeCell ref="A130:A131"/>
    <mergeCell ref="C130:C131"/>
    <mergeCell ref="E130:E131"/>
    <mergeCell ref="G130:G131"/>
    <mergeCell ref="I130:I131"/>
    <mergeCell ref="K130:K131"/>
    <mergeCell ref="M130:M131"/>
    <mergeCell ref="A138:P138"/>
    <mergeCell ref="A140:A141"/>
    <mergeCell ref="C140:C141"/>
    <mergeCell ref="E140:E141"/>
    <mergeCell ref="G140:G141"/>
    <mergeCell ref="I140:I141"/>
    <mergeCell ref="K140:K141"/>
    <mergeCell ref="M140:M141"/>
    <mergeCell ref="A103:A104"/>
    <mergeCell ref="C103:C104"/>
    <mergeCell ref="E103:E104"/>
    <mergeCell ref="G103:G104"/>
    <mergeCell ref="I103:I104"/>
    <mergeCell ref="K103:K104"/>
    <mergeCell ref="M103:M104"/>
    <mergeCell ref="A106:A107"/>
    <mergeCell ref="C106:C107"/>
    <mergeCell ref="E106:E107"/>
    <mergeCell ref="G106:G107"/>
    <mergeCell ref="I106:I107"/>
    <mergeCell ref="K106:K107"/>
    <mergeCell ref="M106:M107"/>
    <mergeCell ref="A115:P115"/>
    <mergeCell ref="A117:A118"/>
    <mergeCell ref="C117:C118"/>
    <mergeCell ref="E117:E118"/>
    <mergeCell ref="G117:G118"/>
    <mergeCell ref="I117:I118"/>
    <mergeCell ref="K117:K118"/>
    <mergeCell ref="M117:M118"/>
    <mergeCell ref="A94:A95"/>
    <mergeCell ref="C94:C95"/>
    <mergeCell ref="E94:E95"/>
    <mergeCell ref="G94:G95"/>
    <mergeCell ref="I94:I95"/>
    <mergeCell ref="K94:K95"/>
    <mergeCell ref="M94:M95"/>
    <mergeCell ref="A97:A98"/>
    <mergeCell ref="C97:C98"/>
    <mergeCell ref="E97:E98"/>
    <mergeCell ref="G97:G98"/>
    <mergeCell ref="I97:I98"/>
    <mergeCell ref="K97:K98"/>
    <mergeCell ref="M97:M98"/>
    <mergeCell ref="A100:A101"/>
    <mergeCell ref="C100:C101"/>
    <mergeCell ref="E100:E101"/>
    <mergeCell ref="G100:G101"/>
    <mergeCell ref="I100:I101"/>
    <mergeCell ref="K100:K101"/>
    <mergeCell ref="M100:M101"/>
    <mergeCell ref="A85:A86"/>
    <mergeCell ref="C85:C86"/>
    <mergeCell ref="E85:E86"/>
    <mergeCell ref="G85:G86"/>
    <mergeCell ref="I85:I86"/>
    <mergeCell ref="K85:K86"/>
    <mergeCell ref="M85:M86"/>
    <mergeCell ref="A88:A89"/>
    <mergeCell ref="C88:C89"/>
    <mergeCell ref="E88:E89"/>
    <mergeCell ref="G88:G89"/>
    <mergeCell ref="I88:I89"/>
    <mergeCell ref="K88:K89"/>
    <mergeCell ref="M88:M89"/>
    <mergeCell ref="A91:A92"/>
    <mergeCell ref="C91:C92"/>
    <mergeCell ref="E91:E92"/>
    <mergeCell ref="G91:G92"/>
    <mergeCell ref="I91:I92"/>
    <mergeCell ref="K91:K92"/>
    <mergeCell ref="M91:M92"/>
    <mergeCell ref="A74:P74"/>
    <mergeCell ref="A76:A77"/>
    <mergeCell ref="C76:C77"/>
    <mergeCell ref="E76:E77"/>
    <mergeCell ref="G76:G77"/>
    <mergeCell ref="I76:I77"/>
    <mergeCell ref="K76:K77"/>
    <mergeCell ref="M76:M77"/>
    <mergeCell ref="A79:A80"/>
    <mergeCell ref="C79:C80"/>
    <mergeCell ref="E79:E80"/>
    <mergeCell ref="G79:G80"/>
    <mergeCell ref="I79:I80"/>
    <mergeCell ref="K79:K80"/>
    <mergeCell ref="M79:M80"/>
    <mergeCell ref="A82:A83"/>
    <mergeCell ref="C82:C83"/>
    <mergeCell ref="E82:E83"/>
    <mergeCell ref="G82:G83"/>
    <mergeCell ref="I82:I83"/>
    <mergeCell ref="K82:K83"/>
    <mergeCell ref="M82:M83"/>
    <mergeCell ref="A59:A60"/>
    <mergeCell ref="C59:C60"/>
    <mergeCell ref="E59:E60"/>
    <mergeCell ref="G59:G60"/>
    <mergeCell ref="I59:I60"/>
    <mergeCell ref="K59:K60"/>
    <mergeCell ref="M59:M60"/>
    <mergeCell ref="A62:A63"/>
    <mergeCell ref="C62:C63"/>
    <mergeCell ref="E62:E63"/>
    <mergeCell ref="G62:G63"/>
    <mergeCell ref="I62:I63"/>
    <mergeCell ref="K62:K63"/>
    <mergeCell ref="M62:M63"/>
    <mergeCell ref="A65:A66"/>
    <mergeCell ref="C65:C66"/>
    <mergeCell ref="E65:E66"/>
    <mergeCell ref="G65:G66"/>
    <mergeCell ref="I65:I66"/>
    <mergeCell ref="K65:K66"/>
    <mergeCell ref="M65:M66"/>
    <mergeCell ref="A42:A43"/>
    <mergeCell ref="C42:C43"/>
    <mergeCell ref="E42:E43"/>
    <mergeCell ref="G42:G43"/>
    <mergeCell ref="I42:I43"/>
    <mergeCell ref="K42:K43"/>
    <mergeCell ref="M42:M43"/>
    <mergeCell ref="A45:A46"/>
    <mergeCell ref="C45:C46"/>
    <mergeCell ref="E45:E46"/>
    <mergeCell ref="G45:G46"/>
    <mergeCell ref="I45:I46"/>
    <mergeCell ref="K45:K46"/>
    <mergeCell ref="M45:M46"/>
    <mergeCell ref="A54:P54"/>
    <mergeCell ref="A56:A57"/>
    <mergeCell ref="C56:C57"/>
    <mergeCell ref="E56:E57"/>
    <mergeCell ref="G56:G57"/>
    <mergeCell ref="I56:I57"/>
    <mergeCell ref="K56:K57"/>
    <mergeCell ref="M56:M57"/>
    <mergeCell ref="A4:P4"/>
    <mergeCell ref="A7:P8"/>
    <mergeCell ref="A10:P12"/>
    <mergeCell ref="A13:P13"/>
    <mergeCell ref="A15:P15"/>
    <mergeCell ref="A21:P21"/>
    <mergeCell ref="A24:P25"/>
    <mergeCell ref="A27:P28"/>
    <mergeCell ref="A34:P34"/>
    <mergeCell ref="A36:A37"/>
    <mergeCell ref="C36:C37"/>
    <mergeCell ref="E36:E37"/>
    <mergeCell ref="G36:G37"/>
    <mergeCell ref="I36:I37"/>
    <mergeCell ref="K36:K37"/>
    <mergeCell ref="M36:M37"/>
    <mergeCell ref="A39:A40"/>
    <mergeCell ref="C39:C40"/>
    <mergeCell ref="E39:E40"/>
    <mergeCell ref="G39:G40"/>
    <mergeCell ref="I39:I40"/>
    <mergeCell ref="K39:K40"/>
    <mergeCell ref="M39:M40"/>
  </mergeCells>
  <pageMargins left="0.5" right="0.5" top="0.5" bottom="0.5" header="0.3" footer="0.3"/>
  <pageSetup paperSize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2C5D-A3FF-41D4-A5BA-B1118AB88E76}">
  <sheetPr filterMode="1">
    <outlinePr summaryBelow="0"/>
  </sheetPr>
  <dimension ref="A1:V834"/>
  <sheetViews>
    <sheetView showGridLines="0" topLeftCell="A497" zoomScaleNormal="100" workbookViewId="0">
      <selection activeCell="I809" sqref="I809"/>
    </sheetView>
  </sheetViews>
  <sheetFormatPr defaultRowHeight="15.75" x14ac:dyDescent="0.25"/>
  <cols>
    <col min="1" max="1" width="50.7109375" style="12" customWidth="1"/>
    <col min="2" max="2" width="1" style="12" customWidth="1"/>
    <col min="3" max="3" width="46.140625" style="12" bestFit="1" customWidth="1"/>
    <col min="4" max="4" width="1.140625" style="12" customWidth="1"/>
    <col min="5" max="5" width="15" style="12" bestFit="1" customWidth="1"/>
    <col min="6" max="6" width="2.7109375" style="12" customWidth="1"/>
    <col min="7" max="7" width="15.28515625" style="12" bestFit="1" customWidth="1"/>
    <col min="8" max="8" width="1.7109375" style="12" customWidth="1"/>
    <col min="9" max="9" width="17.5703125" style="12" customWidth="1"/>
    <col min="10" max="10" width="1.42578125" style="12" customWidth="1"/>
    <col min="11" max="11" width="15.5703125" style="12" customWidth="1"/>
    <col min="12" max="12" width="3.140625" style="12" customWidth="1"/>
    <col min="13" max="16384" width="9.140625" style="12"/>
  </cols>
  <sheetData>
    <row r="1" spans="1:22" ht="18.75" x14ac:dyDescent="0.3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22" ht="18.75" x14ac:dyDescent="0.3">
      <c r="A2" s="36" t="s">
        <v>305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2" ht="18" x14ac:dyDescent="0.25">
      <c r="A3" s="37">
        <v>46203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</row>
    <row r="4" spans="1:22" x14ac:dyDescent="0.25">
      <c r="A4" s="35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22" ht="45.75" x14ac:dyDescent="0.25">
      <c r="A5" s="26" t="s">
        <v>5</v>
      </c>
      <c r="C5" s="26" t="s">
        <v>6</v>
      </c>
      <c r="E5" s="26" t="s">
        <v>9</v>
      </c>
      <c r="G5" s="26" t="s">
        <v>298</v>
      </c>
      <c r="I5" s="26" t="s">
        <v>296</v>
      </c>
      <c r="K5" s="26" t="s">
        <v>297</v>
      </c>
    </row>
    <row r="6" spans="1:22" hidden="1" x14ac:dyDescent="0.25"/>
    <row r="7" spans="1:22" hidden="1" x14ac:dyDescent="0.25">
      <c r="A7" s="15"/>
      <c r="B7" s="15"/>
      <c r="C7" s="15"/>
      <c r="D7" s="15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idden="1" x14ac:dyDescent="0.25"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25">
      <c r="A9" s="16" t="s">
        <v>13</v>
      </c>
      <c r="B9" s="16"/>
      <c r="C9" s="16"/>
      <c r="D9" s="16"/>
      <c r="E9" s="20"/>
      <c r="F9" s="20"/>
      <c r="G9" s="20"/>
      <c r="H9" s="20"/>
      <c r="I9" s="20"/>
      <c r="J9" s="20"/>
      <c r="K9" s="20"/>
      <c r="L9" s="20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idden="1" x14ac:dyDescent="0.25"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5">
      <c r="A11" s="13" t="s">
        <v>14</v>
      </c>
      <c r="C11" s="13" t="s">
        <v>15</v>
      </c>
      <c r="E11" s="21">
        <v>54000</v>
      </c>
      <c r="F11" s="18"/>
      <c r="G11" s="21">
        <v>53062</v>
      </c>
      <c r="H11" s="18"/>
      <c r="I11" s="21">
        <v>0</v>
      </c>
      <c r="J11" s="18"/>
      <c r="K11" s="31">
        <f>+E11+I11</f>
        <v>54000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idden="1" x14ac:dyDescent="0.25">
      <c r="A12" s="13"/>
      <c r="C12" s="13"/>
      <c r="E12" s="21"/>
      <c r="F12" s="18"/>
      <c r="G12" s="21"/>
      <c r="H12" s="18"/>
      <c r="I12" s="21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idden="1" x14ac:dyDescent="0.25"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x14ac:dyDescent="0.25">
      <c r="A14" s="13" t="s">
        <v>16</v>
      </c>
      <c r="C14" s="13" t="s">
        <v>17</v>
      </c>
      <c r="E14" s="21">
        <v>180000</v>
      </c>
      <c r="F14" s="18"/>
      <c r="G14" s="21">
        <v>31852</v>
      </c>
      <c r="H14" s="18"/>
      <c r="I14" s="21">
        <v>0</v>
      </c>
      <c r="J14" s="18"/>
      <c r="K14" s="31">
        <f>+E14+I14</f>
        <v>180000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idden="1" x14ac:dyDescent="0.25">
      <c r="A15" s="13"/>
      <c r="C15" s="13"/>
      <c r="E15" s="21"/>
      <c r="F15" s="18"/>
      <c r="G15" s="21"/>
      <c r="H15" s="18"/>
      <c r="I15" s="21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idden="1" x14ac:dyDescent="0.25"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x14ac:dyDescent="0.25">
      <c r="A17" s="13" t="s">
        <v>18</v>
      </c>
      <c r="C17" s="13" t="s">
        <v>19</v>
      </c>
      <c r="E17" s="21">
        <v>0</v>
      </c>
      <c r="F17" s="18"/>
      <c r="G17" s="21">
        <v>2657</v>
      </c>
      <c r="H17" s="18"/>
      <c r="I17" s="21">
        <v>9000</v>
      </c>
      <c r="J17" s="18"/>
      <c r="K17" s="31">
        <f>+E17+I17</f>
        <v>9000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idden="1" x14ac:dyDescent="0.25">
      <c r="A18" s="13"/>
      <c r="C18" s="13"/>
      <c r="E18" s="21"/>
      <c r="F18" s="18"/>
      <c r="G18" s="21"/>
      <c r="H18" s="18"/>
      <c r="I18" s="21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idden="1" x14ac:dyDescent="0.25"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x14ac:dyDescent="0.25">
      <c r="A20" s="13" t="s">
        <v>20</v>
      </c>
      <c r="C20" s="13" t="s">
        <v>21</v>
      </c>
      <c r="E20" s="21">
        <v>6000</v>
      </c>
      <c r="F20" s="18"/>
      <c r="G20" s="21">
        <v>4751</v>
      </c>
      <c r="H20" s="18"/>
      <c r="I20" s="21">
        <v>0</v>
      </c>
      <c r="J20" s="18"/>
      <c r="K20" s="31">
        <f>+E20+I20</f>
        <v>6000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idden="1" x14ac:dyDescent="0.25">
      <c r="A21" s="13"/>
      <c r="C21" s="13"/>
      <c r="E21" s="21"/>
      <c r="F21" s="18"/>
      <c r="G21" s="21"/>
      <c r="H21" s="18"/>
      <c r="I21" s="21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idden="1" x14ac:dyDescent="0.25"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idden="1" x14ac:dyDescent="0.25"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idden="1" x14ac:dyDescent="0.25"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x14ac:dyDescent="0.25">
      <c r="A25" s="17"/>
      <c r="B25" s="17"/>
      <c r="C25" s="17"/>
      <c r="D25" s="17"/>
      <c r="E25" s="22"/>
      <c r="F25" s="23"/>
      <c r="G25" s="22"/>
      <c r="H25" s="23"/>
      <c r="I25" s="22"/>
      <c r="J25" s="23"/>
      <c r="K25" s="31">
        <f>+E25+I25</f>
        <v>0</v>
      </c>
      <c r="L25" s="23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idden="1" x14ac:dyDescent="0.25"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idden="1" x14ac:dyDescent="0.25"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idden="1" x14ac:dyDescent="0.25"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x14ac:dyDescent="0.25">
      <c r="A29" s="16" t="s">
        <v>13</v>
      </c>
      <c r="B29" s="16"/>
      <c r="C29" s="16"/>
      <c r="D29" s="16"/>
      <c r="E29" s="20"/>
      <c r="F29" s="20"/>
      <c r="G29" s="20"/>
      <c r="H29" s="20"/>
      <c r="I29" s="20"/>
      <c r="J29" s="20"/>
      <c r="K29" s="31">
        <f>+E29+I29</f>
        <v>0</v>
      </c>
      <c r="L29" s="20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idden="1" x14ac:dyDescent="0.25"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x14ac:dyDescent="0.25">
      <c r="A31" s="13" t="s">
        <v>23</v>
      </c>
      <c r="C31" s="13" t="s">
        <v>24</v>
      </c>
      <c r="E31" s="21">
        <v>1300</v>
      </c>
      <c r="F31" s="18"/>
      <c r="G31" s="21">
        <v>1210</v>
      </c>
      <c r="H31" s="18"/>
      <c r="I31" s="21">
        <v>0</v>
      </c>
      <c r="J31" s="18"/>
      <c r="K31" s="31">
        <f>+E31+I31</f>
        <v>1300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idden="1" x14ac:dyDescent="0.25">
      <c r="A32" s="13"/>
      <c r="C32" s="13"/>
      <c r="E32" s="21"/>
      <c r="F32" s="18"/>
      <c r="G32" s="21"/>
      <c r="H32" s="18"/>
      <c r="I32" s="21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idden="1" x14ac:dyDescent="0.25"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x14ac:dyDescent="0.25">
      <c r="A34" s="13" t="s">
        <v>25</v>
      </c>
      <c r="C34" s="13" t="s">
        <v>26</v>
      </c>
      <c r="E34" s="21">
        <v>24000</v>
      </c>
      <c r="F34" s="18"/>
      <c r="G34" s="21">
        <v>8015</v>
      </c>
      <c r="H34" s="18"/>
      <c r="I34" s="21">
        <v>0</v>
      </c>
      <c r="J34" s="18"/>
      <c r="K34" s="31">
        <f>+E34+I34</f>
        <v>24000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idden="1" x14ac:dyDescent="0.25">
      <c r="A35" s="13"/>
      <c r="C35" s="13"/>
      <c r="E35" s="21"/>
      <c r="F35" s="18"/>
      <c r="G35" s="21"/>
      <c r="H35" s="18"/>
      <c r="I35" s="21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idden="1" x14ac:dyDescent="0.25"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x14ac:dyDescent="0.25">
      <c r="A37" s="13" t="s">
        <v>27</v>
      </c>
      <c r="C37" s="13" t="s">
        <v>28</v>
      </c>
      <c r="E37" s="21">
        <v>800</v>
      </c>
      <c r="F37" s="18"/>
      <c r="G37" s="21">
        <v>1000</v>
      </c>
      <c r="H37" s="18"/>
      <c r="I37" s="21">
        <v>0</v>
      </c>
      <c r="J37" s="18"/>
      <c r="K37" s="31">
        <f>+E37+I37</f>
        <v>800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idden="1" x14ac:dyDescent="0.25">
      <c r="A38" s="13"/>
      <c r="C38" s="13"/>
      <c r="E38" s="21"/>
      <c r="F38" s="18"/>
      <c r="G38" s="21"/>
      <c r="H38" s="18"/>
      <c r="I38" s="21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idden="1" x14ac:dyDescent="0.25"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5">
      <c r="A40" s="13" t="s">
        <v>29</v>
      </c>
      <c r="C40" s="13" t="s">
        <v>30</v>
      </c>
      <c r="E40" s="21">
        <v>0</v>
      </c>
      <c r="F40" s="18"/>
      <c r="G40" s="21">
        <v>500</v>
      </c>
      <c r="H40" s="18"/>
      <c r="I40" s="21">
        <v>0</v>
      </c>
      <c r="J40" s="18"/>
      <c r="K40" s="31">
        <f>+E40+I40</f>
        <v>0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idden="1" x14ac:dyDescent="0.25">
      <c r="A41" s="13"/>
      <c r="C41" s="13"/>
      <c r="E41" s="21"/>
      <c r="F41" s="18"/>
      <c r="G41" s="21"/>
      <c r="H41" s="18"/>
      <c r="I41" s="21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idden="1" x14ac:dyDescent="0.25"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idden="1" x14ac:dyDescent="0.25"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idden="1" x14ac:dyDescent="0.25"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5">
      <c r="A45" s="17"/>
      <c r="B45" s="17"/>
      <c r="C45" s="17"/>
      <c r="D45" s="17"/>
      <c r="E45" s="22"/>
      <c r="F45" s="23"/>
      <c r="G45" s="22"/>
      <c r="H45" s="23"/>
      <c r="I45" s="22"/>
      <c r="J45" s="23"/>
      <c r="K45" s="31">
        <f>+E45+I45</f>
        <v>0</v>
      </c>
      <c r="L45" s="23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idden="1" x14ac:dyDescent="0.25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idden="1" x14ac:dyDescent="0.25"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idden="1" x14ac:dyDescent="0.25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6" t="s">
        <v>13</v>
      </c>
      <c r="B49" s="16"/>
      <c r="C49" s="16"/>
      <c r="D49" s="16"/>
      <c r="E49" s="20"/>
      <c r="F49" s="20"/>
      <c r="G49" s="20"/>
      <c r="H49" s="20"/>
      <c r="I49" s="20"/>
      <c r="J49" s="20"/>
      <c r="K49" s="31">
        <f>+E49+I49</f>
        <v>0</v>
      </c>
      <c r="L49" s="20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idden="1" x14ac:dyDescent="0.25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3" t="s">
        <v>31</v>
      </c>
      <c r="C51" s="13" t="s">
        <v>32</v>
      </c>
      <c r="E51" s="21">
        <v>0</v>
      </c>
      <c r="F51" s="18"/>
      <c r="G51" s="21">
        <v>0</v>
      </c>
      <c r="H51" s="18"/>
      <c r="I51" s="21">
        <v>0</v>
      </c>
      <c r="J51" s="18"/>
      <c r="K51" s="31">
        <f>+E51+I51</f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idden="1" x14ac:dyDescent="0.25">
      <c r="A52" s="13"/>
      <c r="C52" s="13"/>
      <c r="E52" s="21"/>
      <c r="F52" s="18"/>
      <c r="G52" s="21"/>
      <c r="H52" s="18"/>
      <c r="I52" s="21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idden="1" x14ac:dyDescent="0.25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3" t="s">
        <v>33</v>
      </c>
      <c r="C54" s="13" t="s">
        <v>34</v>
      </c>
      <c r="E54" s="21">
        <v>0</v>
      </c>
      <c r="F54" s="18"/>
      <c r="G54" s="21">
        <v>0</v>
      </c>
      <c r="H54" s="18"/>
      <c r="I54" s="21">
        <v>0</v>
      </c>
      <c r="J54" s="18"/>
      <c r="K54" s="31">
        <f>+E54+I54</f>
        <v>0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idden="1" x14ac:dyDescent="0.25">
      <c r="A55" s="13"/>
      <c r="C55" s="13"/>
      <c r="E55" s="21"/>
      <c r="F55" s="18"/>
      <c r="G55" s="21"/>
      <c r="H55" s="18"/>
      <c r="I55" s="21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idden="1" x14ac:dyDescent="0.25"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3" t="s">
        <v>35</v>
      </c>
      <c r="C57" s="13" t="s">
        <v>36</v>
      </c>
      <c r="E57" s="21">
        <v>0</v>
      </c>
      <c r="F57" s="18"/>
      <c r="G57" s="21">
        <v>0</v>
      </c>
      <c r="H57" s="18"/>
      <c r="I57" s="21">
        <v>0</v>
      </c>
      <c r="J57" s="18"/>
      <c r="K57" s="31">
        <f>+E57+I57</f>
        <v>0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idden="1" x14ac:dyDescent="0.25">
      <c r="A58" s="13"/>
      <c r="C58" s="13"/>
      <c r="E58" s="21"/>
      <c r="F58" s="18"/>
      <c r="G58" s="21"/>
      <c r="H58" s="18"/>
      <c r="I58" s="21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idden="1" x14ac:dyDescent="0.25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3" t="s">
        <v>37</v>
      </c>
      <c r="C60" s="13" t="s">
        <v>38</v>
      </c>
      <c r="E60" s="21">
        <v>0</v>
      </c>
      <c r="F60" s="18"/>
      <c r="G60" s="21">
        <v>0</v>
      </c>
      <c r="H60" s="18"/>
      <c r="I60" s="21">
        <v>0</v>
      </c>
      <c r="J60" s="18"/>
      <c r="K60" s="31">
        <f>+E60+I60</f>
        <v>0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idden="1" x14ac:dyDescent="0.25">
      <c r="A61" s="13"/>
      <c r="C61" s="13"/>
      <c r="E61" s="21"/>
      <c r="F61" s="18"/>
      <c r="G61" s="21"/>
      <c r="H61" s="18"/>
      <c r="I61" s="21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idden="1" x14ac:dyDescent="0.25"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3" t="s">
        <v>39</v>
      </c>
      <c r="C63" s="13" t="s">
        <v>40</v>
      </c>
      <c r="E63" s="21">
        <v>0</v>
      </c>
      <c r="F63" s="18"/>
      <c r="G63" s="21">
        <v>0</v>
      </c>
      <c r="H63" s="18"/>
      <c r="I63" s="21">
        <v>0</v>
      </c>
      <c r="J63" s="18"/>
      <c r="K63" s="31">
        <f>+E63+I63</f>
        <v>0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idden="1" x14ac:dyDescent="0.25">
      <c r="A64" s="13"/>
      <c r="C64" s="13"/>
      <c r="E64" s="21"/>
      <c r="F64" s="18"/>
      <c r="G64" s="21"/>
      <c r="H64" s="18"/>
      <c r="I64" s="21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idden="1" x14ac:dyDescent="0.25"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3" t="s">
        <v>41</v>
      </c>
      <c r="C66" s="13" t="s">
        <v>42</v>
      </c>
      <c r="E66" s="21">
        <v>0</v>
      </c>
      <c r="F66" s="18"/>
      <c r="G66" s="21">
        <v>140000</v>
      </c>
      <c r="H66" s="18"/>
      <c r="I66" s="21">
        <v>140000</v>
      </c>
      <c r="J66" s="18"/>
      <c r="K66" s="31">
        <f>+E66+I66</f>
        <v>140000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idden="1" x14ac:dyDescent="0.25">
      <c r="A67" s="13"/>
      <c r="C67" s="13"/>
      <c r="E67" s="21"/>
      <c r="F67" s="18"/>
      <c r="G67" s="21"/>
      <c r="H67" s="18"/>
      <c r="I67" s="21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idden="1" x14ac:dyDescent="0.25"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3" t="s">
        <v>43</v>
      </c>
      <c r="C69" s="13" t="s">
        <v>44</v>
      </c>
      <c r="E69" s="21">
        <v>0</v>
      </c>
      <c r="F69" s="18"/>
      <c r="G69" s="21">
        <v>0</v>
      </c>
      <c r="H69" s="18"/>
      <c r="I69" s="21">
        <v>0</v>
      </c>
      <c r="J69" s="18"/>
      <c r="K69" s="31">
        <f>+E69+I69</f>
        <v>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idden="1" x14ac:dyDescent="0.25">
      <c r="A70" s="13"/>
      <c r="C70" s="13"/>
      <c r="E70" s="21"/>
      <c r="F70" s="18"/>
      <c r="G70" s="21"/>
      <c r="H70" s="18"/>
      <c r="I70" s="21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idden="1" x14ac:dyDescent="0.25"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3" t="s">
        <v>45</v>
      </c>
      <c r="C72" s="13" t="s">
        <v>46</v>
      </c>
      <c r="E72" s="21">
        <v>0</v>
      </c>
      <c r="F72" s="18"/>
      <c r="G72" s="21">
        <v>0</v>
      </c>
      <c r="H72" s="18"/>
      <c r="I72" s="21">
        <v>0</v>
      </c>
      <c r="J72" s="18"/>
      <c r="K72" s="31">
        <f>+E72+I72</f>
        <v>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idden="1" x14ac:dyDescent="0.25">
      <c r="A73" s="13"/>
      <c r="C73" s="13"/>
      <c r="E73" s="21"/>
      <c r="F73" s="18"/>
      <c r="G73" s="21"/>
      <c r="H73" s="18"/>
      <c r="I73" s="21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idden="1" x14ac:dyDescent="0.25"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3" t="s">
        <v>47</v>
      </c>
      <c r="C75" s="13" t="s">
        <v>48</v>
      </c>
      <c r="E75" s="21">
        <v>40000</v>
      </c>
      <c r="F75" s="18"/>
      <c r="G75" s="21">
        <v>28000</v>
      </c>
      <c r="H75" s="18"/>
      <c r="I75" s="21">
        <v>0</v>
      </c>
      <c r="J75" s="18"/>
      <c r="K75" s="31">
        <f>+E75+I75</f>
        <v>40000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idden="1" x14ac:dyDescent="0.25">
      <c r="A76" s="13"/>
      <c r="C76" s="13"/>
      <c r="E76" s="21"/>
      <c r="F76" s="18"/>
      <c r="G76" s="21"/>
      <c r="H76" s="18"/>
      <c r="I76" s="21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idden="1" x14ac:dyDescent="0.25"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3" t="s">
        <v>49</v>
      </c>
      <c r="C78" s="13" t="s">
        <v>50</v>
      </c>
      <c r="E78" s="21">
        <v>0</v>
      </c>
      <c r="F78" s="18"/>
      <c r="G78" s="21">
        <v>0</v>
      </c>
      <c r="H78" s="18"/>
      <c r="I78" s="21">
        <v>0</v>
      </c>
      <c r="J78" s="18"/>
      <c r="K78" s="31">
        <f>+E78+I78</f>
        <v>0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idden="1" x14ac:dyDescent="0.25">
      <c r="A79" s="13"/>
      <c r="C79" s="13"/>
      <c r="E79" s="21"/>
      <c r="F79" s="18"/>
      <c r="G79" s="21"/>
      <c r="H79" s="18"/>
      <c r="I79" s="21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idden="1" x14ac:dyDescent="0.25"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3" t="s">
        <v>51</v>
      </c>
      <c r="C81" s="13" t="s">
        <v>52</v>
      </c>
      <c r="E81" s="21">
        <v>0</v>
      </c>
      <c r="F81" s="18"/>
      <c r="G81" s="21">
        <v>0</v>
      </c>
      <c r="H81" s="18"/>
      <c r="I81" s="21">
        <v>0</v>
      </c>
      <c r="J81" s="18"/>
      <c r="K81" s="31">
        <f>+E81+I81</f>
        <v>0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idden="1" x14ac:dyDescent="0.25">
      <c r="A82" s="13"/>
      <c r="C82" s="13"/>
      <c r="E82" s="21"/>
      <c r="F82" s="18"/>
      <c r="G82" s="21"/>
      <c r="H82" s="18"/>
      <c r="I82" s="21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idden="1" x14ac:dyDescent="0.25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idden="1" x14ac:dyDescent="0.25"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idden="1" x14ac:dyDescent="0.25"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7"/>
      <c r="B86" s="17"/>
      <c r="C86" s="17"/>
      <c r="D86" s="17"/>
      <c r="E86" s="22"/>
      <c r="F86" s="23"/>
      <c r="G86" s="22"/>
      <c r="H86" s="23"/>
      <c r="I86" s="22"/>
      <c r="J86" s="23"/>
      <c r="K86" s="31">
        <f>+E86+I86</f>
        <v>0</v>
      </c>
      <c r="L86" s="23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idden="1" x14ac:dyDescent="0.25"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idden="1" x14ac:dyDescent="0.25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idden="1" x14ac:dyDescent="0.25"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6" t="s">
        <v>13</v>
      </c>
      <c r="B90" s="16"/>
      <c r="C90" s="16"/>
      <c r="D90" s="16"/>
      <c r="E90" s="20"/>
      <c r="F90" s="20"/>
      <c r="G90" s="20"/>
      <c r="H90" s="20"/>
      <c r="I90" s="20"/>
      <c r="J90" s="20"/>
      <c r="K90" s="31">
        <f>+E90+I90</f>
        <v>0</v>
      </c>
      <c r="L90" s="20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idden="1" x14ac:dyDescent="0.25"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3" t="s">
        <v>53</v>
      </c>
      <c r="C92" s="13" t="s">
        <v>54</v>
      </c>
      <c r="E92" s="21">
        <v>0</v>
      </c>
      <c r="F92" s="18"/>
      <c r="G92" s="21">
        <v>0</v>
      </c>
      <c r="H92" s="18"/>
      <c r="I92" s="21">
        <v>0</v>
      </c>
      <c r="J92" s="18"/>
      <c r="K92" s="31">
        <f>+E92+I92</f>
        <v>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idden="1" x14ac:dyDescent="0.25">
      <c r="A93" s="13"/>
      <c r="C93" s="13"/>
      <c r="E93" s="21"/>
      <c r="F93" s="18"/>
      <c r="G93" s="21"/>
      <c r="H93" s="18"/>
      <c r="I93" s="21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idden="1" x14ac:dyDescent="0.25"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3" t="s">
        <v>55</v>
      </c>
      <c r="C95" s="13" t="s">
        <v>56</v>
      </c>
      <c r="E95" s="21">
        <v>0</v>
      </c>
      <c r="F95" s="18"/>
      <c r="G95" s="21">
        <v>1145</v>
      </c>
      <c r="H95" s="18"/>
      <c r="I95" s="21">
        <v>2000</v>
      </c>
      <c r="J95" s="18"/>
      <c r="K95" s="31">
        <f>+E95+I95</f>
        <v>2000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idden="1" x14ac:dyDescent="0.25">
      <c r="A96" s="13"/>
      <c r="C96" s="13"/>
      <c r="E96" s="21"/>
      <c r="F96" s="18"/>
      <c r="G96" s="21"/>
      <c r="H96" s="18"/>
      <c r="I96" s="21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idden="1" x14ac:dyDescent="0.25"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idden="1" x14ac:dyDescent="0.25"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idden="1" x14ac:dyDescent="0.25"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7"/>
      <c r="B100" s="17"/>
      <c r="C100" s="17"/>
      <c r="D100" s="17"/>
      <c r="E100" s="22"/>
      <c r="F100" s="23"/>
      <c r="G100" s="22"/>
      <c r="H100" s="23"/>
      <c r="I100" s="22"/>
      <c r="J100" s="23"/>
      <c r="K100" s="31">
        <f>+E100+I100</f>
        <v>0</v>
      </c>
      <c r="L100" s="23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idden="1" x14ac:dyDescent="0.25"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idden="1" x14ac:dyDescent="0.25"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6" t="s">
        <v>13</v>
      </c>
      <c r="B103" s="16"/>
      <c r="C103" s="16"/>
      <c r="D103" s="16"/>
      <c r="E103" s="20"/>
      <c r="F103" s="20"/>
      <c r="G103" s="20"/>
      <c r="H103" s="20"/>
      <c r="I103" s="20"/>
      <c r="J103" s="20"/>
      <c r="K103" s="31">
        <f>+E103+I103</f>
        <v>0</v>
      </c>
      <c r="L103" s="20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idden="1" x14ac:dyDescent="0.25"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3" t="s">
        <v>57</v>
      </c>
      <c r="C105" s="13" t="s">
        <v>58</v>
      </c>
      <c r="E105" s="21">
        <v>0</v>
      </c>
      <c r="F105" s="18"/>
      <c r="G105" s="21">
        <v>0</v>
      </c>
      <c r="H105" s="18"/>
      <c r="I105" s="21">
        <v>0</v>
      </c>
      <c r="J105" s="18"/>
      <c r="K105" s="31">
        <f>+E105+I105</f>
        <v>0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idden="1" x14ac:dyDescent="0.25">
      <c r="A106" s="13"/>
      <c r="C106" s="13"/>
      <c r="E106" s="21"/>
      <c r="F106" s="18"/>
      <c r="G106" s="21"/>
      <c r="H106" s="18"/>
      <c r="I106" s="21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idden="1" x14ac:dyDescent="0.25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idden="1" x14ac:dyDescent="0.25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idden="1" x14ac:dyDescent="0.25"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7"/>
      <c r="B110" s="17"/>
      <c r="C110" s="17"/>
      <c r="D110" s="17"/>
      <c r="E110" s="22"/>
      <c r="F110" s="23"/>
      <c r="G110" s="22"/>
      <c r="H110" s="23"/>
      <c r="I110" s="22"/>
      <c r="J110" s="23"/>
      <c r="K110" s="31">
        <f>+E110+I110</f>
        <v>0</v>
      </c>
      <c r="L110" s="23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idden="1" x14ac:dyDescent="0.25"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idden="1" x14ac:dyDescent="0.25"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6" t="s">
        <v>13</v>
      </c>
      <c r="B113" s="16"/>
      <c r="C113" s="16"/>
      <c r="D113" s="16"/>
      <c r="E113" s="20"/>
      <c r="F113" s="20"/>
      <c r="G113" s="20"/>
      <c r="H113" s="20"/>
      <c r="I113" s="20"/>
      <c r="J113" s="20"/>
      <c r="K113" s="31">
        <f>+E113+I113</f>
        <v>0</v>
      </c>
      <c r="L113" s="20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idden="1" x14ac:dyDescent="0.25"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3" t="s">
        <v>59</v>
      </c>
      <c r="C115" s="13" t="s">
        <v>60</v>
      </c>
      <c r="E115" s="21">
        <v>45000</v>
      </c>
      <c r="F115" s="18"/>
      <c r="G115" s="21">
        <v>9606</v>
      </c>
      <c r="H115" s="18"/>
      <c r="I115" s="21">
        <v>0</v>
      </c>
      <c r="J115" s="18"/>
      <c r="K115" s="31">
        <f>+E115+I115</f>
        <v>45000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idden="1" x14ac:dyDescent="0.25">
      <c r="A116" s="13"/>
      <c r="C116" s="13"/>
      <c r="E116" s="21"/>
      <c r="F116" s="18"/>
      <c r="G116" s="21"/>
      <c r="H116" s="18"/>
      <c r="I116" s="21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idden="1" x14ac:dyDescent="0.25"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3" t="s">
        <v>61</v>
      </c>
      <c r="C118" s="13" t="s">
        <v>62</v>
      </c>
      <c r="E118" s="21">
        <v>0</v>
      </c>
      <c r="F118" s="18"/>
      <c r="G118" s="21">
        <v>0</v>
      </c>
      <c r="H118" s="18"/>
      <c r="I118" s="21">
        <v>0</v>
      </c>
      <c r="J118" s="18"/>
      <c r="K118" s="31">
        <f>+E118+I118</f>
        <v>0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idden="1" x14ac:dyDescent="0.25">
      <c r="A119" s="13"/>
      <c r="C119" s="13"/>
      <c r="E119" s="21"/>
      <c r="F119" s="18"/>
      <c r="G119" s="21"/>
      <c r="H119" s="18"/>
      <c r="I119" s="21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idden="1" x14ac:dyDescent="0.25"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3" t="s">
        <v>63</v>
      </c>
      <c r="C121" s="13" t="s">
        <v>64</v>
      </c>
      <c r="E121" s="21">
        <v>2300</v>
      </c>
      <c r="F121" s="18"/>
      <c r="G121" s="21">
        <v>2344</v>
      </c>
      <c r="H121" s="18"/>
      <c r="I121" s="21">
        <v>0</v>
      </c>
      <c r="J121" s="18"/>
      <c r="K121" s="31">
        <f>+E121+I121</f>
        <v>2300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idden="1" x14ac:dyDescent="0.25">
      <c r="A122" s="13"/>
      <c r="C122" s="13"/>
      <c r="E122" s="21"/>
      <c r="F122" s="18"/>
      <c r="G122" s="21"/>
      <c r="H122" s="18"/>
      <c r="I122" s="21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idden="1" x14ac:dyDescent="0.25"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3" t="s">
        <v>65</v>
      </c>
      <c r="C124" s="13" t="s">
        <v>66</v>
      </c>
      <c r="E124" s="21">
        <v>11000</v>
      </c>
      <c r="F124" s="18"/>
      <c r="G124" s="21">
        <v>9331</v>
      </c>
      <c r="H124" s="18"/>
      <c r="I124" s="21">
        <v>0</v>
      </c>
      <c r="J124" s="18"/>
      <c r="K124" s="31">
        <f>+E124+I124</f>
        <v>11000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idden="1" x14ac:dyDescent="0.25">
      <c r="A125" s="13"/>
      <c r="C125" s="13"/>
      <c r="E125" s="21"/>
      <c r="F125" s="18"/>
      <c r="G125" s="21"/>
      <c r="H125" s="18"/>
      <c r="I125" s="21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idden="1" x14ac:dyDescent="0.25"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3" t="s">
        <v>67</v>
      </c>
      <c r="C127" s="13" t="s">
        <v>68</v>
      </c>
      <c r="E127" s="21">
        <v>6200</v>
      </c>
      <c r="F127" s="18"/>
      <c r="G127" s="21">
        <v>6654</v>
      </c>
      <c r="H127" s="18"/>
      <c r="I127" s="21">
        <v>0</v>
      </c>
      <c r="J127" s="18"/>
      <c r="K127" s="31">
        <f>+E127+I127</f>
        <v>6200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idden="1" x14ac:dyDescent="0.25">
      <c r="A128" s="13"/>
      <c r="C128" s="13"/>
      <c r="E128" s="21"/>
      <c r="F128" s="18"/>
      <c r="G128" s="21"/>
      <c r="H128" s="18"/>
      <c r="I128" s="21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idden="1" x14ac:dyDescent="0.25"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idden="1" x14ac:dyDescent="0.25"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idden="1" x14ac:dyDescent="0.25"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7"/>
      <c r="B132" s="17"/>
      <c r="C132" s="17"/>
      <c r="D132" s="17"/>
      <c r="E132" s="22"/>
      <c r="F132" s="23"/>
      <c r="G132" s="22"/>
      <c r="H132" s="23"/>
      <c r="I132" s="22"/>
      <c r="J132" s="23"/>
      <c r="K132" s="31">
        <f>+E132+I132</f>
        <v>0</v>
      </c>
      <c r="L132" s="23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idden="1" x14ac:dyDescent="0.25"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idden="1" x14ac:dyDescent="0.25"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idden="1" x14ac:dyDescent="0.25"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6" t="s">
        <v>13</v>
      </c>
      <c r="B136" s="16"/>
      <c r="C136" s="16"/>
      <c r="D136" s="16"/>
      <c r="E136" s="20"/>
      <c r="F136" s="20"/>
      <c r="G136" s="20"/>
      <c r="H136" s="20"/>
      <c r="I136" s="20"/>
      <c r="J136" s="20"/>
      <c r="K136" s="31">
        <f>+E136+I136</f>
        <v>0</v>
      </c>
      <c r="L136" s="20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idden="1" x14ac:dyDescent="0.25"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4"/>
      <c r="C138" s="14"/>
      <c r="E138" s="24"/>
      <c r="F138" s="18"/>
      <c r="G138" s="24"/>
      <c r="H138" s="18"/>
      <c r="I138" s="24"/>
      <c r="J138" s="18"/>
      <c r="K138" s="31">
        <f>+E138+I138</f>
        <v>0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idden="1" x14ac:dyDescent="0.25"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3" t="s">
        <v>69</v>
      </c>
      <c r="C140" s="13" t="s">
        <v>70</v>
      </c>
      <c r="E140" s="21">
        <v>6500</v>
      </c>
      <c r="F140" s="18"/>
      <c r="G140" s="21">
        <v>5250</v>
      </c>
      <c r="H140" s="18"/>
      <c r="I140" s="21">
        <v>0</v>
      </c>
      <c r="J140" s="18"/>
      <c r="K140" s="31">
        <f>+E140+I140</f>
        <v>6500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idden="1" x14ac:dyDescent="0.25">
      <c r="A141" s="13"/>
      <c r="C141" s="13"/>
      <c r="E141" s="21"/>
      <c r="F141" s="18"/>
      <c r="G141" s="21"/>
      <c r="H141" s="18"/>
      <c r="I141" s="21"/>
      <c r="J141" s="18"/>
      <c r="K141" s="25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idden="1" x14ac:dyDescent="0.25">
      <c r="A142" s="13"/>
      <c r="C142" s="13"/>
      <c r="E142" s="21"/>
      <c r="F142" s="18"/>
      <c r="G142" s="21"/>
      <c r="H142" s="18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idden="1" x14ac:dyDescent="0.25"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3" t="s">
        <v>71</v>
      </c>
      <c r="C144" s="13" t="s">
        <v>72</v>
      </c>
      <c r="E144" s="21">
        <v>7200</v>
      </c>
      <c r="F144" s="18"/>
      <c r="G144" s="21">
        <v>1600</v>
      </c>
      <c r="H144" s="18"/>
      <c r="I144" s="21">
        <v>0</v>
      </c>
      <c r="J144" s="18"/>
      <c r="K144" s="31">
        <f>+E144+I144</f>
        <v>7200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idden="1" x14ac:dyDescent="0.25">
      <c r="A145" s="13"/>
      <c r="C145" s="13"/>
      <c r="E145" s="21"/>
      <c r="F145" s="18"/>
      <c r="G145" s="21"/>
      <c r="H145" s="18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idden="1" x14ac:dyDescent="0.25"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3" t="s">
        <v>73</v>
      </c>
      <c r="C147" s="13" t="s">
        <v>74</v>
      </c>
      <c r="E147" s="21">
        <v>300</v>
      </c>
      <c r="F147" s="18"/>
      <c r="G147" s="21">
        <v>0</v>
      </c>
      <c r="H147" s="18"/>
      <c r="I147" s="21">
        <v>0</v>
      </c>
      <c r="J147" s="18"/>
      <c r="K147" s="31">
        <f>+E147+I147</f>
        <v>300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idden="1" x14ac:dyDescent="0.25">
      <c r="A148" s="13"/>
      <c r="C148" s="13"/>
      <c r="E148" s="21"/>
      <c r="F148" s="18"/>
      <c r="G148" s="21"/>
      <c r="H148" s="18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idden="1" x14ac:dyDescent="0.25"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idden="1" x14ac:dyDescent="0.25"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idden="1" x14ac:dyDescent="0.25"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7"/>
      <c r="B152" s="17"/>
      <c r="C152" s="17"/>
      <c r="D152" s="17"/>
      <c r="E152" s="22"/>
      <c r="F152" s="23"/>
      <c r="G152" s="22"/>
      <c r="H152" s="23"/>
      <c r="I152" s="22"/>
      <c r="J152" s="23"/>
      <c r="K152" s="31">
        <f>+E152+I152</f>
        <v>0</v>
      </c>
      <c r="L152" s="23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idden="1" x14ac:dyDescent="0.25"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idden="1" x14ac:dyDescent="0.25"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6" t="s">
        <v>13</v>
      </c>
      <c r="B155" s="16"/>
      <c r="C155" s="16"/>
      <c r="D155" s="16"/>
      <c r="E155" s="20"/>
      <c r="F155" s="20"/>
      <c r="G155" s="20"/>
      <c r="H155" s="20"/>
      <c r="I155" s="20"/>
      <c r="J155" s="20"/>
      <c r="K155" s="31">
        <f>+E155+I155</f>
        <v>0</v>
      </c>
      <c r="L155" s="20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idden="1" x14ac:dyDescent="0.25"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3" t="s">
        <v>75</v>
      </c>
      <c r="C157" s="13" t="s">
        <v>76</v>
      </c>
      <c r="E157" s="21">
        <v>20000</v>
      </c>
      <c r="F157" s="18"/>
      <c r="G157" s="21">
        <v>12005</v>
      </c>
      <c r="H157" s="18"/>
      <c r="I157" s="21">
        <v>0</v>
      </c>
      <c r="J157" s="18"/>
      <c r="K157" s="31">
        <f>+E157+I157</f>
        <v>20000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idden="1" x14ac:dyDescent="0.25">
      <c r="A158" s="13"/>
      <c r="C158" s="13"/>
      <c r="E158" s="21"/>
      <c r="F158" s="18"/>
      <c r="G158" s="21"/>
      <c r="H158" s="18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idden="1" x14ac:dyDescent="0.25"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3" t="s">
        <v>77</v>
      </c>
      <c r="C160" s="13" t="s">
        <v>78</v>
      </c>
      <c r="E160" s="21">
        <v>1500</v>
      </c>
      <c r="F160" s="18"/>
      <c r="G160" s="21">
        <v>918</v>
      </c>
      <c r="H160" s="18"/>
      <c r="I160" s="21">
        <v>0</v>
      </c>
      <c r="J160" s="18"/>
      <c r="K160" s="31">
        <f>+E160+I160</f>
        <v>1500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idden="1" x14ac:dyDescent="0.25">
      <c r="A161" s="13"/>
      <c r="C161" s="13"/>
      <c r="E161" s="21"/>
      <c r="F161" s="18"/>
      <c r="G161" s="21"/>
      <c r="H161" s="18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idden="1" x14ac:dyDescent="0.25"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3" t="s">
        <v>79</v>
      </c>
      <c r="C163" s="13" t="s">
        <v>80</v>
      </c>
      <c r="E163" s="21">
        <v>24000</v>
      </c>
      <c r="F163" s="18"/>
      <c r="G163" s="21">
        <v>12327</v>
      </c>
      <c r="H163" s="18"/>
      <c r="I163" s="21">
        <v>0</v>
      </c>
      <c r="J163" s="18"/>
      <c r="K163" s="31">
        <f>+E163+I163</f>
        <v>24000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idden="1" x14ac:dyDescent="0.25">
      <c r="A164" s="13"/>
      <c r="C164" s="13"/>
      <c r="E164" s="21"/>
      <c r="F164" s="18"/>
      <c r="G164" s="21"/>
      <c r="H164" s="18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idden="1" x14ac:dyDescent="0.25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3" t="s">
        <v>81</v>
      </c>
      <c r="C166" s="13" t="s">
        <v>82</v>
      </c>
      <c r="E166" s="21">
        <v>0</v>
      </c>
      <c r="F166" s="18"/>
      <c r="G166" s="21">
        <v>0</v>
      </c>
      <c r="H166" s="18"/>
      <c r="I166" s="21">
        <v>0</v>
      </c>
      <c r="J166" s="18"/>
      <c r="K166" s="31">
        <f>+E166+I166</f>
        <v>0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idden="1" x14ac:dyDescent="0.25">
      <c r="A167" s="13"/>
      <c r="C167" s="13"/>
      <c r="E167" s="21"/>
      <c r="F167" s="18"/>
      <c r="G167" s="21"/>
      <c r="H167" s="18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idden="1" x14ac:dyDescent="0.25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3" t="s">
        <v>83</v>
      </c>
      <c r="C169" s="13" t="s">
        <v>84</v>
      </c>
      <c r="E169" s="21">
        <v>0</v>
      </c>
      <c r="F169" s="18"/>
      <c r="G169" s="21">
        <v>3372</v>
      </c>
      <c r="H169" s="18"/>
      <c r="I169" s="21">
        <v>3400</v>
      </c>
      <c r="J169" s="18"/>
      <c r="K169" s="31">
        <f>+E169+I169</f>
        <v>3400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idden="1" x14ac:dyDescent="0.25">
      <c r="A170" s="13"/>
      <c r="C170" s="13"/>
      <c r="E170" s="21"/>
      <c r="F170" s="18"/>
      <c r="G170" s="21"/>
      <c r="H170" s="18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idden="1" x14ac:dyDescent="0.25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3" t="s">
        <v>85</v>
      </c>
      <c r="C172" s="13" t="s">
        <v>86</v>
      </c>
      <c r="E172" s="21">
        <v>92500</v>
      </c>
      <c r="F172" s="18"/>
      <c r="G172" s="21">
        <v>62395</v>
      </c>
      <c r="H172" s="18"/>
      <c r="I172" s="21">
        <v>0</v>
      </c>
      <c r="J172" s="18"/>
      <c r="K172" s="31">
        <f>+E172+I172</f>
        <v>92500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idden="1" x14ac:dyDescent="0.25">
      <c r="A173" s="13"/>
      <c r="C173" s="13"/>
      <c r="E173" s="21"/>
      <c r="F173" s="18"/>
      <c r="G173" s="21"/>
      <c r="H173" s="18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idden="1" x14ac:dyDescent="0.25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3" t="s">
        <v>87</v>
      </c>
      <c r="C175" s="13" t="s">
        <v>88</v>
      </c>
      <c r="E175" s="21">
        <v>0</v>
      </c>
      <c r="F175" s="18"/>
      <c r="G175" s="21">
        <v>3957</v>
      </c>
      <c r="H175" s="18"/>
      <c r="I175" s="21">
        <v>4600</v>
      </c>
      <c r="J175" s="18"/>
      <c r="K175" s="31">
        <f>+E175+I175</f>
        <v>4600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idden="1" x14ac:dyDescent="0.25">
      <c r="A176" s="13"/>
      <c r="C176" s="13"/>
      <c r="E176" s="21"/>
      <c r="F176" s="18"/>
      <c r="G176" s="21"/>
      <c r="H176" s="18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3" t="s">
        <v>89</v>
      </c>
      <c r="C177" s="13" t="s">
        <v>90</v>
      </c>
      <c r="E177" s="21">
        <v>0</v>
      </c>
      <c r="F177" s="18"/>
      <c r="G177" s="21">
        <v>0</v>
      </c>
      <c r="H177" s="18"/>
      <c r="I177" s="21">
        <v>0</v>
      </c>
      <c r="J177" s="18"/>
      <c r="K177" s="31">
        <f>+E177+I177</f>
        <v>0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idden="1" x14ac:dyDescent="0.25">
      <c r="A178" s="13"/>
      <c r="C178" s="13"/>
      <c r="E178" s="21"/>
      <c r="F178" s="18"/>
      <c r="G178" s="21"/>
      <c r="H178" s="18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idden="1" x14ac:dyDescent="0.25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idden="1" x14ac:dyDescent="0.25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idden="1" x14ac:dyDescent="0.25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7"/>
      <c r="B182" s="17"/>
      <c r="C182" s="17"/>
      <c r="D182" s="17"/>
      <c r="E182" s="22"/>
      <c r="F182" s="23"/>
      <c r="G182" s="22"/>
      <c r="H182" s="23"/>
      <c r="I182" s="22"/>
      <c r="J182" s="23"/>
      <c r="K182" s="31">
        <f>+E182+I182</f>
        <v>0</v>
      </c>
      <c r="L182" s="23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idden="1" x14ac:dyDescent="0.25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idden="1" x14ac:dyDescent="0.25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idden="1" x14ac:dyDescent="0.25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6" t="s">
        <v>13</v>
      </c>
      <c r="B186" s="16"/>
      <c r="C186" s="16"/>
      <c r="D186" s="16"/>
      <c r="E186" s="20"/>
      <c r="F186" s="20"/>
      <c r="G186" s="20"/>
      <c r="H186" s="20"/>
      <c r="I186" s="20"/>
      <c r="J186" s="20"/>
      <c r="K186" s="31">
        <f>+E186+I186</f>
        <v>0</v>
      </c>
      <c r="L186" s="20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idden="1" x14ac:dyDescent="0.25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3" t="s">
        <v>91</v>
      </c>
      <c r="C188" s="13" t="s">
        <v>76</v>
      </c>
      <c r="E188" s="21">
        <v>0</v>
      </c>
      <c r="F188" s="18"/>
      <c r="G188" s="21">
        <v>0</v>
      </c>
      <c r="H188" s="18"/>
      <c r="I188" s="21">
        <v>0</v>
      </c>
      <c r="J188" s="18"/>
      <c r="K188" s="31">
        <f>+E188+I188</f>
        <v>0</v>
      </c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idden="1" x14ac:dyDescent="0.25">
      <c r="A189" s="13"/>
      <c r="C189" s="13"/>
      <c r="E189" s="21"/>
      <c r="F189" s="18"/>
      <c r="G189" s="21"/>
      <c r="H189" s="18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idden="1" x14ac:dyDescent="0.25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3" t="s">
        <v>92</v>
      </c>
      <c r="C191" s="13" t="s">
        <v>78</v>
      </c>
      <c r="E191" s="21">
        <v>0</v>
      </c>
      <c r="F191" s="18"/>
      <c r="G191" s="21">
        <v>0</v>
      </c>
      <c r="H191" s="18"/>
      <c r="I191" s="21">
        <v>0</v>
      </c>
      <c r="J191" s="18"/>
      <c r="K191" s="31">
        <f>+E191+I191</f>
        <v>0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idden="1" x14ac:dyDescent="0.25">
      <c r="A192" s="13"/>
      <c r="C192" s="13"/>
      <c r="E192" s="21"/>
      <c r="F192" s="18"/>
      <c r="G192" s="21"/>
      <c r="H192" s="18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idden="1" x14ac:dyDescent="0.25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3" t="s">
        <v>93</v>
      </c>
      <c r="C194" s="13" t="s">
        <v>94</v>
      </c>
      <c r="E194" s="21">
        <v>13000</v>
      </c>
      <c r="F194" s="18"/>
      <c r="G194" s="21">
        <v>6492</v>
      </c>
      <c r="H194" s="18"/>
      <c r="I194" s="21">
        <v>0</v>
      </c>
      <c r="J194" s="18"/>
      <c r="K194" s="31">
        <f>+E194+I194</f>
        <v>13000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idden="1" x14ac:dyDescent="0.25">
      <c r="A195" s="13"/>
      <c r="C195" s="13"/>
      <c r="E195" s="21"/>
      <c r="F195" s="18"/>
      <c r="G195" s="21"/>
      <c r="H195" s="18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idden="1" x14ac:dyDescent="0.25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3" t="s">
        <v>95</v>
      </c>
      <c r="C197" s="13" t="s">
        <v>96</v>
      </c>
      <c r="E197" s="21">
        <v>0</v>
      </c>
      <c r="F197" s="18"/>
      <c r="G197" s="21">
        <v>0</v>
      </c>
      <c r="H197" s="18"/>
      <c r="I197" s="21">
        <v>0</v>
      </c>
      <c r="J197" s="18"/>
      <c r="K197" s="31">
        <f>+E197+I197</f>
        <v>0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idden="1" x14ac:dyDescent="0.25">
      <c r="A198" s="13"/>
      <c r="C198" s="13"/>
      <c r="E198" s="21"/>
      <c r="F198" s="18"/>
      <c r="G198" s="21"/>
      <c r="H198" s="18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idden="1" x14ac:dyDescent="0.25"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idden="1" x14ac:dyDescent="0.25"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idden="1" x14ac:dyDescent="0.25"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7"/>
      <c r="B202" s="17"/>
      <c r="C202" s="17"/>
      <c r="D202" s="17"/>
      <c r="E202" s="22"/>
      <c r="F202" s="23"/>
      <c r="G202" s="22"/>
      <c r="H202" s="23"/>
      <c r="I202" s="22"/>
      <c r="J202" s="23"/>
      <c r="K202" s="31">
        <f>+E202+I202</f>
        <v>0</v>
      </c>
      <c r="L202" s="23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idden="1" x14ac:dyDescent="0.25"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idden="1" x14ac:dyDescent="0.25"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idden="1" x14ac:dyDescent="0.25"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6" t="s">
        <v>13</v>
      </c>
      <c r="B206" s="16"/>
      <c r="C206" s="16"/>
      <c r="D206" s="16"/>
      <c r="E206" s="20"/>
      <c r="F206" s="20"/>
      <c r="G206" s="20"/>
      <c r="H206" s="20"/>
      <c r="I206" s="20"/>
      <c r="J206" s="20"/>
      <c r="K206" s="31">
        <f>+E206+I206</f>
        <v>0</v>
      </c>
      <c r="L206" s="20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idden="1" x14ac:dyDescent="0.25"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3" t="s">
        <v>97</v>
      </c>
      <c r="C208" s="13" t="s">
        <v>76</v>
      </c>
      <c r="E208" s="21">
        <v>0</v>
      </c>
      <c r="F208" s="18"/>
      <c r="G208" s="21">
        <v>0</v>
      </c>
      <c r="H208" s="18"/>
      <c r="I208" s="21">
        <v>0</v>
      </c>
      <c r="J208" s="18"/>
      <c r="K208" s="31">
        <f>+E208+I208</f>
        <v>0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idden="1" x14ac:dyDescent="0.25">
      <c r="A209" s="13"/>
      <c r="C209" s="13"/>
      <c r="E209" s="21"/>
      <c r="F209" s="18"/>
      <c r="G209" s="21"/>
      <c r="H209" s="18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idden="1" x14ac:dyDescent="0.25"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3" t="s">
        <v>98</v>
      </c>
      <c r="C211" s="13" t="s">
        <v>78</v>
      </c>
      <c r="E211" s="21">
        <v>0</v>
      </c>
      <c r="F211" s="18"/>
      <c r="G211" s="21">
        <v>0</v>
      </c>
      <c r="H211" s="18"/>
      <c r="I211" s="21">
        <v>0</v>
      </c>
      <c r="J211" s="18"/>
      <c r="K211" s="31">
        <f>+E211+I211</f>
        <v>0</v>
      </c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idden="1" x14ac:dyDescent="0.25">
      <c r="A212" s="13"/>
      <c r="C212" s="13"/>
      <c r="E212" s="21"/>
      <c r="F212" s="18"/>
      <c r="G212" s="21"/>
      <c r="H212" s="18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idden="1" x14ac:dyDescent="0.25"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3" t="s">
        <v>99</v>
      </c>
      <c r="C214" s="13" t="s">
        <v>80</v>
      </c>
      <c r="E214" s="21">
        <v>8500</v>
      </c>
      <c r="F214" s="18"/>
      <c r="G214" s="21">
        <v>6750</v>
      </c>
      <c r="H214" s="18"/>
      <c r="I214" s="21">
        <v>2500</v>
      </c>
      <c r="J214" s="18"/>
      <c r="K214" s="31">
        <f>+E214+I214</f>
        <v>11000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idden="1" x14ac:dyDescent="0.25">
      <c r="A215" s="13"/>
      <c r="C215" s="13"/>
      <c r="E215" s="21"/>
      <c r="F215" s="18"/>
      <c r="G215" s="21"/>
      <c r="H215" s="18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idden="1" x14ac:dyDescent="0.25"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idden="1" x14ac:dyDescent="0.25"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idden="1" x14ac:dyDescent="0.25"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7"/>
      <c r="B219" s="17"/>
      <c r="C219" s="17"/>
      <c r="D219" s="17"/>
      <c r="E219" s="22"/>
      <c r="F219" s="23"/>
      <c r="G219" s="22"/>
      <c r="H219" s="23"/>
      <c r="I219" s="22"/>
      <c r="J219" s="23"/>
      <c r="K219" s="31">
        <f>+E219+I219</f>
        <v>0</v>
      </c>
      <c r="L219" s="23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idden="1" x14ac:dyDescent="0.25"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idden="1" x14ac:dyDescent="0.25"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idden="1" x14ac:dyDescent="0.25"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6" t="s">
        <v>13</v>
      </c>
      <c r="B223" s="16"/>
      <c r="C223" s="16"/>
      <c r="D223" s="16"/>
      <c r="E223" s="20"/>
      <c r="F223" s="20"/>
      <c r="G223" s="20"/>
      <c r="H223" s="20"/>
      <c r="I223" s="20"/>
      <c r="J223" s="20"/>
      <c r="K223" s="31">
        <f>+E223+I223</f>
        <v>0</v>
      </c>
      <c r="L223" s="20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idden="1" x14ac:dyDescent="0.25"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3" t="s">
        <v>100</v>
      </c>
      <c r="C225" s="13" t="s">
        <v>80</v>
      </c>
      <c r="E225" s="21">
        <v>0</v>
      </c>
      <c r="F225" s="18"/>
      <c r="G225" s="21">
        <v>0</v>
      </c>
      <c r="H225" s="18"/>
      <c r="I225" s="21">
        <v>0</v>
      </c>
      <c r="J225" s="18"/>
      <c r="K225" s="31">
        <f>+E225+I225</f>
        <v>0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idden="1" x14ac:dyDescent="0.25">
      <c r="A226" s="13"/>
      <c r="C226" s="13"/>
      <c r="E226" s="21"/>
      <c r="F226" s="18"/>
      <c r="G226" s="21"/>
      <c r="H226" s="18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idden="1" x14ac:dyDescent="0.25"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3" t="s">
        <v>101</v>
      </c>
      <c r="C228" s="13" t="s">
        <v>102</v>
      </c>
      <c r="E228" s="21">
        <v>0</v>
      </c>
      <c r="F228" s="18"/>
      <c r="G228" s="21">
        <v>0</v>
      </c>
      <c r="H228" s="18"/>
      <c r="I228" s="21">
        <v>0</v>
      </c>
      <c r="J228" s="18"/>
      <c r="K228" s="31">
        <f>+E228+I228</f>
        <v>0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idden="1" x14ac:dyDescent="0.25">
      <c r="A229" s="13"/>
      <c r="C229" s="13"/>
      <c r="E229" s="21"/>
      <c r="F229" s="18"/>
      <c r="G229" s="21"/>
      <c r="H229" s="18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idden="1" x14ac:dyDescent="0.25"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idden="1" x14ac:dyDescent="0.25"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idden="1" x14ac:dyDescent="0.25"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x14ac:dyDescent="0.25">
      <c r="A233" s="17"/>
      <c r="B233" s="17"/>
      <c r="C233" s="17"/>
      <c r="D233" s="17"/>
      <c r="E233" s="22"/>
      <c r="F233" s="23"/>
      <c r="G233" s="22"/>
      <c r="H233" s="23"/>
      <c r="I233" s="22"/>
      <c r="J233" s="23"/>
      <c r="K233" s="31">
        <f>+E233+I233</f>
        <v>0</v>
      </c>
      <c r="L233" s="23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idden="1" x14ac:dyDescent="0.25"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idden="1" x14ac:dyDescent="0.25"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idden="1" x14ac:dyDescent="0.25"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x14ac:dyDescent="0.25">
      <c r="A237" s="16" t="s">
        <v>13</v>
      </c>
      <c r="B237" s="16"/>
      <c r="C237" s="16"/>
      <c r="D237" s="16"/>
      <c r="E237" s="20"/>
      <c r="F237" s="20"/>
      <c r="G237" s="20"/>
      <c r="H237" s="20"/>
      <c r="I237" s="20"/>
      <c r="J237" s="20"/>
      <c r="K237" s="31">
        <f>+E237+I237</f>
        <v>0</v>
      </c>
      <c r="L237" s="20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idden="1" x14ac:dyDescent="0.25"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x14ac:dyDescent="0.25">
      <c r="A239" s="13" t="s">
        <v>103</v>
      </c>
      <c r="C239" s="13" t="s">
        <v>104</v>
      </c>
      <c r="E239" s="21">
        <v>11000</v>
      </c>
      <c r="F239" s="18"/>
      <c r="G239" s="21">
        <v>2884</v>
      </c>
      <c r="H239" s="18"/>
      <c r="I239" s="21">
        <v>0</v>
      </c>
      <c r="J239" s="18"/>
      <c r="K239" s="31">
        <f>+E239+I239</f>
        <v>11000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idden="1" x14ac:dyDescent="0.25">
      <c r="A240" s="13"/>
      <c r="C240" s="13"/>
      <c r="E240" s="21"/>
      <c r="F240" s="18"/>
      <c r="G240" s="21"/>
      <c r="H240" s="18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idden="1" x14ac:dyDescent="0.25"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x14ac:dyDescent="0.25">
      <c r="A242" s="13" t="s">
        <v>105</v>
      </c>
      <c r="C242" s="13" t="s">
        <v>106</v>
      </c>
      <c r="E242" s="21">
        <v>0</v>
      </c>
      <c r="F242" s="18"/>
      <c r="G242" s="21">
        <v>0</v>
      </c>
      <c r="H242" s="18"/>
      <c r="I242" s="21">
        <v>0</v>
      </c>
      <c r="J242" s="18"/>
      <c r="K242" s="31">
        <f>+E242+I242</f>
        <v>0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idden="1" x14ac:dyDescent="0.25">
      <c r="A243" s="13"/>
      <c r="C243" s="13"/>
      <c r="E243" s="21"/>
      <c r="F243" s="18"/>
      <c r="G243" s="21"/>
      <c r="H243" s="18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idden="1" x14ac:dyDescent="0.25"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idden="1" x14ac:dyDescent="0.25"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idden="1" x14ac:dyDescent="0.25"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x14ac:dyDescent="0.25">
      <c r="A247" s="17"/>
      <c r="B247" s="17"/>
      <c r="C247" s="17"/>
      <c r="D247" s="17"/>
      <c r="E247" s="22"/>
      <c r="F247" s="23"/>
      <c r="G247" s="22"/>
      <c r="H247" s="23"/>
      <c r="I247" s="22"/>
      <c r="J247" s="23"/>
      <c r="K247" s="31">
        <f>+E247+I247</f>
        <v>0</v>
      </c>
      <c r="L247" s="23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idden="1" x14ac:dyDescent="0.25"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idden="1" x14ac:dyDescent="0.25"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idden="1" x14ac:dyDescent="0.25"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x14ac:dyDescent="0.25">
      <c r="A251" s="16" t="s">
        <v>13</v>
      </c>
      <c r="B251" s="16"/>
      <c r="C251" s="16"/>
      <c r="D251" s="16"/>
      <c r="E251" s="20"/>
      <c r="F251" s="20"/>
      <c r="G251" s="20"/>
      <c r="H251" s="20"/>
      <c r="I251" s="20"/>
      <c r="J251" s="20"/>
      <c r="K251" s="31">
        <f>+E251+I251</f>
        <v>0</v>
      </c>
      <c r="L251" s="20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idden="1" x14ac:dyDescent="0.25"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x14ac:dyDescent="0.25">
      <c r="A253" s="13" t="s">
        <v>107</v>
      </c>
      <c r="C253" s="13" t="s">
        <v>76</v>
      </c>
      <c r="E253" s="21">
        <v>16000</v>
      </c>
      <c r="F253" s="18"/>
      <c r="G253" s="21">
        <v>10109</v>
      </c>
      <c r="H253" s="18"/>
      <c r="I253" s="21">
        <v>0</v>
      </c>
      <c r="J253" s="18"/>
      <c r="K253" s="31">
        <f>+E253+I253</f>
        <v>16000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idden="1" x14ac:dyDescent="0.25">
      <c r="A254" s="13"/>
      <c r="C254" s="13"/>
      <c r="E254" s="21"/>
      <c r="F254" s="18"/>
      <c r="G254" s="21"/>
      <c r="H254" s="18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idden="1" x14ac:dyDescent="0.25"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x14ac:dyDescent="0.25">
      <c r="A256" s="13" t="s">
        <v>108</v>
      </c>
      <c r="C256" s="13" t="s">
        <v>78</v>
      </c>
      <c r="E256" s="21">
        <v>1200</v>
      </c>
      <c r="F256" s="18"/>
      <c r="G256" s="21">
        <v>773</v>
      </c>
      <c r="H256" s="18"/>
      <c r="I256" s="21">
        <v>0</v>
      </c>
      <c r="J256" s="18"/>
      <c r="K256" s="31">
        <f>+E256+I256</f>
        <v>1200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idden="1" x14ac:dyDescent="0.25">
      <c r="A257" s="13"/>
      <c r="C257" s="13"/>
      <c r="E257" s="21"/>
      <c r="F257" s="18"/>
      <c r="G257" s="21"/>
      <c r="H257" s="18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idden="1" x14ac:dyDescent="0.25"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x14ac:dyDescent="0.25">
      <c r="A259" s="13" t="s">
        <v>109</v>
      </c>
      <c r="C259" s="13" t="s">
        <v>80</v>
      </c>
      <c r="E259" s="21">
        <v>22800</v>
      </c>
      <c r="F259" s="18"/>
      <c r="G259" s="21">
        <v>3575</v>
      </c>
      <c r="H259" s="18"/>
      <c r="I259" s="21">
        <v>0</v>
      </c>
      <c r="J259" s="18"/>
      <c r="K259" s="31">
        <f>+E259+I259</f>
        <v>22800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idden="1" x14ac:dyDescent="0.25">
      <c r="A260" s="13"/>
      <c r="C260" s="13"/>
      <c r="E260" s="21"/>
      <c r="F260" s="18"/>
      <c r="G260" s="21"/>
      <c r="H260" s="18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idden="1" x14ac:dyDescent="0.25"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idden="1" x14ac:dyDescent="0.25"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idden="1" x14ac:dyDescent="0.25"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x14ac:dyDescent="0.25">
      <c r="A264" s="17"/>
      <c r="B264" s="17"/>
      <c r="C264" s="17"/>
      <c r="D264" s="17"/>
      <c r="E264" s="22"/>
      <c r="F264" s="23"/>
      <c r="G264" s="22"/>
      <c r="H264" s="23"/>
      <c r="I264" s="22"/>
      <c r="J264" s="23"/>
      <c r="K264" s="31">
        <f>+E264+I264</f>
        <v>0</v>
      </c>
      <c r="L264" s="23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idden="1" x14ac:dyDescent="0.25"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idden="1" x14ac:dyDescent="0.25"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idden="1" x14ac:dyDescent="0.25"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x14ac:dyDescent="0.25">
      <c r="A268" s="16" t="s">
        <v>13</v>
      </c>
      <c r="B268" s="16"/>
      <c r="C268" s="16"/>
      <c r="D268" s="16"/>
      <c r="E268" s="20"/>
      <c r="F268" s="20"/>
      <c r="G268" s="20"/>
      <c r="H268" s="20"/>
      <c r="I268" s="20"/>
      <c r="J268" s="20"/>
      <c r="K268" s="31">
        <f>+E268+I268</f>
        <v>0</v>
      </c>
      <c r="L268" s="20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idden="1" x14ac:dyDescent="0.25"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x14ac:dyDescent="0.25">
      <c r="A270" s="13" t="s">
        <v>110</v>
      </c>
      <c r="C270" s="13" t="s">
        <v>76</v>
      </c>
      <c r="E270" s="21">
        <v>0</v>
      </c>
      <c r="F270" s="18"/>
      <c r="G270" s="21">
        <v>0</v>
      </c>
      <c r="H270" s="18"/>
      <c r="I270" s="21">
        <v>0</v>
      </c>
      <c r="J270" s="18"/>
      <c r="K270" s="31">
        <f>+E270+I270</f>
        <v>0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idden="1" x14ac:dyDescent="0.25">
      <c r="A271" s="13"/>
      <c r="C271" s="13"/>
      <c r="E271" s="21"/>
      <c r="F271" s="18"/>
      <c r="G271" s="21"/>
      <c r="H271" s="18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idden="1" x14ac:dyDescent="0.25"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idden="1" x14ac:dyDescent="0.25"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x14ac:dyDescent="0.25">
      <c r="A274" s="13" t="s">
        <v>111</v>
      </c>
      <c r="C274" s="13" t="s">
        <v>78</v>
      </c>
      <c r="E274" s="21">
        <v>0</v>
      </c>
      <c r="F274" s="18"/>
      <c r="G274" s="21">
        <v>0</v>
      </c>
      <c r="H274" s="18"/>
      <c r="I274" s="21">
        <v>0</v>
      </c>
      <c r="J274" s="18"/>
      <c r="K274" s="31">
        <f>+E274+I274</f>
        <v>0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idden="1" x14ac:dyDescent="0.25">
      <c r="A275" s="13"/>
      <c r="C275" s="13"/>
      <c r="E275" s="21"/>
      <c r="F275" s="18"/>
      <c r="G275" s="21"/>
      <c r="H275" s="18"/>
      <c r="I275" s="21"/>
      <c r="J275" s="18"/>
      <c r="K275" s="25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idden="1" x14ac:dyDescent="0.25">
      <c r="A276" s="13"/>
      <c r="C276" s="13"/>
      <c r="E276" s="21"/>
      <c r="F276" s="18"/>
      <c r="G276" s="21"/>
      <c r="H276" s="18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idden="1" x14ac:dyDescent="0.25"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x14ac:dyDescent="0.25">
      <c r="A278" s="13" t="s">
        <v>112</v>
      </c>
      <c r="C278" s="13" t="s">
        <v>80</v>
      </c>
      <c r="E278" s="21">
        <v>0</v>
      </c>
      <c r="F278" s="18"/>
      <c r="G278" s="21">
        <v>0</v>
      </c>
      <c r="H278" s="18"/>
      <c r="I278" s="21">
        <v>0</v>
      </c>
      <c r="J278" s="18"/>
      <c r="K278" s="31">
        <f>+E278+I278</f>
        <v>0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idden="1" x14ac:dyDescent="0.25">
      <c r="A279" s="13"/>
      <c r="C279" s="13"/>
      <c r="E279" s="21"/>
      <c r="F279" s="18"/>
      <c r="G279" s="21"/>
      <c r="H279" s="18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idden="1" x14ac:dyDescent="0.25"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idden="1" x14ac:dyDescent="0.25"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idden="1" x14ac:dyDescent="0.25"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x14ac:dyDescent="0.25">
      <c r="A283" s="17"/>
      <c r="B283" s="17"/>
      <c r="C283" s="17"/>
      <c r="D283" s="17"/>
      <c r="E283" s="22"/>
      <c r="F283" s="23"/>
      <c r="G283" s="22"/>
      <c r="H283" s="23"/>
      <c r="I283" s="22"/>
      <c r="J283" s="23"/>
      <c r="K283" s="31">
        <f>+E283+I283</f>
        <v>0</v>
      </c>
      <c r="L283" s="23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idden="1" x14ac:dyDescent="0.25"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idden="1" x14ac:dyDescent="0.25"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idden="1" x14ac:dyDescent="0.25"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x14ac:dyDescent="0.25">
      <c r="A287" s="16" t="s">
        <v>13</v>
      </c>
      <c r="B287" s="16"/>
      <c r="C287" s="16"/>
      <c r="D287" s="16"/>
      <c r="E287" s="20"/>
      <c r="F287" s="20"/>
      <c r="G287" s="20"/>
      <c r="H287" s="20"/>
      <c r="I287" s="20"/>
      <c r="J287" s="20"/>
      <c r="K287" s="31">
        <f>+E287+I287</f>
        <v>0</v>
      </c>
      <c r="L287" s="20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idden="1" x14ac:dyDescent="0.25"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x14ac:dyDescent="0.25">
      <c r="A289" s="13" t="s">
        <v>113</v>
      </c>
      <c r="C289" s="13" t="s">
        <v>76</v>
      </c>
      <c r="E289" s="21">
        <v>0</v>
      </c>
      <c r="F289" s="18"/>
      <c r="G289" s="21">
        <v>0</v>
      </c>
      <c r="H289" s="18"/>
      <c r="I289" s="21">
        <v>0</v>
      </c>
      <c r="J289" s="18"/>
      <c r="K289" s="31">
        <f>+E289+I289</f>
        <v>0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idden="1" x14ac:dyDescent="0.25">
      <c r="A290" s="13"/>
      <c r="C290" s="13"/>
      <c r="E290" s="21"/>
      <c r="F290" s="18"/>
      <c r="G290" s="21"/>
      <c r="H290" s="18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idden="1" x14ac:dyDescent="0.25"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x14ac:dyDescent="0.25">
      <c r="A292" s="13" t="s">
        <v>114</v>
      </c>
      <c r="C292" s="13" t="s">
        <v>78</v>
      </c>
      <c r="E292" s="21">
        <v>0</v>
      </c>
      <c r="F292" s="18"/>
      <c r="G292" s="21">
        <v>0</v>
      </c>
      <c r="H292" s="18"/>
      <c r="I292" s="21">
        <v>0</v>
      </c>
      <c r="J292" s="18"/>
      <c r="K292" s="31">
        <f>+E292+I292</f>
        <v>0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idden="1" x14ac:dyDescent="0.25">
      <c r="A293" s="13"/>
      <c r="C293" s="13"/>
      <c r="E293" s="21"/>
      <c r="F293" s="18"/>
      <c r="G293" s="21"/>
      <c r="H293" s="18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idden="1" x14ac:dyDescent="0.25"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x14ac:dyDescent="0.25">
      <c r="A295" s="13" t="s">
        <v>115</v>
      </c>
      <c r="C295" s="13" t="s">
        <v>80</v>
      </c>
      <c r="E295" s="21">
        <v>0</v>
      </c>
      <c r="F295" s="18"/>
      <c r="G295" s="21">
        <v>2991</v>
      </c>
      <c r="H295" s="18"/>
      <c r="I295" s="21">
        <v>0</v>
      </c>
      <c r="J295" s="18"/>
      <c r="K295" s="31">
        <f>+E295+I295</f>
        <v>0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idden="1" x14ac:dyDescent="0.25">
      <c r="A296" s="13"/>
      <c r="C296" s="13"/>
      <c r="E296" s="21"/>
      <c r="F296" s="18"/>
      <c r="G296" s="21"/>
      <c r="H296" s="18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idden="1" x14ac:dyDescent="0.25"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idden="1" x14ac:dyDescent="0.25"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idden="1" x14ac:dyDescent="0.25"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x14ac:dyDescent="0.25">
      <c r="A300" s="17"/>
      <c r="B300" s="17"/>
      <c r="C300" s="17"/>
      <c r="D300" s="17"/>
      <c r="E300" s="22"/>
      <c r="F300" s="23"/>
      <c r="G300" s="22"/>
      <c r="H300" s="23"/>
      <c r="I300" s="22"/>
      <c r="J300" s="23"/>
      <c r="K300" s="31">
        <f>+E300+I300</f>
        <v>0</v>
      </c>
      <c r="L300" s="23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idden="1" x14ac:dyDescent="0.25"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idden="1" x14ac:dyDescent="0.25"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x14ac:dyDescent="0.25">
      <c r="A303" s="16" t="s">
        <v>13</v>
      </c>
      <c r="B303" s="16"/>
      <c r="C303" s="16"/>
      <c r="D303" s="16"/>
      <c r="E303" s="20"/>
      <c r="F303" s="20"/>
      <c r="G303" s="20"/>
      <c r="H303" s="20"/>
      <c r="I303" s="20"/>
      <c r="J303" s="20"/>
      <c r="K303" s="31">
        <f>+E303+I303</f>
        <v>0</v>
      </c>
      <c r="L303" s="20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idden="1" x14ac:dyDescent="0.25"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x14ac:dyDescent="0.25">
      <c r="A305" s="13" t="s">
        <v>116</v>
      </c>
      <c r="C305" s="13" t="s">
        <v>76</v>
      </c>
      <c r="E305" s="21">
        <v>25000</v>
      </c>
      <c r="F305" s="18"/>
      <c r="G305" s="21">
        <v>17334</v>
      </c>
      <c r="H305" s="18"/>
      <c r="I305" s="21">
        <v>0</v>
      </c>
      <c r="J305" s="18"/>
      <c r="K305" s="31">
        <f>+E305+I305</f>
        <v>25000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idden="1" x14ac:dyDescent="0.25">
      <c r="A306" s="13"/>
      <c r="C306" s="13"/>
      <c r="E306" s="21"/>
      <c r="F306" s="18"/>
      <c r="G306" s="21"/>
      <c r="H306" s="18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idden="1" x14ac:dyDescent="0.25"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x14ac:dyDescent="0.25">
      <c r="A308" s="13" t="s">
        <v>117</v>
      </c>
      <c r="C308" s="13" t="s">
        <v>78</v>
      </c>
      <c r="E308" s="21">
        <v>2000</v>
      </c>
      <c r="F308" s="18"/>
      <c r="G308" s="21">
        <v>1326</v>
      </c>
      <c r="H308" s="18"/>
      <c r="I308" s="21">
        <v>0</v>
      </c>
      <c r="J308" s="18"/>
      <c r="K308" s="31">
        <f>+E308+I308</f>
        <v>2000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idden="1" x14ac:dyDescent="0.25">
      <c r="A309" s="13"/>
      <c r="C309" s="13"/>
      <c r="E309" s="21"/>
      <c r="F309" s="18"/>
      <c r="G309" s="21"/>
      <c r="H309" s="18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idden="1" x14ac:dyDescent="0.25"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x14ac:dyDescent="0.25">
      <c r="A311" s="13" t="s">
        <v>118</v>
      </c>
      <c r="C311" s="13" t="s">
        <v>80</v>
      </c>
      <c r="E311" s="21">
        <v>27000</v>
      </c>
      <c r="F311" s="18"/>
      <c r="G311" s="21">
        <v>23550</v>
      </c>
      <c r="H311" s="18"/>
      <c r="I311" s="21">
        <v>0</v>
      </c>
      <c r="J311" s="18"/>
      <c r="K311" s="31">
        <f>+E311+I311</f>
        <v>27000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idden="1" x14ac:dyDescent="0.25">
      <c r="A312" s="13"/>
      <c r="C312" s="13"/>
      <c r="E312" s="21"/>
      <c r="F312" s="18"/>
      <c r="G312" s="21"/>
      <c r="H312" s="18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idden="1" x14ac:dyDescent="0.25"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x14ac:dyDescent="0.25">
      <c r="A314" s="13" t="s">
        <v>119</v>
      </c>
      <c r="C314" s="13" t="s">
        <v>120</v>
      </c>
      <c r="E314" s="21">
        <v>41000</v>
      </c>
      <c r="F314" s="18"/>
      <c r="G314" s="21">
        <v>203738</v>
      </c>
      <c r="H314" s="18"/>
      <c r="I314" s="21">
        <v>0</v>
      </c>
      <c r="J314" s="18"/>
      <c r="K314" s="31">
        <f>+E314+I314</f>
        <v>41000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idden="1" x14ac:dyDescent="0.25">
      <c r="A315" s="13"/>
      <c r="C315" s="13"/>
      <c r="E315" s="21"/>
      <c r="F315" s="18"/>
      <c r="G315" s="21"/>
      <c r="H315" s="18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idden="1" x14ac:dyDescent="0.25"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x14ac:dyDescent="0.25">
      <c r="A317" s="13" t="s">
        <v>121</v>
      </c>
      <c r="C317" s="13" t="s">
        <v>122</v>
      </c>
      <c r="E317" s="21">
        <v>0</v>
      </c>
      <c r="F317" s="18"/>
      <c r="G317" s="21">
        <v>0</v>
      </c>
      <c r="H317" s="18"/>
      <c r="I317" s="21">
        <v>0</v>
      </c>
      <c r="J317" s="18"/>
      <c r="K317" s="31">
        <f>+E317+I317</f>
        <v>0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idden="1" x14ac:dyDescent="0.25">
      <c r="A318" s="13"/>
      <c r="C318" s="13"/>
      <c r="E318" s="21"/>
      <c r="F318" s="18"/>
      <c r="G318" s="21"/>
      <c r="H318" s="18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idden="1" x14ac:dyDescent="0.25"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idden="1" x14ac:dyDescent="0.25"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idden="1" x14ac:dyDescent="0.25"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x14ac:dyDescent="0.25">
      <c r="A322" s="17"/>
      <c r="B322" s="17"/>
      <c r="C322" s="17"/>
      <c r="D322" s="17"/>
      <c r="E322" s="22"/>
      <c r="F322" s="23"/>
      <c r="G322" s="22"/>
      <c r="H322" s="23"/>
      <c r="I322" s="22"/>
      <c r="J322" s="23"/>
      <c r="K322" s="31">
        <f>+E322+I322</f>
        <v>0</v>
      </c>
      <c r="L322" s="23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idden="1" x14ac:dyDescent="0.25"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idden="1" x14ac:dyDescent="0.25"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idden="1" x14ac:dyDescent="0.25"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x14ac:dyDescent="0.25">
      <c r="A326" s="16" t="s">
        <v>13</v>
      </c>
      <c r="B326" s="16"/>
      <c r="C326" s="16"/>
      <c r="D326" s="16"/>
      <c r="E326" s="20"/>
      <c r="F326" s="20"/>
      <c r="G326" s="20"/>
      <c r="H326" s="20"/>
      <c r="I326" s="20"/>
      <c r="J326" s="20"/>
      <c r="K326" s="31">
        <f>+E326+I326</f>
        <v>0</v>
      </c>
      <c r="L326" s="20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idden="1" x14ac:dyDescent="0.25"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x14ac:dyDescent="0.25">
      <c r="A328" s="13" t="s">
        <v>123</v>
      </c>
      <c r="C328" s="13" t="s">
        <v>80</v>
      </c>
      <c r="E328" s="21">
        <v>1000</v>
      </c>
      <c r="F328" s="18"/>
      <c r="G328" s="21">
        <v>0</v>
      </c>
      <c r="H328" s="18"/>
      <c r="I328" s="21">
        <v>0</v>
      </c>
      <c r="J328" s="18"/>
      <c r="K328" s="31">
        <f>+E328+I328</f>
        <v>1000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idden="1" x14ac:dyDescent="0.25">
      <c r="A329" s="13"/>
      <c r="C329" s="13"/>
      <c r="E329" s="21"/>
      <c r="F329" s="18"/>
      <c r="G329" s="21"/>
      <c r="H329" s="18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idden="1" x14ac:dyDescent="0.25"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x14ac:dyDescent="0.25">
      <c r="A331" s="13" t="s">
        <v>124</v>
      </c>
      <c r="C331" s="13" t="s">
        <v>125</v>
      </c>
      <c r="E331" s="21">
        <v>0</v>
      </c>
      <c r="F331" s="18"/>
      <c r="G331" s="21">
        <v>0</v>
      </c>
      <c r="H331" s="18"/>
      <c r="I331" s="21">
        <v>0</v>
      </c>
      <c r="J331" s="18"/>
      <c r="K331" s="31">
        <f>+E331+I331</f>
        <v>0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idden="1" x14ac:dyDescent="0.25">
      <c r="A332" s="13"/>
      <c r="C332" s="13"/>
      <c r="E332" s="21"/>
      <c r="F332" s="18"/>
      <c r="G332" s="21"/>
      <c r="H332" s="18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idden="1" x14ac:dyDescent="0.25"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x14ac:dyDescent="0.25">
      <c r="A334" s="13" t="s">
        <v>126</v>
      </c>
      <c r="C334" s="13" t="s">
        <v>127</v>
      </c>
      <c r="E334" s="21">
        <v>44000</v>
      </c>
      <c r="F334" s="18"/>
      <c r="G334" s="21">
        <v>23624</v>
      </c>
      <c r="H334" s="18"/>
      <c r="I334" s="21">
        <v>-5000</v>
      </c>
      <c r="J334" s="18"/>
      <c r="K334" s="31">
        <f>+E334+I334</f>
        <v>39000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idden="1" x14ac:dyDescent="0.25">
      <c r="A335" s="13"/>
      <c r="C335" s="13"/>
      <c r="E335" s="21"/>
      <c r="F335" s="18"/>
      <c r="G335" s="21"/>
      <c r="H335" s="18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x14ac:dyDescent="0.25">
      <c r="A336" s="13" t="s">
        <v>128</v>
      </c>
      <c r="C336" s="13" t="s">
        <v>129</v>
      </c>
      <c r="E336" s="21">
        <v>0</v>
      </c>
      <c r="F336" s="18"/>
      <c r="G336" s="21">
        <v>4710</v>
      </c>
      <c r="H336" s="18"/>
      <c r="I336" s="21">
        <v>5000</v>
      </c>
      <c r="J336" s="18"/>
      <c r="K336" s="31">
        <f>+E336+I336</f>
        <v>5000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idden="1" x14ac:dyDescent="0.25">
      <c r="A337" s="13"/>
      <c r="C337" s="13"/>
      <c r="E337" s="21"/>
      <c r="F337" s="18"/>
      <c r="G337" s="21"/>
      <c r="H337" s="18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idden="1" x14ac:dyDescent="0.25"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idden="1" x14ac:dyDescent="0.25"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idden="1" x14ac:dyDescent="0.25"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x14ac:dyDescent="0.25">
      <c r="A341" s="17"/>
      <c r="B341" s="17"/>
      <c r="C341" s="17"/>
      <c r="D341" s="17"/>
      <c r="E341" s="22"/>
      <c r="F341" s="23"/>
      <c r="G341" s="22"/>
      <c r="H341" s="23"/>
      <c r="I341" s="22"/>
      <c r="J341" s="23"/>
      <c r="K341" s="31">
        <f>+E341+I341</f>
        <v>0</v>
      </c>
      <c r="L341" s="23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idden="1" x14ac:dyDescent="0.25"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idden="1" x14ac:dyDescent="0.25"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idden="1" x14ac:dyDescent="0.25"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x14ac:dyDescent="0.25">
      <c r="A345" s="16" t="s">
        <v>13</v>
      </c>
      <c r="B345" s="16"/>
      <c r="C345" s="16"/>
      <c r="D345" s="16"/>
      <c r="E345" s="20"/>
      <c r="F345" s="20"/>
      <c r="G345" s="20"/>
      <c r="H345" s="20"/>
      <c r="I345" s="20"/>
      <c r="J345" s="20"/>
      <c r="K345" s="31">
        <f>+E345+I345</f>
        <v>0</v>
      </c>
      <c r="L345" s="20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idden="1" x14ac:dyDescent="0.25"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x14ac:dyDescent="0.25">
      <c r="A347" s="13" t="s">
        <v>130</v>
      </c>
      <c r="C347" s="13" t="s">
        <v>76</v>
      </c>
      <c r="E347" s="21">
        <v>8500</v>
      </c>
      <c r="F347" s="18"/>
      <c r="G347" s="21">
        <v>6649</v>
      </c>
      <c r="H347" s="18"/>
      <c r="I347" s="21">
        <v>2500</v>
      </c>
      <c r="J347" s="18"/>
      <c r="K347" s="31">
        <f>+E347+I347</f>
        <v>11000</v>
      </c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idden="1" x14ac:dyDescent="0.25">
      <c r="A348" s="13"/>
      <c r="C348" s="13"/>
      <c r="E348" s="21"/>
      <c r="F348" s="18"/>
      <c r="G348" s="21"/>
      <c r="H348" s="18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idden="1" x14ac:dyDescent="0.25"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x14ac:dyDescent="0.25">
      <c r="A350" s="13" t="s">
        <v>131</v>
      </c>
      <c r="C350" s="13" t="s">
        <v>78</v>
      </c>
      <c r="E350" s="21">
        <v>800</v>
      </c>
      <c r="F350" s="18"/>
      <c r="G350" s="21">
        <v>509</v>
      </c>
      <c r="H350" s="18"/>
      <c r="I350" s="21">
        <v>0</v>
      </c>
      <c r="J350" s="18"/>
      <c r="K350" s="31">
        <f>+E350+I350</f>
        <v>800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idden="1" x14ac:dyDescent="0.25">
      <c r="A351" s="13"/>
      <c r="C351" s="13"/>
      <c r="E351" s="21"/>
      <c r="F351" s="18"/>
      <c r="G351" s="21"/>
      <c r="H351" s="18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idden="1" x14ac:dyDescent="0.25"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x14ac:dyDescent="0.25">
      <c r="A353" s="13" t="s">
        <v>132</v>
      </c>
      <c r="C353" s="13" t="s">
        <v>80</v>
      </c>
      <c r="E353" s="21">
        <v>10700</v>
      </c>
      <c r="F353" s="18"/>
      <c r="G353" s="21">
        <v>2163</v>
      </c>
      <c r="H353" s="18"/>
      <c r="I353" s="21">
        <v>0</v>
      </c>
      <c r="J353" s="18"/>
      <c r="K353" s="31">
        <f>+E353+I353</f>
        <v>10700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idden="1" x14ac:dyDescent="0.25">
      <c r="A354" s="13"/>
      <c r="C354" s="13"/>
      <c r="E354" s="21"/>
      <c r="F354" s="18"/>
      <c r="G354" s="21"/>
      <c r="H354" s="18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idden="1" x14ac:dyDescent="0.25"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x14ac:dyDescent="0.25">
      <c r="A356" s="13" t="s">
        <v>133</v>
      </c>
      <c r="C356" s="13" t="s">
        <v>134</v>
      </c>
      <c r="E356" s="21">
        <v>0</v>
      </c>
      <c r="F356" s="18"/>
      <c r="G356" s="21">
        <v>0</v>
      </c>
      <c r="H356" s="18"/>
      <c r="I356" s="21">
        <v>0</v>
      </c>
      <c r="J356" s="18"/>
      <c r="K356" s="31">
        <f>+E356+I356</f>
        <v>0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idden="1" x14ac:dyDescent="0.25">
      <c r="A357" s="13"/>
      <c r="C357" s="13"/>
      <c r="E357" s="21"/>
      <c r="F357" s="18"/>
      <c r="G357" s="21"/>
      <c r="H357" s="18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idden="1" x14ac:dyDescent="0.25"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idden="1" x14ac:dyDescent="0.25"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idden="1" x14ac:dyDescent="0.25"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x14ac:dyDescent="0.25">
      <c r="A361" s="17"/>
      <c r="B361" s="17"/>
      <c r="C361" s="17"/>
      <c r="D361" s="17"/>
      <c r="E361" s="22"/>
      <c r="F361" s="23"/>
      <c r="G361" s="22"/>
      <c r="H361" s="23"/>
      <c r="I361" s="22"/>
      <c r="J361" s="23"/>
      <c r="K361" s="31">
        <f>+E361+I361</f>
        <v>0</v>
      </c>
      <c r="L361" s="23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idden="1" x14ac:dyDescent="0.25"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idden="1" x14ac:dyDescent="0.25"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idden="1" x14ac:dyDescent="0.25"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x14ac:dyDescent="0.25">
      <c r="A365" s="16" t="s">
        <v>13</v>
      </c>
      <c r="B365" s="16"/>
      <c r="C365" s="16"/>
      <c r="D365" s="16"/>
      <c r="E365" s="20"/>
      <c r="F365" s="20"/>
      <c r="G365" s="20"/>
      <c r="H365" s="20"/>
      <c r="I365" s="20"/>
      <c r="J365" s="20"/>
      <c r="K365" s="31">
        <f t="shared" ref="K365:K366" si="0">+E365+I365</f>
        <v>0</v>
      </c>
      <c r="L365" s="20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x14ac:dyDescent="0.25">
      <c r="A366" s="13" t="s">
        <v>135</v>
      </c>
      <c r="C366" s="13" t="s">
        <v>136</v>
      </c>
      <c r="E366" s="27">
        <v>200000</v>
      </c>
      <c r="F366" s="18"/>
      <c r="G366" s="27">
        <v>200000</v>
      </c>
      <c r="H366" s="18"/>
      <c r="I366" s="27">
        <v>80000</v>
      </c>
      <c r="J366" s="18"/>
      <c r="K366" s="32">
        <f t="shared" si="0"/>
        <v>280000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idden="1" x14ac:dyDescent="0.25">
      <c r="A367" s="13"/>
      <c r="C367" s="13"/>
      <c r="E367" s="21"/>
      <c r="F367" s="18"/>
      <c r="G367" s="21"/>
      <c r="H367" s="18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idden="1" x14ac:dyDescent="0.25"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idden="1" x14ac:dyDescent="0.25"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idden="1" x14ac:dyDescent="0.25"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x14ac:dyDescent="0.25">
      <c r="A371" s="17"/>
      <c r="B371" s="17"/>
      <c r="C371" s="17"/>
      <c r="D371" s="17"/>
      <c r="E371" s="22"/>
      <c r="F371" s="23"/>
      <c r="G371" s="22"/>
      <c r="H371" s="23"/>
      <c r="I371" s="22"/>
      <c r="J371" s="23"/>
      <c r="K371" s="23"/>
      <c r="L371" s="23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idden="1" x14ac:dyDescent="0.25"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idden="1" x14ac:dyDescent="0.25"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idden="1" x14ac:dyDescent="0.25"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x14ac:dyDescent="0.25">
      <c r="A375" s="17" t="s">
        <v>137</v>
      </c>
      <c r="B375" s="17"/>
      <c r="C375" s="17"/>
      <c r="D375" s="17"/>
      <c r="E375" s="22">
        <f>SUBTOTAL(9,E11:E147)</f>
        <v>384600</v>
      </c>
      <c r="F375" s="23"/>
      <c r="G375" s="22">
        <f>SUBTOTAL(9,G11:G147)</f>
        <v>306977</v>
      </c>
      <c r="H375" s="23"/>
      <c r="I375" s="22">
        <f>SUBTOTAL(9,I11:I147)</f>
        <v>151000</v>
      </c>
      <c r="J375" s="23"/>
      <c r="K375" s="31">
        <f t="shared" ref="K375" si="1">+E375+I375</f>
        <v>535600</v>
      </c>
      <c r="L375" s="23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idden="1" x14ac:dyDescent="0.25"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idden="1" x14ac:dyDescent="0.25"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x14ac:dyDescent="0.25">
      <c r="A378" s="17" t="s">
        <v>138</v>
      </c>
      <c r="B378" s="17"/>
      <c r="C378" s="17"/>
      <c r="D378" s="17"/>
      <c r="E378" s="22">
        <f>SUBTOTAL(9,E157:E366)</f>
        <v>570500</v>
      </c>
      <c r="F378" s="23"/>
      <c r="G378" s="22">
        <f>SUBTOTAL(9,G157:G366)</f>
        <v>612151</v>
      </c>
      <c r="H378" s="23"/>
      <c r="I378" s="22">
        <f>SUBTOTAL(9,I157:I366)</f>
        <v>93000</v>
      </c>
      <c r="J378" s="23"/>
      <c r="K378" s="31">
        <f t="shared" ref="K378" si="2">+E378+I378</f>
        <v>663500</v>
      </c>
      <c r="L378" s="23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idden="1" x14ac:dyDescent="0.25"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idden="1" x14ac:dyDescent="0.25"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idden="1" x14ac:dyDescent="0.25"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6.5" thickBot="1" x14ac:dyDescent="0.3">
      <c r="A382" s="17" t="s">
        <v>22</v>
      </c>
      <c r="B382" s="17"/>
      <c r="C382" s="17"/>
      <c r="D382" s="17"/>
      <c r="E382" s="33">
        <f>+E375-E378</f>
        <v>-185900</v>
      </c>
      <c r="F382" s="23"/>
      <c r="G382" s="33">
        <f>+G375-G378</f>
        <v>-305174</v>
      </c>
      <c r="H382" s="23"/>
      <c r="I382" s="33">
        <f>+I375-I378</f>
        <v>58000</v>
      </c>
      <c r="J382" s="23"/>
      <c r="K382" s="34">
        <f t="shared" ref="K382" si="3">+E382+I382</f>
        <v>-127900</v>
      </c>
      <c r="L382" s="23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idden="1" x14ac:dyDescent="0.25"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idden="1" x14ac:dyDescent="0.25"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idden="1" x14ac:dyDescent="0.25"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34.5" customHeight="1" thickTop="1" x14ac:dyDescent="0.25"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45.75" x14ac:dyDescent="0.25">
      <c r="A387" s="26" t="s">
        <v>5</v>
      </c>
      <c r="C387" s="26" t="s">
        <v>6</v>
      </c>
      <c r="E387" s="26" t="s">
        <v>9</v>
      </c>
      <c r="G387" s="26" t="s">
        <v>298</v>
      </c>
      <c r="I387" s="26" t="s">
        <v>296</v>
      </c>
      <c r="K387" s="26" t="s">
        <v>297</v>
      </c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idden="1" x14ac:dyDescent="0.25"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x14ac:dyDescent="0.25">
      <c r="A389" s="15"/>
      <c r="B389" s="15"/>
      <c r="D389" s="15"/>
      <c r="E389" s="18"/>
      <c r="F389" s="19"/>
      <c r="G389" s="18"/>
      <c r="H389" s="19"/>
      <c r="I389" s="18"/>
      <c r="J389" s="19"/>
      <c r="K389" s="18"/>
      <c r="L389" s="19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idden="1" x14ac:dyDescent="0.25">
      <c r="A390" s="15"/>
      <c r="B390" s="15"/>
      <c r="C390" s="15"/>
      <c r="D390" s="15"/>
      <c r="E390" s="19"/>
      <c r="F390" s="19"/>
      <c r="G390" s="19"/>
      <c r="H390" s="19"/>
      <c r="I390" s="19"/>
      <c r="J390" s="19"/>
      <c r="K390" s="19"/>
      <c r="L390" s="19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idden="1" x14ac:dyDescent="0.25"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x14ac:dyDescent="0.25">
      <c r="A392" s="16" t="s">
        <v>139</v>
      </c>
      <c r="B392" s="16"/>
      <c r="C392" s="16"/>
      <c r="D392" s="16"/>
      <c r="E392" s="20"/>
      <c r="F392" s="20"/>
      <c r="G392" s="20"/>
      <c r="H392" s="20"/>
      <c r="I392" s="20"/>
      <c r="J392" s="20"/>
      <c r="K392" s="28"/>
      <c r="L392" s="20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idden="1" x14ac:dyDescent="0.25"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x14ac:dyDescent="0.25">
      <c r="A394" s="13" t="s">
        <v>140</v>
      </c>
      <c r="C394" s="13" t="s">
        <v>141</v>
      </c>
      <c r="E394" s="21">
        <v>66000</v>
      </c>
      <c r="F394" s="18"/>
      <c r="G394" s="21">
        <v>25296</v>
      </c>
      <c r="H394" s="18"/>
      <c r="I394" s="21">
        <v>0</v>
      </c>
      <c r="J394" s="18"/>
      <c r="K394" s="31">
        <f>+E394+I394</f>
        <v>66000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idden="1" x14ac:dyDescent="0.25">
      <c r="A395" s="13"/>
      <c r="C395" s="13"/>
      <c r="E395" s="21"/>
      <c r="F395" s="18"/>
      <c r="G395" s="21"/>
      <c r="H395" s="18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idden="1" x14ac:dyDescent="0.25"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x14ac:dyDescent="0.25">
      <c r="A397" s="13" t="s">
        <v>142</v>
      </c>
      <c r="C397" s="13" t="s">
        <v>60</v>
      </c>
      <c r="E397" s="21">
        <v>0</v>
      </c>
      <c r="F397" s="18"/>
      <c r="G397" s="21">
        <v>0</v>
      </c>
      <c r="H397" s="18"/>
      <c r="I397" s="21">
        <v>0</v>
      </c>
      <c r="J397" s="18"/>
      <c r="K397" s="31">
        <f>+E397+I397</f>
        <v>0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idden="1" x14ac:dyDescent="0.25">
      <c r="A398" s="13"/>
      <c r="C398" s="13"/>
      <c r="E398" s="21"/>
      <c r="F398" s="18"/>
      <c r="G398" s="21"/>
      <c r="H398" s="18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idden="1" x14ac:dyDescent="0.25"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x14ac:dyDescent="0.25">
      <c r="A400" s="13" t="s">
        <v>143</v>
      </c>
      <c r="C400" s="13" t="s">
        <v>144</v>
      </c>
      <c r="E400" s="21">
        <v>0</v>
      </c>
      <c r="F400" s="18"/>
      <c r="G400" s="21">
        <v>0</v>
      </c>
      <c r="H400" s="18"/>
      <c r="I400" s="21">
        <v>0</v>
      </c>
      <c r="J400" s="18"/>
      <c r="K400" s="31">
        <f>+E400+I400</f>
        <v>0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idden="1" x14ac:dyDescent="0.25">
      <c r="A401" s="13"/>
      <c r="C401" s="13"/>
      <c r="E401" s="21"/>
      <c r="F401" s="18"/>
      <c r="G401" s="21"/>
      <c r="H401" s="18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idden="1" x14ac:dyDescent="0.25"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idden="1" x14ac:dyDescent="0.25"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idden="1" x14ac:dyDescent="0.25"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idden="1" x14ac:dyDescent="0.25"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idden="1" x14ac:dyDescent="0.25"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idden="1" x14ac:dyDescent="0.25"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x14ac:dyDescent="0.25">
      <c r="A408" s="16" t="s">
        <v>139</v>
      </c>
      <c r="B408" s="16"/>
      <c r="C408" s="16"/>
      <c r="D408" s="16"/>
      <c r="E408" s="20"/>
      <c r="F408" s="20"/>
      <c r="G408" s="20"/>
      <c r="H408" s="20"/>
      <c r="I408" s="20"/>
      <c r="J408" s="20"/>
      <c r="K408" s="31">
        <f>+E408+I408</f>
        <v>0</v>
      </c>
      <c r="L408" s="20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idden="1" x14ac:dyDescent="0.25"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x14ac:dyDescent="0.25">
      <c r="A410" s="13" t="s">
        <v>146</v>
      </c>
      <c r="C410" s="13" t="s">
        <v>76</v>
      </c>
      <c r="E410" s="21">
        <v>0</v>
      </c>
      <c r="F410" s="18"/>
      <c r="G410" s="21">
        <v>0</v>
      </c>
      <c r="H410" s="18"/>
      <c r="I410" s="21">
        <v>0</v>
      </c>
      <c r="J410" s="18"/>
      <c r="K410" s="31">
        <f>+E410+I410</f>
        <v>0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idden="1" x14ac:dyDescent="0.25">
      <c r="A411" s="13"/>
      <c r="C411" s="13"/>
      <c r="E411" s="21"/>
      <c r="F411" s="18"/>
      <c r="G411" s="21"/>
      <c r="H411" s="18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idden="1" x14ac:dyDescent="0.25"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x14ac:dyDescent="0.25">
      <c r="A413" s="13" t="s">
        <v>147</v>
      </c>
      <c r="C413" s="13" t="s">
        <v>78</v>
      </c>
      <c r="E413" s="21">
        <v>0</v>
      </c>
      <c r="F413" s="18"/>
      <c r="G413" s="21">
        <v>0</v>
      </c>
      <c r="H413" s="18"/>
      <c r="I413" s="21">
        <v>0</v>
      </c>
      <c r="J413" s="18"/>
      <c r="K413" s="31">
        <f>+E413+I413</f>
        <v>0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idden="1" x14ac:dyDescent="0.25">
      <c r="A414" s="13"/>
      <c r="C414" s="13"/>
      <c r="E414" s="21"/>
      <c r="F414" s="18"/>
      <c r="G414" s="21"/>
      <c r="H414" s="18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idden="1" x14ac:dyDescent="0.25"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x14ac:dyDescent="0.25">
      <c r="A416" s="13" t="s">
        <v>148</v>
      </c>
      <c r="C416" s="13" t="s">
        <v>149</v>
      </c>
      <c r="E416" s="21">
        <v>0</v>
      </c>
      <c r="F416" s="18"/>
      <c r="G416" s="27">
        <v>54760</v>
      </c>
      <c r="H416" s="18"/>
      <c r="I416" s="27">
        <v>55000</v>
      </c>
      <c r="J416" s="18"/>
      <c r="K416" s="32">
        <f>+E416+I416</f>
        <v>55000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idden="1" x14ac:dyDescent="0.25">
      <c r="A417" s="13"/>
      <c r="C417" s="13"/>
      <c r="E417" s="21"/>
      <c r="F417" s="18"/>
      <c r="G417" s="21"/>
      <c r="H417" s="18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idden="1" x14ac:dyDescent="0.25"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x14ac:dyDescent="0.25">
      <c r="A419" s="13" t="s">
        <v>150</v>
      </c>
      <c r="C419" s="13" t="s">
        <v>151</v>
      </c>
      <c r="E419" s="21">
        <v>0</v>
      </c>
      <c r="F419" s="18"/>
      <c r="G419" s="21">
        <v>0</v>
      </c>
      <c r="H419" s="18"/>
      <c r="I419" s="21">
        <v>0</v>
      </c>
      <c r="J419" s="18"/>
      <c r="K419" s="31">
        <f>+E419+I419</f>
        <v>0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idden="1" x14ac:dyDescent="0.25">
      <c r="A420" s="13"/>
      <c r="C420" s="13"/>
      <c r="E420" s="21">
        <f>SUBTOTAL(9,E410:E419)</f>
        <v>0</v>
      </c>
      <c r="F420" s="18"/>
      <c r="G420" s="21"/>
      <c r="H420" s="18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idden="1" x14ac:dyDescent="0.25"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idden="1" x14ac:dyDescent="0.25"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idden="1" x14ac:dyDescent="0.25"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5.5" customHeight="1" x14ac:dyDescent="0.25">
      <c r="A424" s="17"/>
      <c r="B424" s="17"/>
      <c r="C424" s="17"/>
      <c r="D424" s="17"/>
      <c r="E424" s="22"/>
      <c r="F424" s="23"/>
      <c r="G424" s="22"/>
      <c r="H424" s="23"/>
      <c r="I424" s="22"/>
      <c r="J424" s="23"/>
      <c r="K424" s="31"/>
      <c r="L424" s="23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idden="1" x14ac:dyDescent="0.25"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idden="1" x14ac:dyDescent="0.25"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idden="1" x14ac:dyDescent="0.25"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x14ac:dyDescent="0.25">
      <c r="A428" s="17" t="s">
        <v>152</v>
      </c>
      <c r="B428" s="17"/>
      <c r="C428" s="17"/>
      <c r="D428" s="17"/>
      <c r="E428" s="22">
        <f>SUBTOTAL(9,E394:E400)</f>
        <v>66000</v>
      </c>
      <c r="F428" s="23"/>
      <c r="G428" s="22">
        <f>SUBTOTAL(9,G394:G400)</f>
        <v>25296</v>
      </c>
      <c r="H428" s="23"/>
      <c r="I428" s="22">
        <f>SUBTOTAL(9,I394:I400)</f>
        <v>0</v>
      </c>
      <c r="J428" s="23"/>
      <c r="K428" s="31">
        <f>+E428+I428</f>
        <v>66000</v>
      </c>
      <c r="L428" s="23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idden="1" x14ac:dyDescent="0.25"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idden="1" x14ac:dyDescent="0.25"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idden="1" x14ac:dyDescent="0.25"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x14ac:dyDescent="0.25">
      <c r="A432" s="17" t="s">
        <v>153</v>
      </c>
      <c r="B432" s="17"/>
      <c r="C432" s="17"/>
      <c r="D432" s="17"/>
      <c r="E432" s="22">
        <f>SUBTOTAL(9,E410:E419)</f>
        <v>0</v>
      </c>
      <c r="F432" s="23"/>
      <c r="G432" s="22">
        <f>SUBTOTAL(9,G410:G419)</f>
        <v>54760</v>
      </c>
      <c r="H432" s="23"/>
      <c r="I432" s="22">
        <f>SUBTOTAL(9,I410:I419)</f>
        <v>55000</v>
      </c>
      <c r="J432" s="23"/>
      <c r="K432" s="31">
        <f>+E432+I432</f>
        <v>55000</v>
      </c>
      <c r="L432" s="23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idden="1" x14ac:dyDescent="0.25"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idden="1" x14ac:dyDescent="0.25"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6.5" thickBot="1" x14ac:dyDescent="0.3">
      <c r="A435" s="17" t="s">
        <v>145</v>
      </c>
      <c r="B435" s="17"/>
      <c r="C435" s="17"/>
      <c r="D435" s="17"/>
      <c r="E435" s="33">
        <f>SUBTOTAL(9,E394:E400)</f>
        <v>66000</v>
      </c>
      <c r="F435" s="23"/>
      <c r="G435" s="33">
        <v>-29464</v>
      </c>
      <c r="H435" s="23"/>
      <c r="I435" s="33">
        <f>+I428-I432</f>
        <v>-55000</v>
      </c>
      <c r="J435" s="23"/>
      <c r="K435" s="34">
        <f>+E435+I435</f>
        <v>11000</v>
      </c>
      <c r="L435" s="23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idden="1" x14ac:dyDescent="0.25"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idden="1" x14ac:dyDescent="0.25"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idden="1" x14ac:dyDescent="0.25"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idden="1" x14ac:dyDescent="0.25"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6.5" thickTop="1" x14ac:dyDescent="0.25">
      <c r="E440" s="18"/>
      <c r="F440" s="18"/>
      <c r="G440" s="18"/>
      <c r="H440" s="18"/>
      <c r="I440" s="18"/>
      <c r="J440" s="18"/>
      <c r="K440" s="29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idden="1" x14ac:dyDescent="0.25">
      <c r="A441" s="15"/>
      <c r="B441" s="15"/>
      <c r="C441" s="15"/>
      <c r="D441" s="15"/>
      <c r="E441" s="19"/>
      <c r="F441" s="19"/>
      <c r="G441" s="19"/>
      <c r="H441" s="19"/>
      <c r="I441" s="19"/>
      <c r="J441" s="19"/>
      <c r="K441" s="19"/>
      <c r="L441" s="19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idden="1" x14ac:dyDescent="0.25"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x14ac:dyDescent="0.25">
      <c r="A443" s="16" t="s">
        <v>154</v>
      </c>
      <c r="B443" s="16"/>
      <c r="C443" s="16"/>
      <c r="D443" s="16"/>
      <c r="E443" s="20"/>
      <c r="F443" s="20"/>
      <c r="G443" s="20"/>
      <c r="H443" s="20"/>
      <c r="I443" s="20"/>
      <c r="J443" s="20"/>
      <c r="K443" s="20"/>
      <c r="L443" s="20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idden="1" x14ac:dyDescent="0.25"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x14ac:dyDescent="0.25">
      <c r="A445" s="13" t="s">
        <v>155</v>
      </c>
      <c r="C445" s="13" t="s">
        <v>156</v>
      </c>
      <c r="E445" s="21">
        <v>0</v>
      </c>
      <c r="F445" s="18"/>
      <c r="G445" s="21">
        <v>-140000</v>
      </c>
      <c r="H445" s="18"/>
      <c r="I445" s="21">
        <v>0</v>
      </c>
      <c r="J445" s="18"/>
      <c r="K445" s="31">
        <f>+E445+I445</f>
        <v>0</v>
      </c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idden="1" x14ac:dyDescent="0.25">
      <c r="A446" s="13"/>
      <c r="C446" s="13"/>
      <c r="E446" s="21"/>
      <c r="F446" s="18"/>
      <c r="G446" s="21"/>
      <c r="H446" s="18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idden="1" x14ac:dyDescent="0.25"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x14ac:dyDescent="0.25">
      <c r="A448" s="13" t="s">
        <v>157</v>
      </c>
      <c r="C448" s="13" t="s">
        <v>158</v>
      </c>
      <c r="E448" s="21">
        <v>0</v>
      </c>
      <c r="F448" s="18"/>
      <c r="G448" s="21">
        <v>0</v>
      </c>
      <c r="H448" s="18"/>
      <c r="I448" s="21">
        <v>0</v>
      </c>
      <c r="J448" s="18"/>
      <c r="K448" s="31">
        <f>+E448+I448</f>
        <v>0</v>
      </c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idden="1" x14ac:dyDescent="0.25">
      <c r="A449" s="13"/>
      <c r="C449" s="13"/>
      <c r="E449" s="21"/>
      <c r="F449" s="18"/>
      <c r="G449" s="21"/>
      <c r="H449" s="18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idden="1" x14ac:dyDescent="0.25"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x14ac:dyDescent="0.25">
      <c r="A451" s="13" t="s">
        <v>159</v>
      </c>
      <c r="C451" s="13" t="s">
        <v>160</v>
      </c>
      <c r="E451" s="21">
        <v>0</v>
      </c>
      <c r="F451" s="18"/>
      <c r="G451" s="21">
        <v>200000</v>
      </c>
      <c r="H451" s="18"/>
      <c r="I451" s="21">
        <v>280000</v>
      </c>
      <c r="J451" s="18"/>
      <c r="K451" s="31">
        <f>+E451+I451</f>
        <v>280000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idden="1" x14ac:dyDescent="0.25">
      <c r="A452" s="13"/>
      <c r="C452" s="13"/>
      <c r="E452" s="21"/>
      <c r="F452" s="18"/>
      <c r="G452" s="21"/>
      <c r="H452" s="18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idden="1" x14ac:dyDescent="0.25"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idden="1" x14ac:dyDescent="0.25"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idden="1" x14ac:dyDescent="0.25"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idden="1" x14ac:dyDescent="0.25"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idden="1" x14ac:dyDescent="0.25"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idden="1" x14ac:dyDescent="0.25"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x14ac:dyDescent="0.25">
      <c r="E459" s="18"/>
      <c r="F459" s="18"/>
      <c r="G459" s="18"/>
      <c r="H459" s="18"/>
      <c r="I459" s="18"/>
      <c r="J459" s="18"/>
      <c r="K459" s="31">
        <f t="shared" ref="K459:K460" si="4">+E459+I459</f>
        <v>0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x14ac:dyDescent="0.25">
      <c r="A460" s="16" t="s">
        <v>154</v>
      </c>
      <c r="B460" s="16"/>
      <c r="C460" s="16"/>
      <c r="D460" s="16"/>
      <c r="E460" s="20"/>
      <c r="F460" s="20"/>
      <c r="G460" s="20"/>
      <c r="H460" s="20"/>
      <c r="I460" s="20"/>
      <c r="J460" s="20"/>
      <c r="K460" s="31">
        <f t="shared" si="4"/>
        <v>0</v>
      </c>
      <c r="L460" s="20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idden="1" x14ac:dyDescent="0.25"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x14ac:dyDescent="0.25">
      <c r="A462" s="13" t="s">
        <v>162</v>
      </c>
      <c r="C462" s="13" t="s">
        <v>163</v>
      </c>
      <c r="E462" s="27">
        <v>200000</v>
      </c>
      <c r="F462" s="18"/>
      <c r="G462" s="27">
        <v>70732</v>
      </c>
      <c r="H462" s="18"/>
      <c r="I462" s="27">
        <v>0</v>
      </c>
      <c r="J462" s="18"/>
      <c r="K462" s="32">
        <f>+E462+I462</f>
        <v>200000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idden="1" x14ac:dyDescent="0.25">
      <c r="A463" s="13"/>
      <c r="C463" s="13"/>
      <c r="E463" s="21"/>
      <c r="F463" s="18"/>
      <c r="G463" s="21"/>
      <c r="H463" s="18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idden="1" x14ac:dyDescent="0.25"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idden="1" x14ac:dyDescent="0.25"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idden="1" x14ac:dyDescent="0.25"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x14ac:dyDescent="0.25"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idden="1" x14ac:dyDescent="0.25"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idden="1" x14ac:dyDescent="0.25"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idden="1" x14ac:dyDescent="0.25"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x14ac:dyDescent="0.25">
      <c r="A471" s="13" t="s">
        <v>164</v>
      </c>
      <c r="B471" s="13"/>
      <c r="C471" s="13"/>
      <c r="D471" s="13"/>
      <c r="E471" s="21">
        <f>SUBTOTAL(9,E445:E451)</f>
        <v>0</v>
      </c>
      <c r="F471" s="21"/>
      <c r="G471" s="21">
        <f>SUBTOTAL(9,G445:G451)</f>
        <v>60000</v>
      </c>
      <c r="H471" s="21"/>
      <c r="I471" s="21">
        <f>SUBTOTAL(9,I445:I451)</f>
        <v>280000</v>
      </c>
      <c r="J471" s="21"/>
      <c r="K471" s="21">
        <f>+E471+I471</f>
        <v>280000</v>
      </c>
      <c r="L471" s="21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idden="1" x14ac:dyDescent="0.25"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idden="1" x14ac:dyDescent="0.25">
      <c r="E473" s="22">
        <v>0</v>
      </c>
      <c r="F473" s="18"/>
      <c r="G473" s="22">
        <v>60000</v>
      </c>
      <c r="H473" s="18"/>
      <c r="I473" s="22">
        <v>0</v>
      </c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idden="1" x14ac:dyDescent="0.25"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idden="1" x14ac:dyDescent="0.25"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idden="1" x14ac:dyDescent="0.25"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x14ac:dyDescent="0.25">
      <c r="A477" s="13" t="s">
        <v>165</v>
      </c>
      <c r="B477" s="13"/>
      <c r="C477" s="13"/>
      <c r="D477" s="13"/>
      <c r="E477" s="27">
        <f>SUBTOTAL(9,E462)</f>
        <v>200000</v>
      </c>
      <c r="F477" s="21"/>
      <c r="G477" s="27">
        <f>SUBTOTAL(9,G462)</f>
        <v>70732</v>
      </c>
      <c r="H477" s="21"/>
      <c r="I477" s="27">
        <f>SUBTOTAL(9,I462)</f>
        <v>0</v>
      </c>
      <c r="J477" s="21"/>
      <c r="K477" s="21">
        <f>+E477+I477</f>
        <v>200000</v>
      </c>
      <c r="L477" s="21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idden="1" x14ac:dyDescent="0.25"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idden="1" x14ac:dyDescent="0.25">
      <c r="E479" s="22">
        <v>200000</v>
      </c>
      <c r="F479" s="18"/>
      <c r="G479" s="22">
        <v>70732</v>
      </c>
      <c r="H479" s="18"/>
      <c r="I479" s="22">
        <v>0</v>
      </c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idden="1" x14ac:dyDescent="0.25"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idden="1" x14ac:dyDescent="0.25"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idden="1" x14ac:dyDescent="0.25"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6.5" thickBot="1" x14ac:dyDescent="0.3">
      <c r="A483" s="17" t="s">
        <v>161</v>
      </c>
      <c r="B483" s="17"/>
      <c r="C483" s="17"/>
      <c r="D483" s="17"/>
      <c r="E483" s="33">
        <f>+E471-E477</f>
        <v>-200000</v>
      </c>
      <c r="F483" s="23"/>
      <c r="G483" s="33">
        <f>+G471-G477</f>
        <v>-10732</v>
      </c>
      <c r="H483" s="23"/>
      <c r="I483" s="33">
        <f>+I471-I477</f>
        <v>280000</v>
      </c>
      <c r="J483" s="23"/>
      <c r="K483" s="33">
        <f>+K471-K477</f>
        <v>80000</v>
      </c>
      <c r="L483" s="23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idden="1" x14ac:dyDescent="0.25"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idden="1" x14ac:dyDescent="0.25"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idden="1" x14ac:dyDescent="0.25"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30" customHeight="1" thickTop="1" x14ac:dyDescent="0.25"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49.5" customHeight="1" x14ac:dyDescent="0.25">
      <c r="A488" s="26" t="s">
        <v>5</v>
      </c>
      <c r="C488" s="26" t="s">
        <v>6</v>
      </c>
      <c r="E488" s="26" t="s">
        <v>9</v>
      </c>
      <c r="G488" s="26" t="s">
        <v>298</v>
      </c>
      <c r="I488" s="26" t="s">
        <v>296</v>
      </c>
      <c r="K488" s="26" t="s">
        <v>297</v>
      </c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idden="1" x14ac:dyDescent="0.25"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idden="1" x14ac:dyDescent="0.25">
      <c r="A490" s="15"/>
      <c r="B490" s="15"/>
      <c r="C490" s="15"/>
      <c r="D490" s="15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1.75" customHeight="1" x14ac:dyDescent="0.25"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x14ac:dyDescent="0.25">
      <c r="A492" s="16" t="s">
        <v>166</v>
      </c>
      <c r="B492" s="16"/>
      <c r="C492" s="16"/>
      <c r="D492" s="16"/>
      <c r="E492" s="20"/>
      <c r="F492" s="20"/>
      <c r="G492" s="20"/>
      <c r="H492" s="20"/>
      <c r="I492" s="20"/>
      <c r="J492" s="20"/>
      <c r="K492" s="20"/>
      <c r="L492" s="20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idden="1" x14ac:dyDescent="0.25"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x14ac:dyDescent="0.25">
      <c r="A494" s="13" t="s">
        <v>167</v>
      </c>
      <c r="C494" s="13" t="s">
        <v>60</v>
      </c>
      <c r="E494" s="21">
        <v>54000</v>
      </c>
      <c r="F494" s="18"/>
      <c r="G494" s="21">
        <v>19174</v>
      </c>
      <c r="H494" s="18"/>
      <c r="I494" s="21">
        <v>0</v>
      </c>
      <c r="J494" s="18"/>
      <c r="K494" s="31">
        <f>+E494+I494</f>
        <v>54000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idden="1" x14ac:dyDescent="0.25">
      <c r="A495" s="13"/>
      <c r="C495" s="13"/>
      <c r="E495" s="21"/>
      <c r="F495" s="18"/>
      <c r="G495" s="21"/>
      <c r="H495" s="18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idden="1" x14ac:dyDescent="0.25"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x14ac:dyDescent="0.25">
      <c r="A497" s="13" t="s">
        <v>168</v>
      </c>
      <c r="C497" s="13" t="s">
        <v>169</v>
      </c>
      <c r="E497" s="21">
        <v>162000</v>
      </c>
      <c r="F497" s="18"/>
      <c r="G497" s="21">
        <v>141213</v>
      </c>
      <c r="H497" s="18"/>
      <c r="I497" s="21">
        <v>0</v>
      </c>
      <c r="J497" s="18"/>
      <c r="K497" s="31">
        <f>+E497+I497</f>
        <v>162000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idden="1" x14ac:dyDescent="0.25">
      <c r="A498" s="13"/>
      <c r="C498" s="13"/>
      <c r="E498" s="21"/>
      <c r="F498" s="18"/>
      <c r="G498" s="21"/>
      <c r="H498" s="18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idden="1" x14ac:dyDescent="0.25"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x14ac:dyDescent="0.25">
      <c r="A500" s="13" t="s">
        <v>170</v>
      </c>
      <c r="C500" s="13" t="s">
        <v>171</v>
      </c>
      <c r="E500" s="21">
        <v>0</v>
      </c>
      <c r="F500" s="18"/>
      <c r="G500" s="21">
        <v>1500</v>
      </c>
      <c r="H500" s="18"/>
      <c r="I500" s="21">
        <v>5000</v>
      </c>
      <c r="J500" s="18"/>
      <c r="K500" s="31">
        <f>+E500+I500</f>
        <v>5000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idden="1" x14ac:dyDescent="0.25">
      <c r="A501" s="13"/>
      <c r="C501" s="13"/>
      <c r="E501" s="21"/>
      <c r="F501" s="18"/>
      <c r="G501" s="21"/>
      <c r="H501" s="18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idden="1" x14ac:dyDescent="0.25"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x14ac:dyDescent="0.25">
      <c r="A503" s="13" t="s">
        <v>172</v>
      </c>
      <c r="C503" s="13" t="s">
        <v>68</v>
      </c>
      <c r="E503" s="21">
        <v>0</v>
      </c>
      <c r="F503" s="18"/>
      <c r="G503" s="21">
        <v>0</v>
      </c>
      <c r="H503" s="18"/>
      <c r="I503" s="21">
        <v>0</v>
      </c>
      <c r="J503" s="18"/>
      <c r="K503" s="31">
        <f>+E503+I503</f>
        <v>0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idden="1" x14ac:dyDescent="0.25">
      <c r="A504" s="13"/>
      <c r="C504" s="13"/>
      <c r="E504" s="21"/>
      <c r="F504" s="18"/>
      <c r="G504" s="21"/>
      <c r="H504" s="18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idden="1" x14ac:dyDescent="0.25"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x14ac:dyDescent="0.25">
      <c r="A506" s="13" t="s">
        <v>173</v>
      </c>
      <c r="C506" s="13" t="s">
        <v>174</v>
      </c>
      <c r="E506" s="21">
        <v>0</v>
      </c>
      <c r="F506" s="18"/>
      <c r="G506" s="21">
        <v>0</v>
      </c>
      <c r="H506" s="18"/>
      <c r="I506" s="21">
        <v>0</v>
      </c>
      <c r="J506" s="18"/>
      <c r="K506" s="31">
        <f>+E506+I506</f>
        <v>0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idden="1" x14ac:dyDescent="0.25">
      <c r="A507" s="13"/>
      <c r="C507" s="13"/>
      <c r="E507" s="21"/>
      <c r="F507" s="18"/>
      <c r="G507" s="21"/>
      <c r="H507" s="18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x14ac:dyDescent="0.25">
      <c r="A508" s="13" t="s">
        <v>175</v>
      </c>
      <c r="C508" s="13" t="s">
        <v>38</v>
      </c>
      <c r="E508" s="21">
        <v>0</v>
      </c>
      <c r="F508" s="18"/>
      <c r="G508" s="21">
        <v>0</v>
      </c>
      <c r="H508" s="18"/>
      <c r="I508" s="21">
        <v>0</v>
      </c>
      <c r="J508" s="18"/>
      <c r="K508" s="31">
        <f>+E508+I508</f>
        <v>0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idden="1" x14ac:dyDescent="0.25">
      <c r="A509" s="13"/>
      <c r="C509" s="13"/>
      <c r="E509" s="21"/>
      <c r="F509" s="18"/>
      <c r="G509" s="21"/>
      <c r="H509" s="18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idden="1" x14ac:dyDescent="0.25"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x14ac:dyDescent="0.25">
      <c r="A511" s="13" t="s">
        <v>176</v>
      </c>
      <c r="C511" s="13" t="s">
        <v>177</v>
      </c>
      <c r="E511" s="21">
        <v>0</v>
      </c>
      <c r="F511" s="18"/>
      <c r="G511" s="21">
        <v>0</v>
      </c>
      <c r="H511" s="18"/>
      <c r="I511" s="21">
        <v>0</v>
      </c>
      <c r="J511" s="18"/>
      <c r="K511" s="31">
        <f>+E511+I511</f>
        <v>0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idden="1" x14ac:dyDescent="0.25">
      <c r="A512" s="13"/>
      <c r="C512" s="13"/>
      <c r="E512" s="21"/>
      <c r="F512" s="18"/>
      <c r="G512" s="21"/>
      <c r="H512" s="18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idden="1" x14ac:dyDescent="0.25"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x14ac:dyDescent="0.25">
      <c r="A514" s="13" t="s">
        <v>178</v>
      </c>
      <c r="C514" s="13" t="s">
        <v>179</v>
      </c>
      <c r="E514" s="21">
        <v>0</v>
      </c>
      <c r="F514" s="18"/>
      <c r="G514" s="21">
        <v>0</v>
      </c>
      <c r="H514" s="18"/>
      <c r="I514" s="21">
        <v>0</v>
      </c>
      <c r="J514" s="18"/>
      <c r="K514" s="31">
        <f>+E514+I514</f>
        <v>0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idden="1" x14ac:dyDescent="0.25">
      <c r="A515" s="13"/>
      <c r="C515" s="13"/>
      <c r="E515" s="21"/>
      <c r="F515" s="18"/>
      <c r="G515" s="21"/>
      <c r="H515" s="18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idden="1" x14ac:dyDescent="0.25"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x14ac:dyDescent="0.25">
      <c r="A517" s="13" t="s">
        <v>180</v>
      </c>
      <c r="C517" s="13" t="s">
        <v>181</v>
      </c>
      <c r="E517" s="21">
        <v>0</v>
      </c>
      <c r="F517" s="18"/>
      <c r="G517" s="21">
        <v>0</v>
      </c>
      <c r="H517" s="18"/>
      <c r="I517" s="21">
        <v>0</v>
      </c>
      <c r="J517" s="18"/>
      <c r="K517" s="31">
        <f>+E517+I517</f>
        <v>0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idden="1" x14ac:dyDescent="0.25">
      <c r="A518" s="13"/>
      <c r="C518" s="13"/>
      <c r="E518" s="21"/>
      <c r="F518" s="18"/>
      <c r="G518" s="21"/>
      <c r="H518" s="18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idden="1" x14ac:dyDescent="0.25"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idden="1" x14ac:dyDescent="0.25"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idden="1" x14ac:dyDescent="0.25"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x14ac:dyDescent="0.25">
      <c r="A522" s="17"/>
      <c r="B522" s="17"/>
      <c r="C522" s="17"/>
      <c r="D522" s="17"/>
      <c r="E522" s="22"/>
      <c r="F522" s="23"/>
      <c r="G522" s="22"/>
      <c r="H522" s="23"/>
      <c r="I522" s="22"/>
      <c r="J522" s="23"/>
      <c r="K522" s="31">
        <f>+E522+I522</f>
        <v>0</v>
      </c>
      <c r="L522" s="23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idden="1" x14ac:dyDescent="0.25"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idden="1" x14ac:dyDescent="0.25"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idden="1" x14ac:dyDescent="0.25"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x14ac:dyDescent="0.25">
      <c r="A526" s="16" t="s">
        <v>166</v>
      </c>
      <c r="B526" s="16"/>
      <c r="C526" s="16"/>
      <c r="D526" s="16"/>
      <c r="E526" s="20"/>
      <c r="F526" s="20"/>
      <c r="G526" s="20"/>
      <c r="H526" s="20"/>
      <c r="I526" s="20"/>
      <c r="J526" s="20"/>
      <c r="K526" s="31">
        <f>+E526+I526</f>
        <v>0</v>
      </c>
      <c r="L526" s="20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idden="1" x14ac:dyDescent="0.25"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x14ac:dyDescent="0.25">
      <c r="A528" s="13" t="s">
        <v>183</v>
      </c>
      <c r="C528" s="13" t="s">
        <v>76</v>
      </c>
      <c r="E528" s="21">
        <v>28000</v>
      </c>
      <c r="F528" s="18"/>
      <c r="G528" s="21">
        <v>13929</v>
      </c>
      <c r="H528" s="18"/>
      <c r="I528" s="21">
        <v>0</v>
      </c>
      <c r="J528" s="18"/>
      <c r="K528" s="31">
        <f>+E528+I528</f>
        <v>28000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idden="1" x14ac:dyDescent="0.25">
      <c r="A529" s="13"/>
      <c r="C529" s="13"/>
      <c r="E529" s="21"/>
      <c r="F529" s="18"/>
      <c r="G529" s="21"/>
      <c r="H529" s="18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idden="1" x14ac:dyDescent="0.25"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x14ac:dyDescent="0.25">
      <c r="A531" s="13" t="s">
        <v>184</v>
      </c>
      <c r="C531" s="13" t="s">
        <v>78</v>
      </c>
      <c r="E531" s="21">
        <v>2000</v>
      </c>
      <c r="F531" s="18"/>
      <c r="G531" s="21">
        <v>1066</v>
      </c>
      <c r="H531" s="18"/>
      <c r="I531" s="21">
        <v>0</v>
      </c>
      <c r="J531" s="18"/>
      <c r="K531" s="31">
        <f>+E531+I531</f>
        <v>2000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idden="1" x14ac:dyDescent="0.25">
      <c r="A532" s="13"/>
      <c r="C532" s="13"/>
      <c r="E532" s="21"/>
      <c r="F532" s="18"/>
      <c r="G532" s="21"/>
      <c r="H532" s="18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idden="1" x14ac:dyDescent="0.25"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x14ac:dyDescent="0.25">
      <c r="A534" s="13" t="s">
        <v>185</v>
      </c>
      <c r="C534" s="13" t="s">
        <v>80</v>
      </c>
      <c r="E534" s="21">
        <v>35000</v>
      </c>
      <c r="F534" s="18"/>
      <c r="G534" s="21">
        <v>2629</v>
      </c>
      <c r="H534" s="18"/>
      <c r="I534" s="21">
        <v>0</v>
      </c>
      <c r="J534" s="18"/>
      <c r="K534" s="31">
        <f>+E534+I534</f>
        <v>35000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idden="1" x14ac:dyDescent="0.25">
      <c r="A535" s="13"/>
      <c r="C535" s="13"/>
      <c r="E535" s="21"/>
      <c r="F535" s="18"/>
      <c r="G535" s="21"/>
      <c r="H535" s="18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idden="1" x14ac:dyDescent="0.25"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x14ac:dyDescent="0.25">
      <c r="A537" s="13" t="s">
        <v>186</v>
      </c>
      <c r="C537" s="13" t="s">
        <v>187</v>
      </c>
      <c r="E537" s="21">
        <v>0</v>
      </c>
      <c r="F537" s="18"/>
      <c r="G537" s="21">
        <v>0</v>
      </c>
      <c r="H537" s="18"/>
      <c r="I537" s="21">
        <v>0</v>
      </c>
      <c r="J537" s="18"/>
      <c r="K537" s="31">
        <f>+E537+I537</f>
        <v>0</v>
      </c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idden="1" x14ac:dyDescent="0.25">
      <c r="A538" s="13"/>
      <c r="C538" s="13"/>
      <c r="E538" s="21"/>
      <c r="F538" s="18"/>
      <c r="G538" s="21"/>
      <c r="H538" s="18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idden="1" x14ac:dyDescent="0.25"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x14ac:dyDescent="0.25">
      <c r="A540" s="13" t="s">
        <v>188</v>
      </c>
      <c r="C540" s="13" t="s">
        <v>189</v>
      </c>
      <c r="E540" s="21">
        <v>0</v>
      </c>
      <c r="F540" s="18"/>
      <c r="G540" s="21">
        <v>0</v>
      </c>
      <c r="H540" s="18"/>
      <c r="I540" s="21">
        <v>0</v>
      </c>
      <c r="J540" s="18"/>
      <c r="K540" s="31">
        <f>+E540+I540</f>
        <v>0</v>
      </c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idden="1" x14ac:dyDescent="0.25">
      <c r="A541" s="13"/>
      <c r="C541" s="13"/>
      <c r="E541" s="21"/>
      <c r="F541" s="18"/>
      <c r="G541" s="21"/>
      <c r="H541" s="18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idden="1" x14ac:dyDescent="0.25"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x14ac:dyDescent="0.25">
      <c r="A543" s="13" t="s">
        <v>190</v>
      </c>
      <c r="C543" s="13" t="s">
        <v>86</v>
      </c>
      <c r="E543" s="21">
        <v>45000</v>
      </c>
      <c r="F543" s="18"/>
      <c r="G543" s="21">
        <v>-19141</v>
      </c>
      <c r="H543" s="18"/>
      <c r="I543" s="21">
        <v>-10000</v>
      </c>
      <c r="J543" s="18"/>
      <c r="K543" s="31">
        <f>+E543+I543</f>
        <v>35000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idden="1" x14ac:dyDescent="0.25">
      <c r="A544" s="13"/>
      <c r="C544" s="13"/>
      <c r="E544" s="21"/>
      <c r="F544" s="18"/>
      <c r="G544" s="21"/>
      <c r="H544" s="18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idden="1" x14ac:dyDescent="0.25"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x14ac:dyDescent="0.25">
      <c r="A546" s="13" t="s">
        <v>191</v>
      </c>
      <c r="C546" s="13" t="s">
        <v>192</v>
      </c>
      <c r="E546" s="21">
        <v>0</v>
      </c>
      <c r="F546" s="18"/>
      <c r="G546" s="21">
        <v>14528</v>
      </c>
      <c r="H546" s="18"/>
      <c r="I546" s="21">
        <v>15000</v>
      </c>
      <c r="J546" s="18"/>
      <c r="K546" s="31">
        <f>+E546+I546</f>
        <v>15000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idden="1" x14ac:dyDescent="0.25">
      <c r="A547" s="13"/>
      <c r="C547" s="13"/>
      <c r="E547" s="21"/>
      <c r="F547" s="18"/>
      <c r="G547" s="21"/>
      <c r="H547" s="18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idden="1" x14ac:dyDescent="0.25"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x14ac:dyDescent="0.25">
      <c r="A549" s="13" t="s">
        <v>193</v>
      </c>
      <c r="C549" s="13" t="s">
        <v>194</v>
      </c>
      <c r="E549" s="21">
        <v>0</v>
      </c>
      <c r="F549" s="18"/>
      <c r="G549" s="21">
        <v>8716</v>
      </c>
      <c r="H549" s="18"/>
      <c r="I549" s="21">
        <v>9000</v>
      </c>
      <c r="J549" s="18"/>
      <c r="K549" s="31">
        <f>+E549+I549</f>
        <v>9000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idden="1" x14ac:dyDescent="0.25">
      <c r="A550" s="13"/>
      <c r="C550" s="13"/>
      <c r="E550" s="21"/>
      <c r="F550" s="18"/>
      <c r="G550" s="21"/>
      <c r="H550" s="18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idden="1" x14ac:dyDescent="0.25"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x14ac:dyDescent="0.25">
      <c r="A552" s="13" t="s">
        <v>195</v>
      </c>
      <c r="C552" s="13" t="s">
        <v>196</v>
      </c>
      <c r="E552" s="21">
        <v>0</v>
      </c>
      <c r="F552" s="18"/>
      <c r="G552" s="21">
        <v>0</v>
      </c>
      <c r="H552" s="18"/>
      <c r="I552" s="21">
        <v>0</v>
      </c>
      <c r="J552" s="18"/>
      <c r="K552" s="31">
        <f>+E552+I552</f>
        <v>0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idden="1" x14ac:dyDescent="0.25">
      <c r="A553" s="13"/>
      <c r="C553" s="13"/>
      <c r="E553" s="21"/>
      <c r="F553" s="18"/>
      <c r="G553" s="21"/>
      <c r="H553" s="18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x14ac:dyDescent="0.25">
      <c r="A554" s="13" t="s">
        <v>197</v>
      </c>
      <c r="C554" s="13" t="s">
        <v>198</v>
      </c>
      <c r="E554" s="21">
        <v>0</v>
      </c>
      <c r="F554" s="18"/>
      <c r="G554" s="21">
        <v>18538</v>
      </c>
      <c r="H554" s="18"/>
      <c r="I554" s="21">
        <v>19000</v>
      </c>
      <c r="J554" s="18"/>
      <c r="K554" s="31">
        <f>+E554+I554</f>
        <v>19000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idden="1" x14ac:dyDescent="0.25">
      <c r="A555" s="13"/>
      <c r="C555" s="13"/>
      <c r="E555" s="21"/>
      <c r="F555" s="18"/>
      <c r="G555" s="21"/>
      <c r="H555" s="18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idden="1" x14ac:dyDescent="0.25"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x14ac:dyDescent="0.25">
      <c r="A557" s="13" t="s">
        <v>199</v>
      </c>
      <c r="C557" s="13" t="s">
        <v>200</v>
      </c>
      <c r="E557" s="21">
        <v>0</v>
      </c>
      <c r="F557" s="18"/>
      <c r="G557" s="21">
        <v>0</v>
      </c>
      <c r="H557" s="18"/>
      <c r="I557" s="21">
        <v>0</v>
      </c>
      <c r="J557" s="18"/>
      <c r="K557" s="31">
        <f>+E557+I557</f>
        <v>0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idden="1" x14ac:dyDescent="0.25">
      <c r="A558" s="13"/>
      <c r="C558" s="13"/>
      <c r="E558" s="21"/>
      <c r="F558" s="18"/>
      <c r="G558" s="21"/>
      <c r="H558" s="18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idden="1" x14ac:dyDescent="0.25"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x14ac:dyDescent="0.25">
      <c r="A560" s="13" t="s">
        <v>201</v>
      </c>
      <c r="C560" s="13" t="s">
        <v>202</v>
      </c>
      <c r="E560" s="21">
        <v>0</v>
      </c>
      <c r="F560" s="18"/>
      <c r="G560" s="21">
        <v>0</v>
      </c>
      <c r="H560" s="18"/>
      <c r="I560" s="21">
        <v>0</v>
      </c>
      <c r="J560" s="18"/>
      <c r="K560" s="31">
        <f>+E560+I560</f>
        <v>0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idden="1" x14ac:dyDescent="0.25">
      <c r="A561" s="13"/>
      <c r="C561" s="13"/>
      <c r="E561" s="21"/>
      <c r="F561" s="18"/>
      <c r="G561" s="21"/>
      <c r="H561" s="18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idden="1" x14ac:dyDescent="0.25"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x14ac:dyDescent="0.25">
      <c r="A563" s="13" t="s">
        <v>203</v>
      </c>
      <c r="C563" s="13" t="s">
        <v>204</v>
      </c>
      <c r="E563" s="21">
        <v>0</v>
      </c>
      <c r="F563" s="18"/>
      <c r="G563" s="21">
        <v>0</v>
      </c>
      <c r="H563" s="18"/>
      <c r="I563" s="21">
        <v>0</v>
      </c>
      <c r="J563" s="18"/>
      <c r="K563" s="31">
        <f>+E563+I563</f>
        <v>0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idden="1" x14ac:dyDescent="0.25">
      <c r="A564" s="13"/>
      <c r="C564" s="13"/>
      <c r="E564" s="21"/>
      <c r="F564" s="18"/>
      <c r="G564" s="21"/>
      <c r="H564" s="18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idden="1" x14ac:dyDescent="0.25"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x14ac:dyDescent="0.25">
      <c r="A566" s="13" t="s">
        <v>205</v>
      </c>
      <c r="C566" s="13" t="s">
        <v>206</v>
      </c>
      <c r="E566" s="21">
        <v>0</v>
      </c>
      <c r="F566" s="18"/>
      <c r="G566" s="21">
        <v>0</v>
      </c>
      <c r="H566" s="18"/>
      <c r="I566" s="21">
        <v>0</v>
      </c>
      <c r="J566" s="18"/>
      <c r="K566" s="31">
        <f>+E566+I566</f>
        <v>0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idden="1" x14ac:dyDescent="0.25">
      <c r="A567" s="13"/>
      <c r="C567" s="13"/>
      <c r="E567" s="21"/>
      <c r="F567" s="18"/>
      <c r="G567" s="21"/>
      <c r="H567" s="18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idden="1" x14ac:dyDescent="0.25"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x14ac:dyDescent="0.25">
      <c r="A569" s="13" t="s">
        <v>207</v>
      </c>
      <c r="C569" s="13" t="s">
        <v>208</v>
      </c>
      <c r="E569" s="21">
        <v>0</v>
      </c>
      <c r="F569" s="18"/>
      <c r="G569" s="21">
        <v>0</v>
      </c>
      <c r="H569" s="18"/>
      <c r="I569" s="21">
        <v>0</v>
      </c>
      <c r="J569" s="18"/>
      <c r="K569" s="31">
        <f>+E569+I569</f>
        <v>0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idden="1" x14ac:dyDescent="0.25">
      <c r="A570" s="13"/>
      <c r="C570" s="13"/>
      <c r="E570" s="21"/>
      <c r="F570" s="18"/>
      <c r="G570" s="21"/>
      <c r="H570" s="18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idden="1" x14ac:dyDescent="0.25"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x14ac:dyDescent="0.25">
      <c r="A572" s="13" t="s">
        <v>209</v>
      </c>
      <c r="C572" s="13" t="s">
        <v>210</v>
      </c>
      <c r="E572" s="21">
        <v>0</v>
      </c>
      <c r="F572" s="18"/>
      <c r="G572" s="21">
        <v>0</v>
      </c>
      <c r="H572" s="18"/>
      <c r="I572" s="21">
        <v>0</v>
      </c>
      <c r="J572" s="18"/>
      <c r="K572" s="31">
        <f>+E572+I572</f>
        <v>0</v>
      </c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idden="1" x14ac:dyDescent="0.25">
      <c r="A573" s="13"/>
      <c r="C573" s="13"/>
      <c r="E573" s="21"/>
      <c r="F573" s="18"/>
      <c r="G573" s="21"/>
      <c r="H573" s="18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idden="1" x14ac:dyDescent="0.25"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x14ac:dyDescent="0.25">
      <c r="A575" s="13" t="s">
        <v>211</v>
      </c>
      <c r="C575" s="13" t="s">
        <v>212</v>
      </c>
      <c r="E575" s="21">
        <v>0</v>
      </c>
      <c r="F575" s="18"/>
      <c r="G575" s="21">
        <v>0</v>
      </c>
      <c r="H575" s="18"/>
      <c r="I575" s="21">
        <v>0</v>
      </c>
      <c r="J575" s="18"/>
      <c r="K575" s="31">
        <f>+E575+I575</f>
        <v>0</v>
      </c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idden="1" x14ac:dyDescent="0.25">
      <c r="A576" s="13"/>
      <c r="C576" s="13"/>
      <c r="E576" s="21"/>
      <c r="F576" s="18"/>
      <c r="G576" s="21"/>
      <c r="H576" s="18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idden="1" x14ac:dyDescent="0.25"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x14ac:dyDescent="0.25">
      <c r="A578" s="13" t="s">
        <v>213</v>
      </c>
      <c r="C578" s="13" t="s">
        <v>214</v>
      </c>
      <c r="E578" s="21">
        <v>59000</v>
      </c>
      <c r="F578" s="18"/>
      <c r="G578" s="21">
        <v>55650</v>
      </c>
      <c r="H578" s="18"/>
      <c r="I578" s="21">
        <v>0</v>
      </c>
      <c r="J578" s="18"/>
      <c r="K578" s="31">
        <f>+E578+I578</f>
        <v>59000</v>
      </c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idden="1" x14ac:dyDescent="0.25">
      <c r="A579" s="13"/>
      <c r="C579" s="13"/>
      <c r="E579" s="21"/>
      <c r="F579" s="18"/>
      <c r="G579" s="21"/>
      <c r="H579" s="18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idden="1" x14ac:dyDescent="0.25"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x14ac:dyDescent="0.25">
      <c r="A581" s="13" t="s">
        <v>215</v>
      </c>
      <c r="C581" s="13" t="s">
        <v>216</v>
      </c>
      <c r="E581" s="27">
        <v>0</v>
      </c>
      <c r="F581" s="18"/>
      <c r="G581" s="27">
        <v>0</v>
      </c>
      <c r="H581" s="18"/>
      <c r="I581" s="27">
        <v>0</v>
      </c>
      <c r="J581" s="18"/>
      <c r="K581" s="27">
        <v>0</v>
      </c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idden="1" x14ac:dyDescent="0.25">
      <c r="A582" s="13"/>
      <c r="C582" s="13"/>
      <c r="E582" s="21"/>
      <c r="F582" s="18"/>
      <c r="G582" s="21"/>
      <c r="H582" s="18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idden="1" x14ac:dyDescent="0.25"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idden="1" x14ac:dyDescent="0.25"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idden="1" x14ac:dyDescent="0.25"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x14ac:dyDescent="0.25">
      <c r="A586" s="17"/>
      <c r="B586" s="17"/>
      <c r="C586" s="17"/>
      <c r="D586" s="17"/>
      <c r="E586" s="22"/>
      <c r="F586" s="23"/>
      <c r="G586" s="22"/>
      <c r="H586" s="23"/>
      <c r="I586" s="22"/>
      <c r="J586" s="23"/>
      <c r="K586" s="23"/>
      <c r="L586" s="23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idden="1" x14ac:dyDescent="0.25"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idden="1" x14ac:dyDescent="0.25"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idden="1" x14ac:dyDescent="0.25"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x14ac:dyDescent="0.25">
      <c r="A590" s="17" t="s">
        <v>217</v>
      </c>
      <c r="B590" s="17"/>
      <c r="C590" s="17"/>
      <c r="D590" s="17"/>
      <c r="E590" s="22">
        <f>SUBTOTAL(9,E494:E517)</f>
        <v>216000</v>
      </c>
      <c r="F590" s="23"/>
      <c r="G590" s="22">
        <f>SUBTOTAL(9,G494:G517)</f>
        <v>161887</v>
      </c>
      <c r="H590" s="23"/>
      <c r="I590" s="22">
        <f>SUBTOTAL(9,I494:I517)</f>
        <v>5000</v>
      </c>
      <c r="J590" s="23"/>
      <c r="K590" s="23">
        <f>+E590+I590</f>
        <v>221000</v>
      </c>
      <c r="L590" s="23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idden="1" x14ac:dyDescent="0.25"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idden="1" x14ac:dyDescent="0.25"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idden="1" x14ac:dyDescent="0.25"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x14ac:dyDescent="0.25">
      <c r="A594" s="17" t="s">
        <v>218</v>
      </c>
      <c r="B594" s="17"/>
      <c r="C594" s="17"/>
      <c r="D594" s="17"/>
      <c r="E594" s="22">
        <f>SUBTOTAL(9,E528:E581)</f>
        <v>169000</v>
      </c>
      <c r="F594" s="23"/>
      <c r="G594" s="22">
        <f>SUBTOTAL(9,G528:G581)</f>
        <v>95915</v>
      </c>
      <c r="H594" s="23"/>
      <c r="I594" s="22">
        <f>SUBTOTAL(9,I528:I581)</f>
        <v>33000</v>
      </c>
      <c r="J594" s="23"/>
      <c r="K594" s="23">
        <f>+E594+I594</f>
        <v>202000</v>
      </c>
      <c r="L594" s="23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idden="1" x14ac:dyDescent="0.25"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idden="1" x14ac:dyDescent="0.25"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idden="1" x14ac:dyDescent="0.25"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6.5" thickBot="1" x14ac:dyDescent="0.3">
      <c r="A598" s="17" t="s">
        <v>182</v>
      </c>
      <c r="B598" s="17"/>
      <c r="C598" s="17"/>
      <c r="D598" s="17"/>
      <c r="E598" s="33">
        <f>+E590-E594</f>
        <v>47000</v>
      </c>
      <c r="F598" s="23"/>
      <c r="G598" s="33">
        <f>+G590-G594</f>
        <v>65972</v>
      </c>
      <c r="H598" s="23"/>
      <c r="I598" s="33">
        <f>+I590-I594</f>
        <v>-28000</v>
      </c>
      <c r="J598" s="23"/>
      <c r="K598" s="34">
        <f>+E598+I598</f>
        <v>19000</v>
      </c>
      <c r="L598" s="23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idden="1" x14ac:dyDescent="0.25"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idden="1" x14ac:dyDescent="0.25"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idden="1" x14ac:dyDescent="0.25"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8.5" customHeight="1" thickTop="1" x14ac:dyDescent="0.25"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45.75" x14ac:dyDescent="0.25">
      <c r="A603" s="26" t="s">
        <v>5</v>
      </c>
      <c r="C603" s="26" t="s">
        <v>6</v>
      </c>
      <c r="E603" s="26" t="s">
        <v>9</v>
      </c>
      <c r="G603" s="26" t="s">
        <v>298</v>
      </c>
      <c r="I603" s="26" t="s">
        <v>296</v>
      </c>
      <c r="K603" s="26" t="s">
        <v>297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idden="1" x14ac:dyDescent="0.25"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idden="1" x14ac:dyDescent="0.25">
      <c r="A605" s="15"/>
      <c r="B605" s="15"/>
      <c r="C605" s="15"/>
      <c r="D605" s="15"/>
      <c r="E605" s="19"/>
      <c r="F605" s="19"/>
      <c r="G605" s="19"/>
      <c r="H605" s="19"/>
      <c r="I605" s="19"/>
      <c r="J605" s="19"/>
      <c r="K605" s="19"/>
      <c r="L605" s="19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idden="1" x14ac:dyDescent="0.25"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x14ac:dyDescent="0.25">
      <c r="A607" s="16" t="s">
        <v>219</v>
      </c>
      <c r="B607" s="16"/>
      <c r="C607" s="16"/>
      <c r="D607" s="16"/>
      <c r="E607" s="20"/>
      <c r="F607" s="20"/>
      <c r="G607" s="20"/>
      <c r="H607" s="20"/>
      <c r="I607" s="20"/>
      <c r="J607" s="20"/>
      <c r="K607" s="28"/>
      <c r="L607" s="20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idden="1" x14ac:dyDescent="0.25"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x14ac:dyDescent="0.25">
      <c r="A609" s="13" t="s">
        <v>220</v>
      </c>
      <c r="C609" s="13" t="s">
        <v>60</v>
      </c>
      <c r="E609" s="21">
        <v>20000</v>
      </c>
      <c r="F609" s="18"/>
      <c r="G609" s="21">
        <v>9587</v>
      </c>
      <c r="H609" s="18"/>
      <c r="I609" s="21">
        <v>0</v>
      </c>
      <c r="J609" s="18"/>
      <c r="K609" s="31">
        <f>+E609+I609</f>
        <v>20000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idden="1" x14ac:dyDescent="0.25">
      <c r="A610" s="13"/>
      <c r="C610" s="13"/>
      <c r="E610" s="21"/>
      <c r="F610" s="18"/>
      <c r="G610" s="21"/>
      <c r="H610" s="18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idden="1" x14ac:dyDescent="0.25"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x14ac:dyDescent="0.25">
      <c r="A612" s="13" t="s">
        <v>221</v>
      </c>
      <c r="C612" s="13" t="s">
        <v>222</v>
      </c>
      <c r="E612" s="21">
        <v>65000</v>
      </c>
      <c r="F612" s="18"/>
      <c r="G612" s="21">
        <v>52341</v>
      </c>
      <c r="H612" s="18"/>
      <c r="I612" s="21">
        <v>0</v>
      </c>
      <c r="J612" s="18"/>
      <c r="K612" s="31">
        <f>+E612+I612</f>
        <v>65000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idden="1" x14ac:dyDescent="0.25">
      <c r="A613" s="13"/>
      <c r="C613" s="13"/>
      <c r="E613" s="21"/>
      <c r="F613" s="18"/>
      <c r="G613" s="21"/>
      <c r="H613" s="18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x14ac:dyDescent="0.25">
      <c r="A614" s="13" t="s">
        <v>223</v>
      </c>
      <c r="C614" s="13" t="s">
        <v>171</v>
      </c>
      <c r="E614" s="21">
        <v>0</v>
      </c>
      <c r="F614" s="18"/>
      <c r="G614" s="21">
        <v>3200</v>
      </c>
      <c r="H614" s="18"/>
      <c r="I614" s="21">
        <v>3300</v>
      </c>
      <c r="J614" s="18"/>
      <c r="K614" s="31">
        <f>+E614+I614</f>
        <v>3300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idden="1" x14ac:dyDescent="0.25">
      <c r="A615" s="13"/>
      <c r="C615" s="13"/>
      <c r="E615" s="21"/>
      <c r="F615" s="18"/>
      <c r="G615" s="21"/>
      <c r="H615" s="18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idden="1" x14ac:dyDescent="0.25"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x14ac:dyDescent="0.25">
      <c r="A617" s="13" t="s">
        <v>224</v>
      </c>
      <c r="C617" s="13" t="s">
        <v>68</v>
      </c>
      <c r="E617" s="21">
        <v>0</v>
      </c>
      <c r="F617" s="18"/>
      <c r="G617" s="21">
        <v>0</v>
      </c>
      <c r="H617" s="18"/>
      <c r="I617" s="21">
        <v>0</v>
      </c>
      <c r="J617" s="18"/>
      <c r="K617" s="31">
        <f>+E617+I617</f>
        <v>0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idden="1" x14ac:dyDescent="0.25">
      <c r="A618" s="13"/>
      <c r="C618" s="13"/>
      <c r="E618" s="21"/>
      <c r="F618" s="18"/>
      <c r="G618" s="21"/>
      <c r="H618" s="18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idden="1" x14ac:dyDescent="0.25"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idden="1" x14ac:dyDescent="0.25"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idden="1" x14ac:dyDescent="0.25"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idden="1" x14ac:dyDescent="0.25"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idden="1" x14ac:dyDescent="0.25"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idden="1" x14ac:dyDescent="0.25"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x14ac:dyDescent="0.25">
      <c r="A625" s="16" t="s">
        <v>219</v>
      </c>
      <c r="B625" s="16"/>
      <c r="C625" s="16"/>
      <c r="D625" s="16"/>
      <c r="E625" s="20"/>
      <c r="F625" s="20"/>
      <c r="G625" s="20"/>
      <c r="H625" s="20"/>
      <c r="I625" s="20"/>
      <c r="J625" s="20"/>
      <c r="K625" s="31">
        <f>+E625+I625</f>
        <v>0</v>
      </c>
      <c r="L625" s="20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idden="1" x14ac:dyDescent="0.25"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x14ac:dyDescent="0.25">
      <c r="A627" s="13" t="s">
        <v>226</v>
      </c>
      <c r="C627" s="13" t="s">
        <v>76</v>
      </c>
      <c r="E627" s="21">
        <v>11000</v>
      </c>
      <c r="F627" s="18"/>
      <c r="G627" s="21">
        <v>8180</v>
      </c>
      <c r="H627" s="18"/>
      <c r="I627" s="21">
        <v>0</v>
      </c>
      <c r="J627" s="18"/>
      <c r="K627" s="31">
        <f>+E627+I627</f>
        <v>11000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idden="1" x14ac:dyDescent="0.25">
      <c r="A628" s="13"/>
      <c r="C628" s="13"/>
      <c r="E628" s="21"/>
      <c r="F628" s="18"/>
      <c r="G628" s="21"/>
      <c r="H628" s="18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idden="1" x14ac:dyDescent="0.25"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x14ac:dyDescent="0.25">
      <c r="A630" s="13" t="s">
        <v>227</v>
      </c>
      <c r="C630" s="13" t="s">
        <v>78</v>
      </c>
      <c r="E630" s="21">
        <v>1000</v>
      </c>
      <c r="F630" s="18"/>
      <c r="G630" s="21">
        <v>625</v>
      </c>
      <c r="H630" s="18"/>
      <c r="I630" s="21">
        <v>0</v>
      </c>
      <c r="J630" s="18"/>
      <c r="K630" s="31">
        <f>+E630+I630</f>
        <v>1000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idden="1" x14ac:dyDescent="0.25">
      <c r="A631" s="13"/>
      <c r="C631" s="13"/>
      <c r="E631" s="21"/>
      <c r="F631" s="18"/>
      <c r="G631" s="21"/>
      <c r="H631" s="18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idden="1" x14ac:dyDescent="0.25"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x14ac:dyDescent="0.25">
      <c r="A633" s="13" t="s">
        <v>228</v>
      </c>
      <c r="C633" s="13" t="s">
        <v>229</v>
      </c>
      <c r="E633" s="21">
        <v>0</v>
      </c>
      <c r="F633" s="18"/>
      <c r="G633" s="21">
        <v>0</v>
      </c>
      <c r="H633" s="18"/>
      <c r="I633" s="21">
        <v>0</v>
      </c>
      <c r="J633" s="18"/>
      <c r="K633" s="31">
        <f>+E633+I633</f>
        <v>0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idden="1" x14ac:dyDescent="0.25">
      <c r="A634" s="13"/>
      <c r="C634" s="13"/>
      <c r="E634" s="21"/>
      <c r="F634" s="18"/>
      <c r="G634" s="21"/>
      <c r="H634" s="18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idden="1" x14ac:dyDescent="0.25"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x14ac:dyDescent="0.25">
      <c r="A636" s="13" t="s">
        <v>230</v>
      </c>
      <c r="C636" s="13" t="s">
        <v>80</v>
      </c>
      <c r="E636" s="21">
        <v>10000</v>
      </c>
      <c r="F636" s="18"/>
      <c r="G636" s="21">
        <v>48513</v>
      </c>
      <c r="H636" s="18"/>
      <c r="I636" s="21">
        <v>0</v>
      </c>
      <c r="J636" s="18"/>
      <c r="K636" s="31">
        <f>+E636+I636</f>
        <v>10000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idden="1" x14ac:dyDescent="0.25">
      <c r="A637" s="13"/>
      <c r="C637" s="13"/>
      <c r="E637" s="21"/>
      <c r="F637" s="18"/>
      <c r="G637" s="21"/>
      <c r="H637" s="18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idden="1" x14ac:dyDescent="0.25"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x14ac:dyDescent="0.25">
      <c r="A639" s="13" t="s">
        <v>231</v>
      </c>
      <c r="C639" s="13" t="s">
        <v>149</v>
      </c>
      <c r="E639" s="21">
        <v>0</v>
      </c>
      <c r="F639" s="18"/>
      <c r="G639" s="21">
        <v>200</v>
      </c>
      <c r="H639" s="18"/>
      <c r="I639" s="21">
        <v>250</v>
      </c>
      <c r="J639" s="18"/>
      <c r="K639" s="31">
        <f>+E639+I639</f>
        <v>250</v>
      </c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idden="1" x14ac:dyDescent="0.25">
      <c r="A640" s="13"/>
      <c r="C640" s="13"/>
      <c r="E640" s="21"/>
      <c r="F640" s="18"/>
      <c r="G640" s="21"/>
      <c r="H640" s="18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idden="1" x14ac:dyDescent="0.25"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x14ac:dyDescent="0.25">
      <c r="A642" s="13" t="s">
        <v>232</v>
      </c>
      <c r="C642" s="13" t="s">
        <v>86</v>
      </c>
      <c r="E642" s="21">
        <v>15000</v>
      </c>
      <c r="F642" s="18"/>
      <c r="G642" s="21">
        <v>12117</v>
      </c>
      <c r="H642" s="18"/>
      <c r="I642" s="21">
        <v>10000</v>
      </c>
      <c r="J642" s="18"/>
      <c r="K642" s="31">
        <f>+E642+I642</f>
        <v>25000</v>
      </c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idden="1" x14ac:dyDescent="0.25">
      <c r="A643" s="13"/>
      <c r="C643" s="13"/>
      <c r="E643" s="21"/>
      <c r="F643" s="18"/>
      <c r="G643" s="21"/>
      <c r="H643" s="18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idden="1" x14ac:dyDescent="0.25"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x14ac:dyDescent="0.25">
      <c r="A645" s="13" t="s">
        <v>233</v>
      </c>
      <c r="C645" s="13" t="s">
        <v>234</v>
      </c>
      <c r="E645" s="21">
        <v>0</v>
      </c>
      <c r="F645" s="18"/>
      <c r="G645" s="21">
        <v>0</v>
      </c>
      <c r="H645" s="18"/>
      <c r="I645" s="21">
        <v>0</v>
      </c>
      <c r="J645" s="18"/>
      <c r="K645" s="31">
        <f>+E645+I645</f>
        <v>0</v>
      </c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idden="1" x14ac:dyDescent="0.25">
      <c r="A646" s="13"/>
      <c r="C646" s="13"/>
      <c r="E646" s="21"/>
      <c r="F646" s="18"/>
      <c r="G646" s="21"/>
      <c r="H646" s="18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idden="1" x14ac:dyDescent="0.25"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x14ac:dyDescent="0.25">
      <c r="A648" s="13" t="s">
        <v>235</v>
      </c>
      <c r="C648" s="13" t="s">
        <v>236</v>
      </c>
      <c r="E648" s="21">
        <v>0</v>
      </c>
      <c r="F648" s="18"/>
      <c r="G648" s="21">
        <v>0</v>
      </c>
      <c r="H648" s="18"/>
      <c r="I648" s="21">
        <v>0</v>
      </c>
      <c r="J648" s="18"/>
      <c r="K648" s="31">
        <f>+E648+I648</f>
        <v>0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idden="1" x14ac:dyDescent="0.25">
      <c r="A649" s="13"/>
      <c r="C649" s="13"/>
      <c r="E649" s="21"/>
      <c r="F649" s="18"/>
      <c r="G649" s="21"/>
      <c r="H649" s="18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idden="1" x14ac:dyDescent="0.25"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x14ac:dyDescent="0.25">
      <c r="A651" s="13" t="s">
        <v>237</v>
      </c>
      <c r="C651" s="13" t="s">
        <v>238</v>
      </c>
      <c r="E651" s="21">
        <v>0</v>
      </c>
      <c r="F651" s="18"/>
      <c r="G651" s="21">
        <v>0</v>
      </c>
      <c r="H651" s="18"/>
      <c r="I651" s="21">
        <v>0</v>
      </c>
      <c r="J651" s="18"/>
      <c r="K651" s="31">
        <f>+E651+I651</f>
        <v>0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idden="1" x14ac:dyDescent="0.25">
      <c r="A652" s="13"/>
      <c r="C652" s="13"/>
      <c r="E652" s="21"/>
      <c r="F652" s="18"/>
      <c r="G652" s="21"/>
      <c r="H652" s="18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idden="1" x14ac:dyDescent="0.25"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x14ac:dyDescent="0.25">
      <c r="A654" s="13" t="s">
        <v>239</v>
      </c>
      <c r="C654" s="13" t="s">
        <v>212</v>
      </c>
      <c r="E654" s="21">
        <v>0</v>
      </c>
      <c r="F654" s="18"/>
      <c r="G654" s="21">
        <v>0</v>
      </c>
      <c r="H654" s="18"/>
      <c r="I654" s="21">
        <v>0</v>
      </c>
      <c r="J654" s="18"/>
      <c r="K654" s="31">
        <f>+E654+I654</f>
        <v>0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idden="1" x14ac:dyDescent="0.25">
      <c r="A655" s="13"/>
      <c r="C655" s="13"/>
      <c r="E655" s="21"/>
      <c r="F655" s="18"/>
      <c r="G655" s="21"/>
      <c r="H655" s="18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idden="1" x14ac:dyDescent="0.25"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x14ac:dyDescent="0.25">
      <c r="A657" s="13" t="s">
        <v>240</v>
      </c>
      <c r="C657" s="13" t="s">
        <v>241</v>
      </c>
      <c r="E657" s="21">
        <v>0</v>
      </c>
      <c r="F657" s="18"/>
      <c r="G657" s="21">
        <v>0</v>
      </c>
      <c r="H657" s="18"/>
      <c r="I657" s="21">
        <v>0</v>
      </c>
      <c r="J657" s="18"/>
      <c r="K657" s="31">
        <f>+E657+I657</f>
        <v>0</v>
      </c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idden="1" x14ac:dyDescent="0.25">
      <c r="A658" s="13"/>
      <c r="C658" s="13"/>
      <c r="E658" s="21"/>
      <c r="F658" s="18"/>
      <c r="G658" s="21"/>
      <c r="H658" s="18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idden="1" x14ac:dyDescent="0.25"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x14ac:dyDescent="0.25">
      <c r="A660" s="13" t="s">
        <v>242</v>
      </c>
      <c r="C660" s="13" t="s">
        <v>243</v>
      </c>
      <c r="E660" s="21">
        <v>0</v>
      </c>
      <c r="F660" s="18"/>
      <c r="G660" s="21">
        <v>0</v>
      </c>
      <c r="H660" s="18"/>
      <c r="I660" s="21">
        <v>0</v>
      </c>
      <c r="J660" s="18"/>
      <c r="K660" s="31">
        <f>+E660+I660</f>
        <v>0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idden="1" x14ac:dyDescent="0.25">
      <c r="A661" s="13"/>
      <c r="C661" s="13"/>
      <c r="E661" s="21"/>
      <c r="F661" s="18"/>
      <c r="G661" s="21"/>
      <c r="H661" s="18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x14ac:dyDescent="0.25">
      <c r="A662" s="13" t="s">
        <v>244</v>
      </c>
      <c r="C662" s="13" t="s">
        <v>52</v>
      </c>
      <c r="E662" s="21">
        <v>0</v>
      </c>
      <c r="F662" s="18"/>
      <c r="G662" s="21">
        <v>0</v>
      </c>
      <c r="H662" s="18"/>
      <c r="I662" s="21">
        <v>0</v>
      </c>
      <c r="J662" s="18"/>
      <c r="K662" s="31">
        <f>+E662+I662</f>
        <v>0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idden="1" x14ac:dyDescent="0.25">
      <c r="A663" s="13"/>
      <c r="C663" s="13"/>
      <c r="E663" s="21"/>
      <c r="F663" s="18"/>
      <c r="G663" s="21"/>
      <c r="H663" s="18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idden="1" x14ac:dyDescent="0.25"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x14ac:dyDescent="0.25">
      <c r="A665" s="13" t="s">
        <v>245</v>
      </c>
      <c r="C665" s="13" t="s">
        <v>214</v>
      </c>
      <c r="E665" s="21">
        <v>42000</v>
      </c>
      <c r="F665" s="18"/>
      <c r="G665" s="21">
        <v>40008</v>
      </c>
      <c r="H665" s="18"/>
      <c r="I665" s="21">
        <v>0</v>
      </c>
      <c r="J665" s="18"/>
      <c r="K665" s="31">
        <f>+E665+I665</f>
        <v>42000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idden="1" x14ac:dyDescent="0.25">
      <c r="A666" s="13"/>
      <c r="C666" s="13"/>
      <c r="E666" s="21"/>
      <c r="F666" s="18"/>
      <c r="G666" s="21"/>
      <c r="H666" s="18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idden="1" x14ac:dyDescent="0.25"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x14ac:dyDescent="0.25">
      <c r="A668" s="13" t="s">
        <v>246</v>
      </c>
      <c r="C668" s="13" t="s">
        <v>247</v>
      </c>
      <c r="E668" s="21">
        <v>0</v>
      </c>
      <c r="F668" s="18"/>
      <c r="G668" s="21">
        <v>0</v>
      </c>
      <c r="H668" s="18"/>
      <c r="I668" s="21">
        <v>0</v>
      </c>
      <c r="J668" s="18"/>
      <c r="K668" s="31">
        <f>+E668+I668</f>
        <v>0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idden="1" x14ac:dyDescent="0.25">
      <c r="A669" s="13"/>
      <c r="C669" s="13"/>
      <c r="E669" s="21"/>
      <c r="F669" s="18"/>
      <c r="G669" s="21"/>
      <c r="H669" s="18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idden="1" x14ac:dyDescent="0.25"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x14ac:dyDescent="0.25">
      <c r="A671" s="13" t="s">
        <v>248</v>
      </c>
      <c r="C671" s="13" t="s">
        <v>249</v>
      </c>
      <c r="E671" s="27">
        <v>0</v>
      </c>
      <c r="F671" s="18"/>
      <c r="G671" s="27">
        <v>0</v>
      </c>
      <c r="H671" s="18"/>
      <c r="I671" s="27">
        <v>0</v>
      </c>
      <c r="J671" s="18"/>
      <c r="K671" s="27">
        <v>0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idden="1" x14ac:dyDescent="0.25">
      <c r="A672" s="13"/>
      <c r="C672" s="13"/>
      <c r="E672" s="21"/>
      <c r="F672" s="18"/>
      <c r="G672" s="21"/>
      <c r="H672" s="18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idden="1" x14ac:dyDescent="0.25"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idden="1" x14ac:dyDescent="0.25"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idden="1" x14ac:dyDescent="0.25"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idden="1" x14ac:dyDescent="0.25"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idden="1" x14ac:dyDescent="0.25"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idden="1" x14ac:dyDescent="0.25"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2.5" customHeight="1" x14ac:dyDescent="0.25"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x14ac:dyDescent="0.25">
      <c r="A680" s="17" t="s">
        <v>250</v>
      </c>
      <c r="B680" s="17"/>
      <c r="C680" s="17"/>
      <c r="D680" s="17"/>
      <c r="E680" s="22">
        <f>SUBTOTAL(9,E609:E617)</f>
        <v>85000</v>
      </c>
      <c r="F680" s="23"/>
      <c r="G680" s="22">
        <f>SUBTOTAL(9,G609:G617)</f>
        <v>65128</v>
      </c>
      <c r="H680" s="23"/>
      <c r="I680" s="22">
        <f>SUBTOTAL(9,I609:I617)</f>
        <v>3300</v>
      </c>
      <c r="J680" s="23"/>
      <c r="K680" s="31">
        <f>+E680+I680</f>
        <v>88300</v>
      </c>
      <c r="L680" s="23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idden="1" x14ac:dyDescent="0.25"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idden="1" x14ac:dyDescent="0.25"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idden="1" x14ac:dyDescent="0.25"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x14ac:dyDescent="0.25">
      <c r="A684" s="17" t="s">
        <v>251</v>
      </c>
      <c r="B684" s="17"/>
      <c r="C684" s="17"/>
      <c r="D684" s="17"/>
      <c r="E684" s="22">
        <f>SUBTOTAL(9,E627:E671)</f>
        <v>79000</v>
      </c>
      <c r="F684" s="23"/>
      <c r="G684" s="22">
        <f>SUBTOTAL(9,G627:G671)</f>
        <v>109643</v>
      </c>
      <c r="H684" s="23"/>
      <c r="I684" s="22">
        <f>SUBTOTAL(9,I627:I671)</f>
        <v>10250</v>
      </c>
      <c r="J684" s="23"/>
      <c r="K684" s="31">
        <f>+E684+I684</f>
        <v>89250</v>
      </c>
      <c r="L684" s="23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idden="1" x14ac:dyDescent="0.25"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idden="1" x14ac:dyDescent="0.25"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idden="1" x14ac:dyDescent="0.25"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6.5" thickBot="1" x14ac:dyDescent="0.3">
      <c r="A688" s="17" t="s">
        <v>225</v>
      </c>
      <c r="B688" s="17"/>
      <c r="C688" s="17"/>
      <c r="D688" s="17"/>
      <c r="E688" s="33">
        <f>+E680-E684</f>
        <v>6000</v>
      </c>
      <c r="F688" s="23"/>
      <c r="G688" s="33">
        <f>+G680-G684</f>
        <v>-44515</v>
      </c>
      <c r="H688" s="23"/>
      <c r="I688" s="33">
        <f>+I680-I684</f>
        <v>-6950</v>
      </c>
      <c r="J688" s="23"/>
      <c r="K688" s="33">
        <f>+K680-K684</f>
        <v>-950</v>
      </c>
      <c r="L688" s="23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idden="1" x14ac:dyDescent="0.25"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idden="1" x14ac:dyDescent="0.25"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idden="1" x14ac:dyDescent="0.25"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33.75" customHeight="1" thickTop="1" x14ac:dyDescent="0.25"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45.75" x14ac:dyDescent="0.25">
      <c r="A693" s="26" t="s">
        <v>5</v>
      </c>
      <c r="C693" s="26" t="s">
        <v>6</v>
      </c>
      <c r="E693" s="26" t="s">
        <v>9</v>
      </c>
      <c r="G693" s="26" t="s">
        <v>298</v>
      </c>
      <c r="I693" s="26" t="s">
        <v>296</v>
      </c>
      <c r="K693" s="26" t="s">
        <v>297</v>
      </c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idden="1" x14ac:dyDescent="0.25"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idden="1" x14ac:dyDescent="0.25">
      <c r="A695" s="15"/>
      <c r="B695" s="15"/>
      <c r="C695" s="15"/>
      <c r="D695" s="15"/>
      <c r="E695" s="19"/>
      <c r="F695" s="19"/>
      <c r="G695" s="19"/>
      <c r="H695" s="19"/>
      <c r="I695" s="19"/>
      <c r="J695" s="19"/>
      <c r="K695" s="19"/>
      <c r="L695" s="19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idden="1" x14ac:dyDescent="0.25"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x14ac:dyDescent="0.25">
      <c r="A697" s="16" t="s">
        <v>299</v>
      </c>
      <c r="B697" s="16"/>
      <c r="C697" s="16"/>
      <c r="D697" s="16"/>
      <c r="E697" s="20"/>
      <c r="F697" s="20"/>
      <c r="G697" s="20"/>
      <c r="H697" s="20"/>
      <c r="I697" s="20"/>
      <c r="J697" s="20"/>
      <c r="K697" s="20"/>
      <c r="L697" s="20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idden="1" x14ac:dyDescent="0.25"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x14ac:dyDescent="0.25">
      <c r="A699" s="13" t="s">
        <v>254</v>
      </c>
      <c r="C699" s="13" t="s">
        <v>60</v>
      </c>
      <c r="E699" s="21">
        <v>40000</v>
      </c>
      <c r="F699" s="18"/>
      <c r="G699" s="21">
        <v>40487</v>
      </c>
      <c r="H699" s="18"/>
      <c r="I699" s="21">
        <v>0</v>
      </c>
      <c r="J699" s="18"/>
      <c r="K699" s="31">
        <f>+E699+I699</f>
        <v>40000</v>
      </c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idden="1" x14ac:dyDescent="0.25">
      <c r="A700" s="13"/>
      <c r="C700" s="13"/>
      <c r="E700" s="21"/>
      <c r="F700" s="18"/>
      <c r="G700" s="21"/>
      <c r="H700" s="18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idden="1" x14ac:dyDescent="0.25"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x14ac:dyDescent="0.25">
      <c r="A702" s="13" t="s">
        <v>255</v>
      </c>
      <c r="C702" s="13" t="s">
        <v>169</v>
      </c>
      <c r="E702" s="21">
        <v>0</v>
      </c>
      <c r="F702" s="18"/>
      <c r="G702" s="21">
        <v>171901</v>
      </c>
      <c r="H702" s="18"/>
      <c r="I702" s="21">
        <v>172000</v>
      </c>
      <c r="J702" s="18"/>
      <c r="K702" s="31">
        <f>+E702+I702</f>
        <v>172000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idden="1" x14ac:dyDescent="0.25">
      <c r="A703" s="13"/>
      <c r="C703" s="13"/>
      <c r="E703" s="21"/>
      <c r="F703" s="18"/>
      <c r="G703" s="21"/>
      <c r="H703" s="18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idden="1" x14ac:dyDescent="0.25"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x14ac:dyDescent="0.25">
      <c r="A705" s="13" t="s">
        <v>256</v>
      </c>
      <c r="C705" s="13" t="s">
        <v>171</v>
      </c>
      <c r="E705" s="21">
        <v>0</v>
      </c>
      <c r="F705" s="18"/>
      <c r="G705" s="21">
        <v>0</v>
      </c>
      <c r="H705" s="18"/>
      <c r="I705" s="21">
        <v>2000</v>
      </c>
      <c r="J705" s="18"/>
      <c r="K705" s="31">
        <f>+E705+I705</f>
        <v>2000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idden="1" x14ac:dyDescent="0.25">
      <c r="A706" s="13"/>
      <c r="C706" s="13"/>
      <c r="E706" s="21"/>
      <c r="F706" s="18"/>
      <c r="G706" s="21"/>
      <c r="H706" s="18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idden="1" x14ac:dyDescent="0.25"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x14ac:dyDescent="0.25">
      <c r="A708" s="13" t="s">
        <v>257</v>
      </c>
      <c r="C708" s="13" t="s">
        <v>68</v>
      </c>
      <c r="E708" s="21">
        <v>0</v>
      </c>
      <c r="F708" s="18"/>
      <c r="G708" s="21">
        <v>0</v>
      </c>
      <c r="H708" s="18"/>
      <c r="I708" s="21">
        <v>0</v>
      </c>
      <c r="J708" s="18"/>
      <c r="K708" s="31">
        <f>+E708+I708</f>
        <v>0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idden="1" x14ac:dyDescent="0.25">
      <c r="A709" s="13"/>
      <c r="C709" s="13"/>
      <c r="E709" s="21"/>
      <c r="F709" s="18"/>
      <c r="G709" s="21"/>
      <c r="H709" s="18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idden="1" x14ac:dyDescent="0.25"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x14ac:dyDescent="0.25">
      <c r="A711" s="13" t="s">
        <v>258</v>
      </c>
      <c r="C711" s="13" t="s">
        <v>174</v>
      </c>
      <c r="E711" s="21">
        <v>0</v>
      </c>
      <c r="F711" s="18"/>
      <c r="G711" s="21">
        <v>0</v>
      </c>
      <c r="H711" s="18"/>
      <c r="I711" s="21">
        <v>0</v>
      </c>
      <c r="J711" s="18"/>
      <c r="K711" s="31">
        <f>+E711+I711</f>
        <v>0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idden="1" x14ac:dyDescent="0.25">
      <c r="A712" s="13"/>
      <c r="C712" s="13"/>
      <c r="E712" s="21"/>
      <c r="F712" s="18"/>
      <c r="G712" s="21"/>
      <c r="H712" s="18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x14ac:dyDescent="0.25">
      <c r="A713" s="13" t="s">
        <v>259</v>
      </c>
      <c r="C713" s="13" t="s">
        <v>38</v>
      </c>
      <c r="E713" s="21">
        <v>0</v>
      </c>
      <c r="F713" s="18"/>
      <c r="G713" s="21">
        <v>0</v>
      </c>
      <c r="H713" s="18"/>
      <c r="I713" s="21">
        <v>0</v>
      </c>
      <c r="J713" s="18"/>
      <c r="K713" s="31">
        <f>+E713+I713</f>
        <v>0</v>
      </c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idden="1" x14ac:dyDescent="0.25">
      <c r="A714" s="13"/>
      <c r="C714" s="13"/>
      <c r="E714" s="21"/>
      <c r="F714" s="18"/>
      <c r="G714" s="21"/>
      <c r="H714" s="18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idden="1" x14ac:dyDescent="0.25"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x14ac:dyDescent="0.25">
      <c r="A716" s="13" t="s">
        <v>260</v>
      </c>
      <c r="C716" s="13" t="s">
        <v>216</v>
      </c>
      <c r="E716" s="21">
        <v>0</v>
      </c>
      <c r="F716" s="18"/>
      <c r="G716" s="21">
        <v>0</v>
      </c>
      <c r="H716" s="18"/>
      <c r="I716" s="21">
        <v>0</v>
      </c>
      <c r="J716" s="18"/>
      <c r="K716" s="31">
        <f>+E716+I716</f>
        <v>0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idden="1" x14ac:dyDescent="0.25">
      <c r="A717" s="13"/>
      <c r="C717" s="13"/>
      <c r="E717" s="21"/>
      <c r="F717" s="18"/>
      <c r="G717" s="21"/>
      <c r="H717" s="18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idden="1" x14ac:dyDescent="0.25"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x14ac:dyDescent="0.25">
      <c r="A719" s="13" t="s">
        <v>261</v>
      </c>
      <c r="C719" s="13" t="s">
        <v>177</v>
      </c>
      <c r="E719" s="21">
        <v>0</v>
      </c>
      <c r="F719" s="18"/>
      <c r="G719" s="21">
        <v>0</v>
      </c>
      <c r="H719" s="18"/>
      <c r="I719" s="21">
        <v>0</v>
      </c>
      <c r="J719" s="18"/>
      <c r="K719" s="31">
        <f>+E719+I719</f>
        <v>0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idden="1" x14ac:dyDescent="0.25">
      <c r="A720" s="13"/>
      <c r="C720" s="13"/>
      <c r="E720" s="21"/>
      <c r="F720" s="18"/>
      <c r="G720" s="21"/>
      <c r="H720" s="18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idden="1" x14ac:dyDescent="0.25"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x14ac:dyDescent="0.25">
      <c r="A722" s="13" t="s">
        <v>262</v>
      </c>
      <c r="C722" s="13" t="s">
        <v>179</v>
      </c>
      <c r="E722" s="21">
        <v>0</v>
      </c>
      <c r="F722" s="18"/>
      <c r="G722" s="21">
        <v>0</v>
      </c>
      <c r="H722" s="18"/>
      <c r="I722" s="21">
        <v>0</v>
      </c>
      <c r="J722" s="18"/>
      <c r="K722" s="31">
        <f>+E722+I722</f>
        <v>0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idden="1" x14ac:dyDescent="0.25">
      <c r="A723" s="13"/>
      <c r="C723" s="13"/>
      <c r="E723" s="21"/>
      <c r="F723" s="18"/>
      <c r="G723" s="21"/>
      <c r="H723" s="18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idden="1" x14ac:dyDescent="0.25"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x14ac:dyDescent="0.25">
      <c r="A725" s="13" t="s">
        <v>263</v>
      </c>
      <c r="C725" s="13" t="s">
        <v>181</v>
      </c>
      <c r="E725" s="21">
        <v>0</v>
      </c>
      <c r="F725" s="18"/>
      <c r="G725" s="21">
        <v>0</v>
      </c>
      <c r="H725" s="18"/>
      <c r="I725" s="21">
        <v>0</v>
      </c>
      <c r="J725" s="18"/>
      <c r="K725" s="31">
        <f>+E725+I725</f>
        <v>0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idden="1" x14ac:dyDescent="0.25">
      <c r="A726" s="13"/>
      <c r="C726" s="13"/>
      <c r="E726" s="21"/>
      <c r="F726" s="18"/>
      <c r="G726" s="21"/>
      <c r="H726" s="18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idden="1" x14ac:dyDescent="0.25"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x14ac:dyDescent="0.25">
      <c r="A728" s="13" t="s">
        <v>264</v>
      </c>
      <c r="C728" s="13" t="s">
        <v>265</v>
      </c>
      <c r="E728" s="21">
        <v>0</v>
      </c>
      <c r="F728" s="18"/>
      <c r="G728" s="21">
        <v>0</v>
      </c>
      <c r="H728" s="18"/>
      <c r="I728" s="21">
        <v>0</v>
      </c>
      <c r="J728" s="18"/>
      <c r="K728" s="31">
        <f>+E728+I728</f>
        <v>0</v>
      </c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idden="1" x14ac:dyDescent="0.25">
      <c r="A729" s="13"/>
      <c r="C729" s="13"/>
      <c r="E729" s="21"/>
      <c r="F729" s="18"/>
      <c r="G729" s="21"/>
      <c r="H729" s="18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idden="1" x14ac:dyDescent="0.25"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idden="1" x14ac:dyDescent="0.25"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idden="1" x14ac:dyDescent="0.25"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idden="1" x14ac:dyDescent="0.25"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idden="1" x14ac:dyDescent="0.25"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idden="1" x14ac:dyDescent="0.25"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x14ac:dyDescent="0.25">
      <c r="A736" s="16" t="s">
        <v>267</v>
      </c>
      <c r="B736" s="16"/>
      <c r="C736" s="16"/>
      <c r="D736" s="16"/>
      <c r="E736" s="20"/>
      <c r="F736" s="20"/>
      <c r="G736" s="20"/>
      <c r="H736" s="20"/>
      <c r="I736" s="20"/>
      <c r="J736" s="20"/>
      <c r="K736" s="31">
        <f>+E736+I736</f>
        <v>0</v>
      </c>
      <c r="L736" s="20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idden="1" x14ac:dyDescent="0.25"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x14ac:dyDescent="0.25">
      <c r="A738" s="13" t="s">
        <v>268</v>
      </c>
      <c r="C738" s="13" t="s">
        <v>76</v>
      </c>
      <c r="E738" s="21">
        <v>0</v>
      </c>
      <c r="F738" s="18"/>
      <c r="G738" s="21">
        <v>0</v>
      </c>
      <c r="H738" s="18"/>
      <c r="I738" s="21">
        <v>0</v>
      </c>
      <c r="J738" s="18"/>
      <c r="K738" s="31">
        <f>+E738+I738</f>
        <v>0</v>
      </c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idden="1" x14ac:dyDescent="0.25">
      <c r="A739" s="13"/>
      <c r="C739" s="13"/>
      <c r="E739" s="21"/>
      <c r="F739" s="18"/>
      <c r="G739" s="21"/>
      <c r="H739" s="18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idden="1" x14ac:dyDescent="0.25"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x14ac:dyDescent="0.25">
      <c r="A741" s="13" t="s">
        <v>269</v>
      </c>
      <c r="C741" s="13" t="s">
        <v>78</v>
      </c>
      <c r="E741" s="21">
        <v>0</v>
      </c>
      <c r="F741" s="18"/>
      <c r="G741" s="21">
        <v>0</v>
      </c>
      <c r="H741" s="18"/>
      <c r="I741" s="21">
        <v>0</v>
      </c>
      <c r="J741" s="18"/>
      <c r="K741" s="31">
        <f>+E741+I741</f>
        <v>0</v>
      </c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idden="1" x14ac:dyDescent="0.25">
      <c r="A742" s="13"/>
      <c r="C742" s="13"/>
      <c r="E742" s="21"/>
      <c r="F742" s="18"/>
      <c r="G742" s="21"/>
      <c r="H742" s="18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idden="1" x14ac:dyDescent="0.25"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x14ac:dyDescent="0.25">
      <c r="A744" s="13" t="s">
        <v>270</v>
      </c>
      <c r="C744" s="13" t="s">
        <v>80</v>
      </c>
      <c r="E744" s="21">
        <v>25000</v>
      </c>
      <c r="F744" s="18"/>
      <c r="G744" s="21">
        <v>700</v>
      </c>
      <c r="H744" s="18"/>
      <c r="I744" s="21">
        <v>0</v>
      </c>
      <c r="J744" s="18"/>
      <c r="K744" s="31">
        <f>+E744+I744</f>
        <v>25000</v>
      </c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idden="1" x14ac:dyDescent="0.25">
      <c r="A745" s="13"/>
      <c r="C745" s="13"/>
      <c r="E745" s="21"/>
      <c r="F745" s="18"/>
      <c r="G745" s="21"/>
      <c r="H745" s="18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idden="1" x14ac:dyDescent="0.25"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x14ac:dyDescent="0.25">
      <c r="A747" s="13" t="s">
        <v>271</v>
      </c>
      <c r="C747" s="13" t="s">
        <v>187</v>
      </c>
      <c r="E747" s="21">
        <v>0</v>
      </c>
      <c r="F747" s="18"/>
      <c r="G747" s="21">
        <v>0</v>
      </c>
      <c r="H747" s="18"/>
      <c r="I747" s="21">
        <v>0</v>
      </c>
      <c r="J747" s="18"/>
      <c r="K747" s="31">
        <f>+E747+I747</f>
        <v>0</v>
      </c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idden="1" x14ac:dyDescent="0.25">
      <c r="A748" s="13"/>
      <c r="C748" s="13"/>
      <c r="E748" s="21"/>
      <c r="F748" s="18"/>
      <c r="G748" s="21"/>
      <c r="H748" s="18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idden="1" x14ac:dyDescent="0.25"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x14ac:dyDescent="0.25">
      <c r="A750" s="13" t="s">
        <v>272</v>
      </c>
      <c r="C750" s="13" t="s">
        <v>189</v>
      </c>
      <c r="E750" s="21">
        <v>0</v>
      </c>
      <c r="F750" s="18"/>
      <c r="G750" s="21">
        <v>0</v>
      </c>
      <c r="H750" s="18"/>
      <c r="I750" s="21">
        <v>0</v>
      </c>
      <c r="J750" s="18"/>
      <c r="K750" s="31">
        <f>+E750+I750</f>
        <v>0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idden="1" x14ac:dyDescent="0.25">
      <c r="A751" s="13"/>
      <c r="C751" s="13"/>
      <c r="E751" s="21"/>
      <c r="F751" s="18"/>
      <c r="G751" s="21"/>
      <c r="H751" s="18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idden="1" x14ac:dyDescent="0.25"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x14ac:dyDescent="0.25">
      <c r="A753" s="13" t="s">
        <v>273</v>
      </c>
      <c r="C753" s="13" t="s">
        <v>86</v>
      </c>
      <c r="E753" s="21">
        <v>23000</v>
      </c>
      <c r="F753" s="18"/>
      <c r="G753" s="21">
        <v>0</v>
      </c>
      <c r="H753" s="18"/>
      <c r="I753" s="21">
        <v>10000</v>
      </c>
      <c r="J753" s="18"/>
      <c r="K753" s="31">
        <f>+E753+I753</f>
        <v>33000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idden="1" x14ac:dyDescent="0.25">
      <c r="A754" s="13"/>
      <c r="C754" s="13"/>
      <c r="E754" s="21"/>
      <c r="F754" s="18"/>
      <c r="G754" s="21"/>
      <c r="H754" s="18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idden="1" x14ac:dyDescent="0.25"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x14ac:dyDescent="0.25">
      <c r="A756" s="13" t="s">
        <v>274</v>
      </c>
      <c r="C756" s="13" t="s">
        <v>192</v>
      </c>
      <c r="E756" s="21">
        <v>0</v>
      </c>
      <c r="F756" s="18"/>
      <c r="G756" s="21">
        <v>0</v>
      </c>
      <c r="H756" s="18"/>
      <c r="I756" s="21">
        <v>0</v>
      </c>
      <c r="J756" s="18"/>
      <c r="K756" s="31">
        <f>+E756+I756</f>
        <v>0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idden="1" x14ac:dyDescent="0.25">
      <c r="A757" s="13"/>
      <c r="C757" s="13"/>
      <c r="E757" s="21"/>
      <c r="F757" s="18"/>
      <c r="G757" s="21"/>
      <c r="H757" s="18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idden="1" x14ac:dyDescent="0.25"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x14ac:dyDescent="0.25">
      <c r="A759" s="13" t="s">
        <v>275</v>
      </c>
      <c r="C759" s="13" t="s">
        <v>194</v>
      </c>
      <c r="E759" s="21">
        <v>0</v>
      </c>
      <c r="F759" s="18"/>
      <c r="G759" s="21">
        <v>0</v>
      </c>
      <c r="H759" s="18"/>
      <c r="I759" s="21">
        <v>0</v>
      </c>
      <c r="J759" s="18"/>
      <c r="K759" s="31">
        <f>+E759+I759</f>
        <v>0</v>
      </c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idden="1" x14ac:dyDescent="0.25">
      <c r="A760" s="13"/>
      <c r="C760" s="13"/>
      <c r="E760" s="21"/>
      <c r="F760" s="18"/>
      <c r="G760" s="21"/>
      <c r="H760" s="18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idden="1" x14ac:dyDescent="0.25"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x14ac:dyDescent="0.25">
      <c r="A762" s="13" t="s">
        <v>276</v>
      </c>
      <c r="C762" s="13" t="s">
        <v>196</v>
      </c>
      <c r="E762" s="21">
        <v>0</v>
      </c>
      <c r="F762" s="18"/>
      <c r="G762" s="21">
        <v>0</v>
      </c>
      <c r="H762" s="18"/>
      <c r="I762" s="21">
        <v>0</v>
      </c>
      <c r="J762" s="18"/>
      <c r="K762" s="31">
        <f>+E762+I762</f>
        <v>0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idden="1" x14ac:dyDescent="0.25">
      <c r="A763" s="13"/>
      <c r="C763" s="13"/>
      <c r="E763" s="21"/>
      <c r="F763" s="18"/>
      <c r="G763" s="21"/>
      <c r="H763" s="18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idden="1" x14ac:dyDescent="0.25"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x14ac:dyDescent="0.25">
      <c r="A765" s="13" t="s">
        <v>277</v>
      </c>
      <c r="C765" s="13" t="s">
        <v>198</v>
      </c>
      <c r="E765" s="21">
        <v>0</v>
      </c>
      <c r="F765" s="18"/>
      <c r="G765" s="21">
        <v>0</v>
      </c>
      <c r="H765" s="18"/>
      <c r="I765" s="21">
        <v>0</v>
      </c>
      <c r="J765" s="18"/>
      <c r="K765" s="31">
        <f>+E765+I765</f>
        <v>0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idden="1" x14ac:dyDescent="0.25">
      <c r="A766" s="13"/>
      <c r="C766" s="13"/>
      <c r="E766" s="21"/>
      <c r="F766" s="18"/>
      <c r="G766" s="21"/>
      <c r="H766" s="18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idden="1" x14ac:dyDescent="0.25"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x14ac:dyDescent="0.25">
      <c r="A768" s="13" t="s">
        <v>278</v>
      </c>
      <c r="C768" s="13" t="s">
        <v>200</v>
      </c>
      <c r="E768" s="21">
        <v>0</v>
      </c>
      <c r="F768" s="18"/>
      <c r="G768" s="21">
        <v>0</v>
      </c>
      <c r="H768" s="18"/>
      <c r="I768" s="21">
        <v>0</v>
      </c>
      <c r="J768" s="18"/>
      <c r="K768" s="31">
        <f>+E768+I768</f>
        <v>0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idden="1" x14ac:dyDescent="0.25">
      <c r="A769" s="13"/>
      <c r="C769" s="13"/>
      <c r="E769" s="21"/>
      <c r="F769" s="18"/>
      <c r="G769" s="21"/>
      <c r="H769" s="18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idden="1" x14ac:dyDescent="0.25"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x14ac:dyDescent="0.25">
      <c r="A771" s="13" t="s">
        <v>279</v>
      </c>
      <c r="C771" s="13" t="s">
        <v>202</v>
      </c>
      <c r="E771" s="21">
        <v>0</v>
      </c>
      <c r="F771" s="18"/>
      <c r="G771" s="21">
        <v>0</v>
      </c>
      <c r="H771" s="18"/>
      <c r="I771" s="21">
        <v>0</v>
      </c>
      <c r="J771" s="18"/>
      <c r="K771" s="31">
        <f>+E771+I771</f>
        <v>0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idden="1" x14ac:dyDescent="0.25">
      <c r="A772" s="13"/>
      <c r="C772" s="13"/>
      <c r="E772" s="21"/>
      <c r="F772" s="18"/>
      <c r="G772" s="21"/>
      <c r="H772" s="18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idden="1" x14ac:dyDescent="0.25"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x14ac:dyDescent="0.25">
      <c r="A774" s="13" t="s">
        <v>280</v>
      </c>
      <c r="C774" s="13" t="s">
        <v>204</v>
      </c>
      <c r="E774" s="21">
        <v>0</v>
      </c>
      <c r="F774" s="18"/>
      <c r="G774" s="21">
        <v>0</v>
      </c>
      <c r="H774" s="18"/>
      <c r="I774" s="21">
        <v>0</v>
      </c>
      <c r="J774" s="18"/>
      <c r="K774" s="31">
        <f>+E774+I774</f>
        <v>0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idden="1" x14ac:dyDescent="0.25">
      <c r="A775" s="13"/>
      <c r="C775" s="13"/>
      <c r="E775" s="21"/>
      <c r="F775" s="18"/>
      <c r="G775" s="21"/>
      <c r="H775" s="18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idden="1" x14ac:dyDescent="0.25"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x14ac:dyDescent="0.25">
      <c r="A777" s="13" t="s">
        <v>281</v>
      </c>
      <c r="C777" s="13" t="s">
        <v>206</v>
      </c>
      <c r="E777" s="21">
        <v>0</v>
      </c>
      <c r="F777" s="18"/>
      <c r="G777" s="21">
        <v>0</v>
      </c>
      <c r="H777" s="18"/>
      <c r="I777" s="21">
        <v>0</v>
      </c>
      <c r="J777" s="18"/>
      <c r="K777" s="31">
        <f>+E777+I777</f>
        <v>0</v>
      </c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idden="1" x14ac:dyDescent="0.25">
      <c r="A778" s="13"/>
      <c r="C778" s="13"/>
      <c r="E778" s="21"/>
      <c r="F778" s="18"/>
      <c r="G778" s="21"/>
      <c r="H778" s="18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idden="1" x14ac:dyDescent="0.25"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x14ac:dyDescent="0.25">
      <c r="A780" s="13" t="s">
        <v>282</v>
      </c>
      <c r="C780" s="13" t="s">
        <v>208</v>
      </c>
      <c r="E780" s="21">
        <v>0</v>
      </c>
      <c r="F780" s="18"/>
      <c r="G780" s="21">
        <v>0</v>
      </c>
      <c r="H780" s="18"/>
      <c r="I780" s="21">
        <v>0</v>
      </c>
      <c r="J780" s="18"/>
      <c r="K780" s="31">
        <f>+E780+I780</f>
        <v>0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idden="1" x14ac:dyDescent="0.25">
      <c r="A781" s="13"/>
      <c r="C781" s="13"/>
      <c r="E781" s="21"/>
      <c r="F781" s="18"/>
      <c r="G781" s="21"/>
      <c r="H781" s="18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idden="1" x14ac:dyDescent="0.25"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x14ac:dyDescent="0.25">
      <c r="A783" s="13" t="s">
        <v>283</v>
      </c>
      <c r="C783" s="13" t="s">
        <v>210</v>
      </c>
      <c r="E783" s="21">
        <v>0</v>
      </c>
      <c r="F783" s="18"/>
      <c r="G783" s="21">
        <v>0</v>
      </c>
      <c r="H783" s="18"/>
      <c r="I783" s="21">
        <v>0</v>
      </c>
      <c r="J783" s="18"/>
      <c r="K783" s="31">
        <f>+E783+I783</f>
        <v>0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idden="1" x14ac:dyDescent="0.25">
      <c r="A784" s="13"/>
      <c r="C784" s="13"/>
      <c r="E784" s="21"/>
      <c r="F784" s="18"/>
      <c r="G784" s="21"/>
      <c r="H784" s="18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idden="1" x14ac:dyDescent="0.25"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x14ac:dyDescent="0.25">
      <c r="A786" s="13" t="s">
        <v>284</v>
      </c>
      <c r="C786" s="13" t="s">
        <v>212</v>
      </c>
      <c r="E786" s="21">
        <v>0</v>
      </c>
      <c r="F786" s="18"/>
      <c r="G786" s="21">
        <v>0</v>
      </c>
      <c r="H786" s="18"/>
      <c r="I786" s="21">
        <v>0</v>
      </c>
      <c r="J786" s="18"/>
      <c r="K786" s="31">
        <f>+E786+I786</f>
        <v>0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idden="1" x14ac:dyDescent="0.25">
      <c r="A787" s="13"/>
      <c r="C787" s="13"/>
      <c r="E787" s="21"/>
      <c r="F787" s="18"/>
      <c r="G787" s="21"/>
      <c r="H787" s="18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idden="1" x14ac:dyDescent="0.25"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x14ac:dyDescent="0.25">
      <c r="A789" s="13" t="s">
        <v>285</v>
      </c>
      <c r="C789" s="13" t="s">
        <v>214</v>
      </c>
      <c r="E789" s="21">
        <v>0</v>
      </c>
      <c r="F789" s="18"/>
      <c r="G789" s="21">
        <v>0</v>
      </c>
      <c r="H789" s="18"/>
      <c r="I789" s="21">
        <v>0</v>
      </c>
      <c r="J789" s="18"/>
      <c r="K789" s="31">
        <f>+E789+I789</f>
        <v>0</v>
      </c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idden="1" x14ac:dyDescent="0.25">
      <c r="A790" s="13"/>
      <c r="C790" s="13"/>
      <c r="E790" s="21"/>
      <c r="F790" s="18"/>
      <c r="G790" s="21"/>
      <c r="H790" s="18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idden="1" x14ac:dyDescent="0.25"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x14ac:dyDescent="0.25">
      <c r="A792" s="13" t="s">
        <v>286</v>
      </c>
      <c r="C792" s="13" t="s">
        <v>216</v>
      </c>
      <c r="E792" s="27">
        <v>0</v>
      </c>
      <c r="F792" s="18"/>
      <c r="G792" s="27">
        <v>0</v>
      </c>
      <c r="H792" s="18"/>
      <c r="I792" s="27">
        <v>0</v>
      </c>
      <c r="J792" s="18"/>
      <c r="K792" s="27">
        <v>0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idden="1" x14ac:dyDescent="0.25">
      <c r="A793" s="13"/>
      <c r="C793" s="13"/>
      <c r="E793" s="21"/>
      <c r="F793" s="18"/>
      <c r="G793" s="21"/>
      <c r="H793" s="18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idden="1" x14ac:dyDescent="0.25"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idden="1" x14ac:dyDescent="0.25"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idden="1" x14ac:dyDescent="0.25"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x14ac:dyDescent="0.25"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idden="1" x14ac:dyDescent="0.25"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idden="1" x14ac:dyDescent="0.25"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idden="1" x14ac:dyDescent="0.25"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x14ac:dyDescent="0.25">
      <c r="A801" s="17" t="s">
        <v>288</v>
      </c>
      <c r="B801" s="17"/>
      <c r="C801" s="17"/>
      <c r="D801" s="17"/>
      <c r="E801" s="22">
        <f>SUBTOTAL(9,E699:E728)</f>
        <v>40000</v>
      </c>
      <c r="F801" s="23"/>
      <c r="G801" s="22">
        <f>SUBTOTAL(9,G699:G728)</f>
        <v>212388</v>
      </c>
      <c r="H801" s="23"/>
      <c r="I801" s="22">
        <f>SUBTOTAL(9,I699:I728)</f>
        <v>174000</v>
      </c>
      <c r="J801" s="23"/>
      <c r="K801" s="23">
        <f>+E801+I801</f>
        <v>214000</v>
      </c>
      <c r="L801" s="23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idden="1" x14ac:dyDescent="0.25"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idden="1" x14ac:dyDescent="0.25"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idden="1" x14ac:dyDescent="0.25"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x14ac:dyDescent="0.25">
      <c r="A805" s="17" t="s">
        <v>289</v>
      </c>
      <c r="B805" s="17"/>
      <c r="C805" s="17"/>
      <c r="D805" s="17"/>
      <c r="E805" s="22">
        <f>SUBTOTAL(9,E738:E792)</f>
        <v>48000</v>
      </c>
      <c r="F805" s="23"/>
      <c r="G805" s="22">
        <f>SUBTOTAL(9,G738:G792)</f>
        <v>700</v>
      </c>
      <c r="H805" s="23"/>
      <c r="I805" s="22">
        <f>SUBTOTAL(9,I738:I792)</f>
        <v>10000</v>
      </c>
      <c r="J805" s="23"/>
      <c r="K805" s="23">
        <f>+E805+I805</f>
        <v>58000</v>
      </c>
      <c r="L805" s="23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idden="1" x14ac:dyDescent="0.25"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idden="1" x14ac:dyDescent="0.25"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idden="1" x14ac:dyDescent="0.25"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6.5" thickBot="1" x14ac:dyDescent="0.3">
      <c r="A809" s="17" t="s">
        <v>290</v>
      </c>
      <c r="B809" s="17"/>
      <c r="C809" s="17"/>
      <c r="D809" s="17"/>
      <c r="E809" s="33">
        <f>+E801-E805</f>
        <v>-8000</v>
      </c>
      <c r="F809" s="23"/>
      <c r="G809" s="33">
        <f>+G801-G805</f>
        <v>211688</v>
      </c>
      <c r="H809" s="23"/>
      <c r="I809" s="33">
        <f>+I801-I805</f>
        <v>164000</v>
      </c>
      <c r="J809" s="23"/>
      <c r="K809" s="33">
        <f>+E809+I809</f>
        <v>156000</v>
      </c>
      <c r="L809" s="23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idden="1" x14ac:dyDescent="0.25"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idden="1" x14ac:dyDescent="0.25"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idden="1" x14ac:dyDescent="0.25"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31.5" customHeight="1" thickTop="1" x14ac:dyDescent="0.25"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idden="1" x14ac:dyDescent="0.25"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idden="1" x14ac:dyDescent="0.25">
      <c r="A815" s="15"/>
      <c r="B815" s="15"/>
      <c r="C815" s="15"/>
      <c r="D815" s="15"/>
      <c r="E815" s="19"/>
      <c r="F815" s="19"/>
      <c r="G815" s="19"/>
      <c r="H815" s="19"/>
      <c r="I815" s="19"/>
      <c r="J815" s="19"/>
      <c r="K815" s="19"/>
      <c r="L815" s="19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idden="1" x14ac:dyDescent="0.25"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idden="1" x14ac:dyDescent="0.25"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idden="1" x14ac:dyDescent="0.25">
      <c r="A818" s="13"/>
      <c r="C818" s="13"/>
      <c r="E818" s="21"/>
      <c r="F818" s="18"/>
      <c r="G818" s="21"/>
      <c r="H818" s="18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idden="1" x14ac:dyDescent="0.25"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idden="1" x14ac:dyDescent="0.25"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idden="1" x14ac:dyDescent="0.25"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idden="1" x14ac:dyDescent="0.25"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idden="1" x14ac:dyDescent="0.25"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idden="1" x14ac:dyDescent="0.25"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idden="1" x14ac:dyDescent="0.25"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idden="1" x14ac:dyDescent="0.25"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idden="1" x14ac:dyDescent="0.25"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idden="1" x14ac:dyDescent="0.25">
      <c r="E828" s="22">
        <v>0</v>
      </c>
      <c r="F828" s="18"/>
      <c r="G828" s="22">
        <v>0</v>
      </c>
      <c r="H828" s="18"/>
      <c r="I828" s="22">
        <v>0</v>
      </c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idden="1" x14ac:dyDescent="0.25"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idden="1" x14ac:dyDescent="0.25"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idden="1" x14ac:dyDescent="0.25"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idden="1" x14ac:dyDescent="0.25"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5:22" hidden="1" x14ac:dyDescent="0.25"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5:22" hidden="1" x14ac:dyDescent="0.25"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</sheetData>
  <autoFilter ref="A5:M834" xr:uid="{13CE2C5D-A3FF-41D4-A5BA-B1118AB88E76}">
    <filterColumn colId="0">
      <customFilters>
        <customFilter operator="notEqual" val=" "/>
      </customFilters>
    </filterColumn>
  </autoFilter>
  <pageMargins left="0.5" right="0.5" top="0.5" bottom="0.5" header="0.3" footer="0.3"/>
  <pageSetup paperSize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098A-02F8-4FD5-93A2-477CB3855ACC}">
  <sheetPr filterMode="1">
    <outlinePr summaryBelow="0"/>
  </sheetPr>
  <dimension ref="A3:V830"/>
  <sheetViews>
    <sheetView showGridLines="0" tabSelected="1" zoomScaleNormal="100" workbookViewId="0">
      <selection activeCell="G424" sqref="G424"/>
    </sheetView>
  </sheetViews>
  <sheetFormatPr defaultRowHeight="15.75" x14ac:dyDescent="0.25"/>
  <cols>
    <col min="1" max="1" width="50.7109375" style="12" customWidth="1"/>
    <col min="2" max="2" width="1" style="12" customWidth="1"/>
    <col min="3" max="3" width="51.5703125" style="12" customWidth="1"/>
    <col min="4" max="4" width="1.140625" style="12" customWidth="1"/>
    <col min="5" max="5" width="15" style="12" bestFit="1" customWidth="1"/>
    <col min="6" max="6" width="2.7109375" style="12" customWidth="1"/>
    <col min="7" max="7" width="15.28515625" style="12" bestFit="1" customWidth="1"/>
    <col min="8" max="8" width="1.7109375" style="12" customWidth="1"/>
    <col min="9" max="9" width="17.5703125" style="12" customWidth="1"/>
    <col min="10" max="10" width="1.42578125" style="12" customWidth="1"/>
    <col min="11" max="11" width="15.5703125" style="12" customWidth="1"/>
    <col min="12" max="12" width="3.140625" style="12" customWidth="1"/>
    <col min="13" max="16384" width="9.140625" style="12"/>
  </cols>
  <sheetData>
    <row r="3" spans="1:2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2" ht="60.75" x14ac:dyDescent="0.25">
      <c r="A4" s="26" t="s">
        <v>5</v>
      </c>
      <c r="C4" s="26" t="s">
        <v>6</v>
      </c>
      <c r="E4" s="26" t="s">
        <v>9</v>
      </c>
      <c r="G4" s="26" t="s">
        <v>298</v>
      </c>
      <c r="I4" s="26" t="s">
        <v>300</v>
      </c>
      <c r="K4" s="26" t="s">
        <v>301</v>
      </c>
    </row>
    <row r="5" spans="1:22" hidden="1" x14ac:dyDescent="0.25"/>
    <row r="6" spans="1:22" hidden="1" x14ac:dyDescent="0.25">
      <c r="A6" s="15"/>
      <c r="B6" s="15"/>
      <c r="C6" s="15"/>
      <c r="D6" s="15"/>
      <c r="E6" s="19"/>
      <c r="F6" s="19"/>
      <c r="G6" s="19"/>
      <c r="H6" s="19"/>
      <c r="I6" s="19"/>
      <c r="J6" s="19"/>
      <c r="K6" s="19"/>
      <c r="L6" s="19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idden="1" x14ac:dyDescent="0.25"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x14ac:dyDescent="0.25">
      <c r="A8" s="16" t="s">
        <v>13</v>
      </c>
      <c r="B8" s="16"/>
      <c r="C8" s="16"/>
      <c r="D8" s="16"/>
      <c r="E8" s="20"/>
      <c r="F8" s="20"/>
      <c r="G8" s="20"/>
      <c r="H8" s="20"/>
      <c r="I8" s="20"/>
      <c r="J8" s="20"/>
      <c r="K8" s="20"/>
      <c r="L8" s="20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idden="1" x14ac:dyDescent="0.25"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5">
      <c r="A10" s="13" t="s">
        <v>14</v>
      </c>
      <c r="C10" s="13" t="s">
        <v>15</v>
      </c>
      <c r="E10" s="21">
        <v>54000</v>
      </c>
      <c r="F10" s="18"/>
      <c r="G10" s="21">
        <v>53062</v>
      </c>
      <c r="H10" s="18"/>
      <c r="I10" s="21">
        <v>10000</v>
      </c>
      <c r="J10" s="18"/>
      <c r="K10" s="31">
        <f>+E10+I10</f>
        <v>64000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idden="1" x14ac:dyDescent="0.25">
      <c r="A11" s="13"/>
      <c r="C11" s="13"/>
      <c r="E11" s="21"/>
      <c r="F11" s="18"/>
      <c r="G11" s="21"/>
      <c r="H11" s="18"/>
      <c r="I11" s="21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idden="1" x14ac:dyDescent="0.25"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x14ac:dyDescent="0.25">
      <c r="A13" s="13" t="s">
        <v>16</v>
      </c>
      <c r="C13" s="13" t="s">
        <v>17</v>
      </c>
      <c r="E13" s="21">
        <v>180000</v>
      </c>
      <c r="F13" s="18"/>
      <c r="G13" s="21">
        <v>31852</v>
      </c>
      <c r="H13" s="18"/>
      <c r="I13" s="21">
        <v>10000</v>
      </c>
      <c r="J13" s="18"/>
      <c r="K13" s="31">
        <f>+E13+I13</f>
        <v>190000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idden="1" x14ac:dyDescent="0.25">
      <c r="A14" s="13"/>
      <c r="C14" s="13"/>
      <c r="E14" s="21"/>
      <c r="F14" s="18"/>
      <c r="G14" s="21"/>
      <c r="H14" s="18"/>
      <c r="I14" s="21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idden="1" x14ac:dyDescent="0.25"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x14ac:dyDescent="0.25">
      <c r="A16" s="13" t="s">
        <v>18</v>
      </c>
      <c r="C16" s="13" t="s">
        <v>19</v>
      </c>
      <c r="E16" s="21">
        <v>0</v>
      </c>
      <c r="F16" s="18"/>
      <c r="G16" s="21">
        <v>2657</v>
      </c>
      <c r="H16" s="18"/>
      <c r="I16" s="21">
        <v>32000</v>
      </c>
      <c r="J16" s="18"/>
      <c r="K16" s="31">
        <f>+E16+I16</f>
        <v>32000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idden="1" x14ac:dyDescent="0.25">
      <c r="A17" s="13"/>
      <c r="C17" s="13"/>
      <c r="E17" s="21"/>
      <c r="F17" s="18"/>
      <c r="G17" s="21"/>
      <c r="H17" s="18"/>
      <c r="I17" s="21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idden="1" x14ac:dyDescent="0.25"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x14ac:dyDescent="0.25">
      <c r="A19" s="13" t="s">
        <v>20</v>
      </c>
      <c r="C19" s="13" t="s">
        <v>21</v>
      </c>
      <c r="E19" s="21">
        <v>6000</v>
      </c>
      <c r="F19" s="18"/>
      <c r="G19" s="21">
        <v>4751</v>
      </c>
      <c r="H19" s="18"/>
      <c r="I19" s="21">
        <v>2000</v>
      </c>
      <c r="J19" s="18"/>
      <c r="K19" s="31">
        <f>+E19+I19</f>
        <v>8000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idden="1" x14ac:dyDescent="0.25">
      <c r="A20" s="13"/>
      <c r="C20" s="13"/>
      <c r="E20" s="21"/>
      <c r="F20" s="18"/>
      <c r="G20" s="21"/>
      <c r="H20" s="18"/>
      <c r="I20" s="21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idden="1" x14ac:dyDescent="0.25"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idden="1" x14ac:dyDescent="0.25"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idden="1" x14ac:dyDescent="0.25"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x14ac:dyDescent="0.25">
      <c r="A24" s="17"/>
      <c r="B24" s="17"/>
      <c r="C24" s="17"/>
      <c r="D24" s="17"/>
      <c r="E24" s="22"/>
      <c r="F24" s="23"/>
      <c r="G24" s="22"/>
      <c r="H24" s="23"/>
      <c r="I24" s="22"/>
      <c r="J24" s="23"/>
      <c r="K24" s="31">
        <f>+E24+I24</f>
        <v>0</v>
      </c>
      <c r="L24" s="23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idden="1" x14ac:dyDescent="0.25"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idden="1" x14ac:dyDescent="0.25"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idden="1" x14ac:dyDescent="0.25"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x14ac:dyDescent="0.25">
      <c r="A28" s="16" t="s">
        <v>13</v>
      </c>
      <c r="B28" s="16"/>
      <c r="C28" s="16"/>
      <c r="D28" s="16"/>
      <c r="E28" s="20"/>
      <c r="F28" s="20"/>
      <c r="G28" s="20"/>
      <c r="H28" s="20"/>
      <c r="I28" s="20"/>
      <c r="J28" s="20"/>
      <c r="K28" s="31">
        <f>+E28+I28</f>
        <v>0</v>
      </c>
      <c r="L28" s="20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idden="1" x14ac:dyDescent="0.25"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x14ac:dyDescent="0.25">
      <c r="A30" s="13" t="s">
        <v>23</v>
      </c>
      <c r="C30" s="13" t="s">
        <v>24</v>
      </c>
      <c r="E30" s="21">
        <v>1300</v>
      </c>
      <c r="F30" s="18"/>
      <c r="G30" s="21">
        <v>1210</v>
      </c>
      <c r="H30" s="18"/>
      <c r="I30" s="21">
        <v>0</v>
      </c>
      <c r="J30" s="18"/>
      <c r="K30" s="31">
        <f>+E30+I30</f>
        <v>1300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idden="1" x14ac:dyDescent="0.25">
      <c r="A31" s="13"/>
      <c r="C31" s="13"/>
      <c r="E31" s="21"/>
      <c r="F31" s="18"/>
      <c r="G31" s="21"/>
      <c r="H31" s="18"/>
      <c r="I31" s="2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idden="1" x14ac:dyDescent="0.25"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25">
      <c r="A33" s="13" t="s">
        <v>25</v>
      </c>
      <c r="C33" s="13" t="s">
        <v>26</v>
      </c>
      <c r="E33" s="21">
        <v>24000</v>
      </c>
      <c r="F33" s="18"/>
      <c r="G33" s="21">
        <v>8015</v>
      </c>
      <c r="H33" s="18"/>
      <c r="I33" s="21">
        <v>6000</v>
      </c>
      <c r="J33" s="18"/>
      <c r="K33" s="31">
        <f>+E33+I33</f>
        <v>30000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idden="1" x14ac:dyDescent="0.25">
      <c r="A34" s="13"/>
      <c r="C34" s="13"/>
      <c r="E34" s="21"/>
      <c r="F34" s="18"/>
      <c r="G34" s="21"/>
      <c r="H34" s="18"/>
      <c r="I34" s="21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idden="1" x14ac:dyDescent="0.25"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x14ac:dyDescent="0.25">
      <c r="A36" s="13" t="s">
        <v>27</v>
      </c>
      <c r="C36" s="13" t="s">
        <v>28</v>
      </c>
      <c r="E36" s="21">
        <v>800</v>
      </c>
      <c r="F36" s="18"/>
      <c r="G36" s="21">
        <v>1000</v>
      </c>
      <c r="H36" s="18"/>
      <c r="I36" s="21">
        <v>200</v>
      </c>
      <c r="J36" s="18"/>
      <c r="K36" s="31">
        <f>+E36+I36</f>
        <v>1000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idden="1" x14ac:dyDescent="0.25">
      <c r="A37" s="13"/>
      <c r="C37" s="13"/>
      <c r="E37" s="21"/>
      <c r="F37" s="18"/>
      <c r="G37" s="21"/>
      <c r="H37" s="18"/>
      <c r="I37" s="21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idden="1" x14ac:dyDescent="0.25"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x14ac:dyDescent="0.25">
      <c r="A39" s="13" t="s">
        <v>29</v>
      </c>
      <c r="C39" s="13" t="s">
        <v>30</v>
      </c>
      <c r="E39" s="21">
        <v>0</v>
      </c>
      <c r="F39" s="18"/>
      <c r="G39" s="21">
        <v>500</v>
      </c>
      <c r="H39" s="18"/>
      <c r="I39" s="21">
        <v>1500</v>
      </c>
      <c r="J39" s="18"/>
      <c r="K39" s="31">
        <f>+E39+I39</f>
        <v>1500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idden="1" x14ac:dyDescent="0.25">
      <c r="A40" s="13"/>
      <c r="C40" s="13"/>
      <c r="E40" s="21"/>
      <c r="F40" s="18"/>
      <c r="G40" s="21"/>
      <c r="H40" s="18"/>
      <c r="I40" s="21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idden="1" x14ac:dyDescent="0.25"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idden="1" x14ac:dyDescent="0.25"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idden="1" x14ac:dyDescent="0.25"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5">
      <c r="A44" s="17"/>
      <c r="B44" s="17"/>
      <c r="C44" s="17"/>
      <c r="D44" s="17"/>
      <c r="E44" s="22"/>
      <c r="F44" s="23"/>
      <c r="G44" s="22"/>
      <c r="H44" s="23"/>
      <c r="I44" s="22"/>
      <c r="J44" s="23"/>
      <c r="K44" s="31">
        <f>+E44+I44</f>
        <v>0</v>
      </c>
      <c r="L44" s="23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idden="1" x14ac:dyDescent="0.25"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idden="1" x14ac:dyDescent="0.25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idden="1" x14ac:dyDescent="0.25"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x14ac:dyDescent="0.25">
      <c r="A48" s="16" t="s">
        <v>13</v>
      </c>
      <c r="B48" s="16"/>
      <c r="C48" s="16"/>
      <c r="D48" s="16"/>
      <c r="E48" s="20"/>
      <c r="F48" s="20"/>
      <c r="G48" s="20"/>
      <c r="H48" s="20"/>
      <c r="I48" s="20"/>
      <c r="J48" s="20"/>
      <c r="K48" s="31">
        <f>+E48+I48</f>
        <v>0</v>
      </c>
      <c r="L48" s="20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idden="1" x14ac:dyDescent="0.25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3" t="s">
        <v>31</v>
      </c>
      <c r="C50" s="13" t="s">
        <v>32</v>
      </c>
      <c r="E50" s="21">
        <v>0</v>
      </c>
      <c r="F50" s="18"/>
      <c r="G50" s="21">
        <v>0</v>
      </c>
      <c r="H50" s="18"/>
      <c r="I50" s="21">
        <v>0</v>
      </c>
      <c r="J50" s="18"/>
      <c r="K50" s="31">
        <f>+E50+I50</f>
        <v>0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idden="1" x14ac:dyDescent="0.25">
      <c r="A51" s="13"/>
      <c r="C51" s="13"/>
      <c r="E51" s="21"/>
      <c r="F51" s="18"/>
      <c r="G51" s="21"/>
      <c r="H51" s="18"/>
      <c r="I51" s="21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idden="1" x14ac:dyDescent="0.25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3" t="s">
        <v>33</v>
      </c>
      <c r="C53" s="13" t="s">
        <v>34</v>
      </c>
      <c r="E53" s="21">
        <v>0</v>
      </c>
      <c r="F53" s="18"/>
      <c r="G53" s="21">
        <v>0</v>
      </c>
      <c r="H53" s="18"/>
      <c r="I53" s="21">
        <v>0</v>
      </c>
      <c r="J53" s="18"/>
      <c r="K53" s="31">
        <f>+E53+I53</f>
        <v>0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idden="1" x14ac:dyDescent="0.25">
      <c r="A54" s="13"/>
      <c r="C54" s="13"/>
      <c r="E54" s="21"/>
      <c r="F54" s="18"/>
      <c r="G54" s="21"/>
      <c r="H54" s="18"/>
      <c r="I54" s="21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idden="1" x14ac:dyDescent="0.25"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3" t="s">
        <v>35</v>
      </c>
      <c r="C56" s="13" t="s">
        <v>36</v>
      </c>
      <c r="E56" s="21">
        <v>0</v>
      </c>
      <c r="F56" s="18"/>
      <c r="G56" s="21">
        <v>0</v>
      </c>
      <c r="H56" s="18"/>
      <c r="I56" s="21">
        <v>0</v>
      </c>
      <c r="J56" s="18"/>
      <c r="K56" s="31">
        <f>+E56+I56</f>
        <v>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idden="1" x14ac:dyDescent="0.25">
      <c r="A57" s="13"/>
      <c r="C57" s="13"/>
      <c r="E57" s="21"/>
      <c r="F57" s="18"/>
      <c r="G57" s="21"/>
      <c r="H57" s="18"/>
      <c r="I57" s="21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idden="1" x14ac:dyDescent="0.25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3" t="s">
        <v>37</v>
      </c>
      <c r="C59" s="13" t="s">
        <v>38</v>
      </c>
      <c r="E59" s="21">
        <v>0</v>
      </c>
      <c r="F59" s="18"/>
      <c r="G59" s="21">
        <v>0</v>
      </c>
      <c r="H59" s="18"/>
      <c r="I59" s="21">
        <v>0</v>
      </c>
      <c r="J59" s="18"/>
      <c r="K59" s="31">
        <f>+E59+I59</f>
        <v>0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idden="1" x14ac:dyDescent="0.25">
      <c r="A60" s="13"/>
      <c r="C60" s="13"/>
      <c r="E60" s="21"/>
      <c r="F60" s="18"/>
      <c r="G60" s="21"/>
      <c r="H60" s="18"/>
      <c r="I60" s="21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idden="1" x14ac:dyDescent="0.25"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3" t="s">
        <v>39</v>
      </c>
      <c r="C62" s="13" t="s">
        <v>40</v>
      </c>
      <c r="E62" s="21">
        <v>0</v>
      </c>
      <c r="F62" s="18"/>
      <c r="G62" s="21">
        <v>0</v>
      </c>
      <c r="H62" s="18"/>
      <c r="I62" s="21">
        <v>0</v>
      </c>
      <c r="J62" s="18"/>
      <c r="K62" s="31">
        <f>+E62+I62</f>
        <v>0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idden="1" x14ac:dyDescent="0.25">
      <c r="A63" s="13"/>
      <c r="C63" s="13"/>
      <c r="E63" s="21"/>
      <c r="F63" s="18"/>
      <c r="G63" s="21"/>
      <c r="H63" s="18"/>
      <c r="I63" s="21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idden="1" x14ac:dyDescent="0.25"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3" t="s">
        <v>41</v>
      </c>
      <c r="C65" s="13" t="s">
        <v>42</v>
      </c>
      <c r="E65" s="21">
        <v>0</v>
      </c>
      <c r="F65" s="18"/>
      <c r="G65" s="21">
        <v>140000</v>
      </c>
      <c r="H65" s="18"/>
      <c r="I65" s="21">
        <v>140000</v>
      </c>
      <c r="J65" s="18"/>
      <c r="K65" s="31">
        <f>+E65+I65</f>
        <v>140000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idden="1" x14ac:dyDescent="0.25">
      <c r="A66" s="13"/>
      <c r="C66" s="13"/>
      <c r="E66" s="21"/>
      <c r="F66" s="18"/>
      <c r="G66" s="21"/>
      <c r="H66" s="18"/>
      <c r="I66" s="21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idden="1" x14ac:dyDescent="0.25"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3" t="s">
        <v>43</v>
      </c>
      <c r="C68" s="13" t="s">
        <v>44</v>
      </c>
      <c r="E68" s="21">
        <v>0</v>
      </c>
      <c r="F68" s="18"/>
      <c r="G68" s="21">
        <v>0</v>
      </c>
      <c r="H68" s="18"/>
      <c r="I68" s="21">
        <v>0</v>
      </c>
      <c r="J68" s="18"/>
      <c r="K68" s="31">
        <f>+E68+I68</f>
        <v>0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idden="1" x14ac:dyDescent="0.25">
      <c r="A69" s="13"/>
      <c r="C69" s="13"/>
      <c r="E69" s="21"/>
      <c r="F69" s="18"/>
      <c r="G69" s="21"/>
      <c r="H69" s="18"/>
      <c r="I69" s="21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idden="1" x14ac:dyDescent="0.25"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3" t="s">
        <v>45</v>
      </c>
      <c r="C71" s="13" t="s">
        <v>46</v>
      </c>
      <c r="E71" s="21">
        <v>0</v>
      </c>
      <c r="F71" s="18"/>
      <c r="G71" s="21">
        <v>0</v>
      </c>
      <c r="H71" s="18"/>
      <c r="I71" s="21">
        <v>0</v>
      </c>
      <c r="J71" s="18"/>
      <c r="K71" s="31">
        <f>+E71+I71</f>
        <v>0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idden="1" x14ac:dyDescent="0.25">
      <c r="A72" s="13"/>
      <c r="C72" s="13"/>
      <c r="E72" s="21"/>
      <c r="F72" s="18"/>
      <c r="G72" s="21"/>
      <c r="H72" s="18"/>
      <c r="I72" s="21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idden="1" x14ac:dyDescent="0.25"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3" t="s">
        <v>47</v>
      </c>
      <c r="C74" s="13" t="s">
        <v>48</v>
      </c>
      <c r="E74" s="21">
        <v>40000</v>
      </c>
      <c r="F74" s="18"/>
      <c r="G74" s="21">
        <v>28000</v>
      </c>
      <c r="H74" s="18"/>
      <c r="I74" s="21">
        <v>0</v>
      </c>
      <c r="J74" s="18"/>
      <c r="K74" s="31">
        <f>+E74+I74</f>
        <v>40000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idden="1" x14ac:dyDescent="0.25">
      <c r="A75" s="13"/>
      <c r="C75" s="13"/>
      <c r="E75" s="21"/>
      <c r="F75" s="18"/>
      <c r="G75" s="21"/>
      <c r="H75" s="18"/>
      <c r="I75" s="21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idden="1" x14ac:dyDescent="0.25"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3" t="s">
        <v>49</v>
      </c>
      <c r="C77" s="13" t="s">
        <v>50</v>
      </c>
      <c r="E77" s="21">
        <v>0</v>
      </c>
      <c r="F77" s="18"/>
      <c r="G77" s="21">
        <v>0</v>
      </c>
      <c r="H77" s="18"/>
      <c r="I77" s="21">
        <v>0</v>
      </c>
      <c r="J77" s="18"/>
      <c r="K77" s="31">
        <f>+E77+I77</f>
        <v>0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idden="1" x14ac:dyDescent="0.25">
      <c r="A78" s="13"/>
      <c r="C78" s="13"/>
      <c r="E78" s="21"/>
      <c r="F78" s="18"/>
      <c r="G78" s="21"/>
      <c r="H78" s="18"/>
      <c r="I78" s="21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idden="1" x14ac:dyDescent="0.25"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3" t="s">
        <v>51</v>
      </c>
      <c r="C80" s="13" t="s">
        <v>52</v>
      </c>
      <c r="E80" s="21">
        <v>0</v>
      </c>
      <c r="F80" s="18"/>
      <c r="G80" s="21">
        <v>0</v>
      </c>
      <c r="H80" s="18"/>
      <c r="I80" s="21">
        <v>0</v>
      </c>
      <c r="J80" s="18"/>
      <c r="K80" s="31">
        <f>+E80+I80</f>
        <v>0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idden="1" x14ac:dyDescent="0.25">
      <c r="A81" s="13"/>
      <c r="C81" s="13"/>
      <c r="E81" s="21"/>
      <c r="F81" s="18"/>
      <c r="G81" s="21"/>
      <c r="H81" s="18"/>
      <c r="I81" s="21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idden="1" x14ac:dyDescent="0.25"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idden="1" x14ac:dyDescent="0.25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idden="1" x14ac:dyDescent="0.25"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7"/>
      <c r="B85" s="17"/>
      <c r="C85" s="17"/>
      <c r="D85" s="17"/>
      <c r="E85" s="22"/>
      <c r="F85" s="23"/>
      <c r="G85" s="22"/>
      <c r="H85" s="23"/>
      <c r="I85" s="22"/>
      <c r="J85" s="23"/>
      <c r="K85" s="31">
        <f>+E85+I85</f>
        <v>0</v>
      </c>
      <c r="L85" s="23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idden="1" x14ac:dyDescent="0.25"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idden="1" x14ac:dyDescent="0.25"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idden="1" x14ac:dyDescent="0.25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6" t="s">
        <v>13</v>
      </c>
      <c r="B89" s="16"/>
      <c r="C89" s="16"/>
      <c r="D89" s="16"/>
      <c r="E89" s="20"/>
      <c r="F89" s="20"/>
      <c r="G89" s="20"/>
      <c r="H89" s="20"/>
      <c r="I89" s="20"/>
      <c r="J89" s="20"/>
      <c r="K89" s="31">
        <f>+E89+I89</f>
        <v>0</v>
      </c>
      <c r="L89" s="20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idden="1" x14ac:dyDescent="0.25"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3" t="s">
        <v>53</v>
      </c>
      <c r="C91" s="13" t="s">
        <v>54</v>
      </c>
      <c r="E91" s="21">
        <v>0</v>
      </c>
      <c r="F91" s="18"/>
      <c r="G91" s="21">
        <v>0</v>
      </c>
      <c r="H91" s="18"/>
      <c r="I91" s="21">
        <v>0</v>
      </c>
      <c r="J91" s="18"/>
      <c r="K91" s="31">
        <f>+E91+I91</f>
        <v>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idden="1" x14ac:dyDescent="0.25">
      <c r="A92" s="13"/>
      <c r="C92" s="13"/>
      <c r="E92" s="21"/>
      <c r="F92" s="18"/>
      <c r="G92" s="21"/>
      <c r="H92" s="18"/>
      <c r="I92" s="21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idden="1" x14ac:dyDescent="0.25"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3" t="s">
        <v>55</v>
      </c>
      <c r="C94" s="13" t="s">
        <v>56</v>
      </c>
      <c r="E94" s="21">
        <v>0</v>
      </c>
      <c r="F94" s="18"/>
      <c r="G94" s="21">
        <v>1145</v>
      </c>
      <c r="H94" s="18"/>
      <c r="I94" s="21">
        <v>2000</v>
      </c>
      <c r="J94" s="18"/>
      <c r="K94" s="31">
        <f>+E94+I94</f>
        <v>2000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idden="1" x14ac:dyDescent="0.25">
      <c r="A95" s="13"/>
      <c r="C95" s="13"/>
      <c r="E95" s="21"/>
      <c r="F95" s="18"/>
      <c r="G95" s="21"/>
      <c r="H95" s="18"/>
      <c r="I95" s="21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idden="1" x14ac:dyDescent="0.25"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idden="1" x14ac:dyDescent="0.25"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idden="1" x14ac:dyDescent="0.25"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7"/>
      <c r="B99" s="17"/>
      <c r="C99" s="17"/>
      <c r="D99" s="17"/>
      <c r="E99" s="22"/>
      <c r="F99" s="23"/>
      <c r="G99" s="22"/>
      <c r="H99" s="23"/>
      <c r="I99" s="22"/>
      <c r="J99" s="23"/>
      <c r="K99" s="31">
        <f>+E99+I99</f>
        <v>0</v>
      </c>
      <c r="L99" s="23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idden="1" x14ac:dyDescent="0.25"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idden="1" x14ac:dyDescent="0.25"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6" t="s">
        <v>13</v>
      </c>
      <c r="B102" s="16"/>
      <c r="C102" s="16"/>
      <c r="D102" s="16"/>
      <c r="E102" s="20"/>
      <c r="F102" s="20"/>
      <c r="G102" s="20"/>
      <c r="H102" s="20"/>
      <c r="I102" s="20"/>
      <c r="J102" s="20"/>
      <c r="K102" s="31">
        <f>+E102+I102</f>
        <v>0</v>
      </c>
      <c r="L102" s="20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idden="1" x14ac:dyDescent="0.25"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3" t="s">
        <v>57</v>
      </c>
      <c r="C104" s="13" t="s">
        <v>58</v>
      </c>
      <c r="E104" s="21">
        <v>0</v>
      </c>
      <c r="F104" s="18"/>
      <c r="G104" s="21">
        <v>0</v>
      </c>
      <c r="H104" s="18"/>
      <c r="I104" s="21">
        <v>0</v>
      </c>
      <c r="J104" s="18"/>
      <c r="K104" s="31">
        <f>+E104+I104</f>
        <v>0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idden="1" x14ac:dyDescent="0.25">
      <c r="A105" s="13"/>
      <c r="C105" s="13"/>
      <c r="E105" s="21"/>
      <c r="F105" s="18"/>
      <c r="G105" s="21"/>
      <c r="H105" s="18"/>
      <c r="I105" s="21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idden="1" x14ac:dyDescent="0.25"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idden="1" x14ac:dyDescent="0.25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idden="1" x14ac:dyDescent="0.25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7"/>
      <c r="B109" s="17"/>
      <c r="C109" s="17"/>
      <c r="D109" s="17"/>
      <c r="E109" s="22"/>
      <c r="F109" s="23"/>
      <c r="G109" s="22"/>
      <c r="H109" s="23"/>
      <c r="I109" s="22"/>
      <c r="J109" s="23"/>
      <c r="K109" s="31">
        <f>+E109+I109</f>
        <v>0</v>
      </c>
      <c r="L109" s="23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idden="1" x14ac:dyDescent="0.25"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idden="1" x14ac:dyDescent="0.25"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6" t="s">
        <v>13</v>
      </c>
      <c r="B112" s="16"/>
      <c r="C112" s="16"/>
      <c r="D112" s="16"/>
      <c r="E112" s="20"/>
      <c r="F112" s="20"/>
      <c r="G112" s="20"/>
      <c r="H112" s="20"/>
      <c r="I112" s="20"/>
      <c r="J112" s="20"/>
      <c r="K112" s="31">
        <f>+E112+I112</f>
        <v>0</v>
      </c>
      <c r="L112" s="20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idden="1" x14ac:dyDescent="0.25"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3" t="s">
        <v>59</v>
      </c>
      <c r="C114" s="13" t="s">
        <v>60</v>
      </c>
      <c r="E114" s="21">
        <v>45000</v>
      </c>
      <c r="F114" s="18"/>
      <c r="G114" s="21">
        <v>9606</v>
      </c>
      <c r="H114" s="18"/>
      <c r="I114" s="21">
        <v>0</v>
      </c>
      <c r="J114" s="18"/>
      <c r="K114" s="31">
        <f>+E114+I114</f>
        <v>45000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idden="1" x14ac:dyDescent="0.25">
      <c r="A115" s="13"/>
      <c r="C115" s="13"/>
      <c r="E115" s="21"/>
      <c r="F115" s="18"/>
      <c r="G115" s="21"/>
      <c r="H115" s="18"/>
      <c r="I115" s="21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idden="1" x14ac:dyDescent="0.25"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3" t="s">
        <v>61</v>
      </c>
      <c r="C117" s="13" t="s">
        <v>62</v>
      </c>
      <c r="E117" s="21">
        <v>0</v>
      </c>
      <c r="F117" s="18"/>
      <c r="G117" s="21">
        <v>0</v>
      </c>
      <c r="H117" s="18"/>
      <c r="I117" s="21">
        <v>0</v>
      </c>
      <c r="J117" s="18"/>
      <c r="K117" s="31">
        <f>+E117+I117</f>
        <v>0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idden="1" x14ac:dyDescent="0.25">
      <c r="A118" s="13"/>
      <c r="C118" s="13"/>
      <c r="E118" s="21"/>
      <c r="F118" s="18"/>
      <c r="G118" s="21"/>
      <c r="H118" s="18"/>
      <c r="I118" s="21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idden="1" x14ac:dyDescent="0.25"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3" t="s">
        <v>63</v>
      </c>
      <c r="C120" s="13" t="s">
        <v>64</v>
      </c>
      <c r="E120" s="21">
        <v>2300</v>
      </c>
      <c r="F120" s="18"/>
      <c r="G120" s="21">
        <v>2344</v>
      </c>
      <c r="H120" s="18"/>
      <c r="I120" s="21">
        <v>2700</v>
      </c>
      <c r="J120" s="18"/>
      <c r="K120" s="31">
        <f>+E120+I120</f>
        <v>5000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idden="1" x14ac:dyDescent="0.25">
      <c r="A121" s="13"/>
      <c r="C121" s="13"/>
      <c r="E121" s="21"/>
      <c r="F121" s="18"/>
      <c r="G121" s="21"/>
      <c r="H121" s="18"/>
      <c r="I121" s="21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idden="1" x14ac:dyDescent="0.25"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3" t="s">
        <v>65</v>
      </c>
      <c r="C123" s="13" t="s">
        <v>66</v>
      </c>
      <c r="E123" s="21">
        <v>11000</v>
      </c>
      <c r="F123" s="18"/>
      <c r="G123" s="21">
        <v>9331</v>
      </c>
      <c r="H123" s="18"/>
      <c r="I123" s="21">
        <v>0</v>
      </c>
      <c r="J123" s="18"/>
      <c r="K123" s="31">
        <f>+E123+I123</f>
        <v>11000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idden="1" x14ac:dyDescent="0.25">
      <c r="A124" s="13"/>
      <c r="C124" s="13"/>
      <c r="E124" s="21"/>
      <c r="F124" s="18"/>
      <c r="G124" s="21"/>
      <c r="H124" s="18"/>
      <c r="I124" s="21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idden="1" x14ac:dyDescent="0.25"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3" t="s">
        <v>67</v>
      </c>
      <c r="C126" s="13" t="s">
        <v>68</v>
      </c>
      <c r="E126" s="21">
        <v>6200</v>
      </c>
      <c r="F126" s="18"/>
      <c r="G126" s="21">
        <v>6654</v>
      </c>
      <c r="H126" s="18"/>
      <c r="I126" s="21">
        <v>1800</v>
      </c>
      <c r="J126" s="18"/>
      <c r="K126" s="31">
        <f>+E126+I126</f>
        <v>8000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idden="1" x14ac:dyDescent="0.25">
      <c r="A127" s="13"/>
      <c r="C127" s="13"/>
      <c r="E127" s="21"/>
      <c r="F127" s="18"/>
      <c r="G127" s="21"/>
      <c r="H127" s="18"/>
      <c r="I127" s="21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idden="1" x14ac:dyDescent="0.25"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idden="1" x14ac:dyDescent="0.25"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idden="1" x14ac:dyDescent="0.25"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7"/>
      <c r="B131" s="17"/>
      <c r="C131" s="17"/>
      <c r="D131" s="17"/>
      <c r="E131" s="22"/>
      <c r="F131" s="23"/>
      <c r="G131" s="22"/>
      <c r="H131" s="23"/>
      <c r="I131" s="22"/>
      <c r="J131" s="23"/>
      <c r="K131" s="31">
        <f>+E131+I131</f>
        <v>0</v>
      </c>
      <c r="L131" s="23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idden="1" x14ac:dyDescent="0.25"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idden="1" x14ac:dyDescent="0.25"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idden="1" x14ac:dyDescent="0.25"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6" t="s">
        <v>13</v>
      </c>
      <c r="B135" s="16"/>
      <c r="C135" s="16"/>
      <c r="D135" s="16"/>
      <c r="E135" s="20"/>
      <c r="F135" s="20"/>
      <c r="G135" s="20"/>
      <c r="H135" s="20"/>
      <c r="I135" s="20"/>
      <c r="J135" s="20"/>
      <c r="K135" s="31">
        <f>+E135+I135</f>
        <v>0</v>
      </c>
      <c r="L135" s="20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idden="1" x14ac:dyDescent="0.25"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4"/>
      <c r="C137" s="14"/>
      <c r="E137" s="24"/>
      <c r="F137" s="18"/>
      <c r="G137" s="24"/>
      <c r="H137" s="18"/>
      <c r="I137" s="24"/>
      <c r="J137" s="18"/>
      <c r="K137" s="31">
        <f>+E137+I137</f>
        <v>0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idden="1" x14ac:dyDescent="0.25"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3" t="s">
        <v>69</v>
      </c>
      <c r="C139" s="13" t="s">
        <v>70</v>
      </c>
      <c r="E139" s="21">
        <v>6500</v>
      </c>
      <c r="F139" s="18"/>
      <c r="G139" s="21">
        <v>5250</v>
      </c>
      <c r="H139" s="18"/>
      <c r="I139" s="21">
        <v>0</v>
      </c>
      <c r="J139" s="18"/>
      <c r="K139" s="31">
        <f>+E139+I139</f>
        <v>6500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idden="1" x14ac:dyDescent="0.25">
      <c r="A140" s="13"/>
      <c r="C140" s="13"/>
      <c r="E140" s="21"/>
      <c r="F140" s="18"/>
      <c r="G140" s="21"/>
      <c r="H140" s="18"/>
      <c r="I140" s="21"/>
      <c r="J140" s="18"/>
      <c r="K140" s="25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idden="1" x14ac:dyDescent="0.25">
      <c r="A141" s="13"/>
      <c r="C141" s="13"/>
      <c r="E141" s="21"/>
      <c r="F141" s="18"/>
      <c r="G141" s="21"/>
      <c r="H141" s="18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idden="1" x14ac:dyDescent="0.25"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3" t="s">
        <v>71</v>
      </c>
      <c r="C143" s="13" t="s">
        <v>72</v>
      </c>
      <c r="E143" s="21">
        <v>7200</v>
      </c>
      <c r="F143" s="18"/>
      <c r="G143" s="21">
        <v>1600</v>
      </c>
      <c r="H143" s="18"/>
      <c r="I143" s="21">
        <v>0</v>
      </c>
      <c r="J143" s="18"/>
      <c r="K143" s="31">
        <f>+E143+I143</f>
        <v>7200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idden="1" x14ac:dyDescent="0.25">
      <c r="A144" s="13"/>
      <c r="C144" s="13"/>
      <c r="E144" s="21"/>
      <c r="F144" s="18"/>
      <c r="G144" s="21"/>
      <c r="H144" s="18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idden="1" x14ac:dyDescent="0.25"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3" t="s">
        <v>73</v>
      </c>
      <c r="C146" s="13" t="s">
        <v>74</v>
      </c>
      <c r="E146" s="21">
        <v>300</v>
      </c>
      <c r="F146" s="18"/>
      <c r="G146" s="21">
        <v>0</v>
      </c>
      <c r="H146" s="18"/>
      <c r="I146" s="21">
        <v>0</v>
      </c>
      <c r="J146" s="18"/>
      <c r="K146" s="31">
        <f>+E146+I146</f>
        <v>300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idden="1" x14ac:dyDescent="0.25">
      <c r="A147" s="13"/>
      <c r="C147" s="13"/>
      <c r="E147" s="21"/>
      <c r="F147" s="18"/>
      <c r="G147" s="21"/>
      <c r="H147" s="18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idden="1" x14ac:dyDescent="0.25"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idden="1" x14ac:dyDescent="0.25"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idden="1" x14ac:dyDescent="0.25"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7"/>
      <c r="B151" s="17"/>
      <c r="C151" s="17"/>
      <c r="D151" s="17"/>
      <c r="E151" s="22"/>
      <c r="F151" s="23"/>
      <c r="G151" s="22"/>
      <c r="H151" s="23"/>
      <c r="I151" s="22"/>
      <c r="J151" s="23"/>
      <c r="K151" s="31">
        <f>+E151+I151</f>
        <v>0</v>
      </c>
      <c r="L151" s="23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idden="1" x14ac:dyDescent="0.25"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idden="1" x14ac:dyDescent="0.25"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6" t="s">
        <v>13</v>
      </c>
      <c r="B154" s="16"/>
      <c r="C154" s="16"/>
      <c r="D154" s="16"/>
      <c r="E154" s="20"/>
      <c r="F154" s="20"/>
      <c r="G154" s="20"/>
      <c r="H154" s="20"/>
      <c r="I154" s="20"/>
      <c r="J154" s="20"/>
      <c r="K154" s="31">
        <f>+E154+I154</f>
        <v>0</v>
      </c>
      <c r="L154" s="20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idden="1" x14ac:dyDescent="0.25"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3" t="s">
        <v>75</v>
      </c>
      <c r="C156" s="13" t="s">
        <v>76</v>
      </c>
      <c r="E156" s="21">
        <v>20000</v>
      </c>
      <c r="F156" s="18"/>
      <c r="G156" s="21">
        <v>12005</v>
      </c>
      <c r="H156" s="18"/>
      <c r="I156" s="21">
        <v>0</v>
      </c>
      <c r="J156" s="18"/>
      <c r="K156" s="31">
        <f>+E156+I156</f>
        <v>20000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idden="1" x14ac:dyDescent="0.25">
      <c r="A157" s="13"/>
      <c r="C157" s="13"/>
      <c r="E157" s="21"/>
      <c r="F157" s="18"/>
      <c r="G157" s="21"/>
      <c r="H157" s="18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idden="1" x14ac:dyDescent="0.25"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3" t="s">
        <v>77</v>
      </c>
      <c r="C159" s="13" t="s">
        <v>78</v>
      </c>
      <c r="E159" s="21">
        <v>1500</v>
      </c>
      <c r="F159" s="18"/>
      <c r="G159" s="21">
        <v>918</v>
      </c>
      <c r="H159" s="18"/>
      <c r="I159" s="21">
        <v>0</v>
      </c>
      <c r="J159" s="18"/>
      <c r="K159" s="31">
        <f>+E159+I159</f>
        <v>1500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idden="1" x14ac:dyDescent="0.25">
      <c r="A160" s="13"/>
      <c r="C160" s="13"/>
      <c r="E160" s="21"/>
      <c r="F160" s="18"/>
      <c r="G160" s="21"/>
      <c r="H160" s="18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idden="1" x14ac:dyDescent="0.25"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3" t="s">
        <v>79</v>
      </c>
      <c r="C162" s="13" t="s">
        <v>80</v>
      </c>
      <c r="E162" s="21">
        <v>24000</v>
      </c>
      <c r="F162" s="18"/>
      <c r="G162" s="21">
        <v>12327</v>
      </c>
      <c r="H162" s="18"/>
      <c r="I162" s="21">
        <v>0</v>
      </c>
      <c r="J162" s="18"/>
      <c r="K162" s="31">
        <f>+E162+I162</f>
        <v>24000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idden="1" x14ac:dyDescent="0.25">
      <c r="A163" s="13"/>
      <c r="C163" s="13"/>
      <c r="E163" s="21"/>
      <c r="F163" s="18"/>
      <c r="G163" s="21"/>
      <c r="H163" s="18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idden="1" x14ac:dyDescent="0.25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3" t="s">
        <v>81</v>
      </c>
      <c r="C165" s="13" t="s">
        <v>82</v>
      </c>
      <c r="E165" s="21">
        <v>0</v>
      </c>
      <c r="F165" s="18"/>
      <c r="G165" s="21">
        <v>0</v>
      </c>
      <c r="H165" s="18"/>
      <c r="I165" s="21">
        <v>0</v>
      </c>
      <c r="J165" s="18"/>
      <c r="K165" s="31">
        <f>+E165+I165</f>
        <v>0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idden="1" x14ac:dyDescent="0.25">
      <c r="A166" s="13"/>
      <c r="C166" s="13"/>
      <c r="E166" s="21"/>
      <c r="F166" s="18"/>
      <c r="G166" s="21"/>
      <c r="H166" s="18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idden="1" x14ac:dyDescent="0.25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3" t="s">
        <v>83</v>
      </c>
      <c r="C168" s="13" t="s">
        <v>84</v>
      </c>
      <c r="E168" s="21">
        <v>0</v>
      </c>
      <c r="F168" s="18"/>
      <c r="G168" s="21">
        <v>3372</v>
      </c>
      <c r="H168" s="18"/>
      <c r="I168" s="21">
        <v>0</v>
      </c>
      <c r="J168" s="18"/>
      <c r="K168" s="31">
        <f>+E168+I168</f>
        <v>0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idden="1" x14ac:dyDescent="0.25">
      <c r="A169" s="13"/>
      <c r="C169" s="13"/>
      <c r="E169" s="21"/>
      <c r="F169" s="18"/>
      <c r="G169" s="21"/>
      <c r="H169" s="18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idden="1" x14ac:dyDescent="0.25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3" t="s">
        <v>85</v>
      </c>
      <c r="C171" s="13" t="s">
        <v>86</v>
      </c>
      <c r="E171" s="21">
        <v>92500</v>
      </c>
      <c r="F171" s="18"/>
      <c r="G171" s="21">
        <v>62395</v>
      </c>
      <c r="H171" s="18"/>
      <c r="I171" s="21">
        <v>0</v>
      </c>
      <c r="J171" s="18"/>
      <c r="K171" s="31">
        <f>+E171+I171</f>
        <v>92500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idden="1" x14ac:dyDescent="0.25">
      <c r="A172" s="13"/>
      <c r="C172" s="13"/>
      <c r="E172" s="21"/>
      <c r="F172" s="18"/>
      <c r="G172" s="21"/>
      <c r="H172" s="18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idden="1" x14ac:dyDescent="0.25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3" t="s">
        <v>87</v>
      </c>
      <c r="C174" s="13" t="s">
        <v>88</v>
      </c>
      <c r="E174" s="21">
        <v>0</v>
      </c>
      <c r="F174" s="18"/>
      <c r="G174" s="21">
        <v>3957</v>
      </c>
      <c r="H174" s="18"/>
      <c r="I174" s="21">
        <v>4500</v>
      </c>
      <c r="J174" s="18"/>
      <c r="K174" s="31">
        <f>+E174+I174</f>
        <v>4500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idden="1" x14ac:dyDescent="0.25">
      <c r="A175" s="13"/>
      <c r="C175" s="13"/>
      <c r="E175" s="21"/>
      <c r="F175" s="18"/>
      <c r="G175" s="21"/>
      <c r="H175" s="18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3" t="s">
        <v>89</v>
      </c>
      <c r="C176" s="13" t="s">
        <v>90</v>
      </c>
      <c r="E176" s="21">
        <v>0</v>
      </c>
      <c r="F176" s="18"/>
      <c r="G176" s="21">
        <v>0</v>
      </c>
      <c r="H176" s="18"/>
      <c r="I176" s="21">
        <v>0</v>
      </c>
      <c r="J176" s="18"/>
      <c r="K176" s="31">
        <f>+E176+I176</f>
        <v>0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idden="1" x14ac:dyDescent="0.25">
      <c r="A177" s="13"/>
      <c r="C177" s="13"/>
      <c r="E177" s="21"/>
      <c r="F177" s="18"/>
      <c r="G177" s="21"/>
      <c r="H177" s="18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idden="1" x14ac:dyDescent="0.25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idden="1" x14ac:dyDescent="0.25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idden="1" x14ac:dyDescent="0.25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7"/>
      <c r="B181" s="17"/>
      <c r="C181" s="17"/>
      <c r="D181" s="17"/>
      <c r="E181" s="22"/>
      <c r="F181" s="23"/>
      <c r="G181" s="22"/>
      <c r="H181" s="23"/>
      <c r="I181" s="22"/>
      <c r="J181" s="23"/>
      <c r="K181" s="31">
        <f>+E181+I181</f>
        <v>0</v>
      </c>
      <c r="L181" s="23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idden="1" x14ac:dyDescent="0.25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idden="1" x14ac:dyDescent="0.25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idden="1" x14ac:dyDescent="0.25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6" t="s">
        <v>13</v>
      </c>
      <c r="B185" s="16"/>
      <c r="C185" s="16"/>
      <c r="D185" s="16"/>
      <c r="E185" s="20"/>
      <c r="F185" s="20"/>
      <c r="G185" s="20"/>
      <c r="H185" s="20"/>
      <c r="I185" s="20"/>
      <c r="J185" s="20"/>
      <c r="K185" s="31">
        <f>+E185+I185</f>
        <v>0</v>
      </c>
      <c r="L185" s="20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idden="1" x14ac:dyDescent="0.25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3" t="s">
        <v>91</v>
      </c>
      <c r="C187" s="13" t="s">
        <v>76</v>
      </c>
      <c r="E187" s="21">
        <v>0</v>
      </c>
      <c r="F187" s="18"/>
      <c r="G187" s="21">
        <v>0</v>
      </c>
      <c r="H187" s="18"/>
      <c r="I187" s="21">
        <v>5000</v>
      </c>
      <c r="J187" s="18"/>
      <c r="K187" s="31">
        <f>+E187+I187</f>
        <v>5000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idden="1" x14ac:dyDescent="0.25">
      <c r="A188" s="13"/>
      <c r="C188" s="13"/>
      <c r="E188" s="21"/>
      <c r="F188" s="18"/>
      <c r="G188" s="21"/>
      <c r="H188" s="18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idden="1" x14ac:dyDescent="0.25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3" t="s">
        <v>92</v>
      </c>
      <c r="C190" s="13" t="s">
        <v>78</v>
      </c>
      <c r="E190" s="21">
        <v>0</v>
      </c>
      <c r="F190" s="18"/>
      <c r="G190" s="21">
        <v>0</v>
      </c>
      <c r="H190" s="18"/>
      <c r="I190" s="21">
        <v>550</v>
      </c>
      <c r="J190" s="18"/>
      <c r="K190" s="31">
        <f>+E190+I190</f>
        <v>550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idden="1" x14ac:dyDescent="0.25">
      <c r="A191" s="13"/>
      <c r="C191" s="13"/>
      <c r="E191" s="21"/>
      <c r="F191" s="18"/>
      <c r="G191" s="21"/>
      <c r="H191" s="18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idden="1" x14ac:dyDescent="0.25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3" t="s">
        <v>93</v>
      </c>
      <c r="C193" s="13" t="s">
        <v>94</v>
      </c>
      <c r="E193" s="21">
        <v>13000</v>
      </c>
      <c r="F193" s="18"/>
      <c r="G193" s="21">
        <v>6492</v>
      </c>
      <c r="H193" s="18"/>
      <c r="I193" s="21">
        <v>0</v>
      </c>
      <c r="J193" s="18"/>
      <c r="K193" s="31">
        <f>+E193+I193</f>
        <v>13000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idden="1" x14ac:dyDescent="0.25">
      <c r="A194" s="13"/>
      <c r="C194" s="13"/>
      <c r="E194" s="21"/>
      <c r="F194" s="18"/>
      <c r="G194" s="21"/>
      <c r="H194" s="18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idden="1" x14ac:dyDescent="0.25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3" t="s">
        <v>95</v>
      </c>
      <c r="C196" s="13" t="s">
        <v>96</v>
      </c>
      <c r="E196" s="21">
        <v>0</v>
      </c>
      <c r="F196" s="18"/>
      <c r="G196" s="21">
        <v>0</v>
      </c>
      <c r="H196" s="18"/>
      <c r="I196" s="21">
        <v>0</v>
      </c>
      <c r="J196" s="18"/>
      <c r="K196" s="31">
        <f>+E196+I196</f>
        <v>0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idden="1" x14ac:dyDescent="0.25">
      <c r="A197" s="13"/>
      <c r="C197" s="13"/>
      <c r="E197" s="21"/>
      <c r="F197" s="18"/>
      <c r="G197" s="21"/>
      <c r="H197" s="18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idden="1" x14ac:dyDescent="0.25"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idden="1" x14ac:dyDescent="0.25"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idden="1" x14ac:dyDescent="0.25"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7"/>
      <c r="B201" s="17"/>
      <c r="C201" s="17"/>
      <c r="D201" s="17"/>
      <c r="E201" s="22"/>
      <c r="F201" s="23"/>
      <c r="G201" s="22"/>
      <c r="H201" s="23"/>
      <c r="I201" s="22"/>
      <c r="J201" s="23"/>
      <c r="K201" s="31">
        <f>+E201+I201</f>
        <v>0</v>
      </c>
      <c r="L201" s="23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idden="1" x14ac:dyDescent="0.25"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idden="1" x14ac:dyDescent="0.25"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idden="1" x14ac:dyDescent="0.25"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6" t="s">
        <v>13</v>
      </c>
      <c r="B205" s="16"/>
      <c r="C205" s="16"/>
      <c r="D205" s="16"/>
      <c r="E205" s="20"/>
      <c r="F205" s="20"/>
      <c r="G205" s="20"/>
      <c r="H205" s="20"/>
      <c r="I205" s="20"/>
      <c r="J205" s="20"/>
      <c r="K205" s="31">
        <f>+E205+I205</f>
        <v>0</v>
      </c>
      <c r="L205" s="20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idden="1" x14ac:dyDescent="0.25"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3" t="s">
        <v>97</v>
      </c>
      <c r="C207" s="13" t="s">
        <v>76</v>
      </c>
      <c r="E207" s="21">
        <v>0</v>
      </c>
      <c r="F207" s="18"/>
      <c r="G207" s="21">
        <v>0</v>
      </c>
      <c r="H207" s="18"/>
      <c r="I207" s="21">
        <v>0</v>
      </c>
      <c r="J207" s="18"/>
      <c r="K207" s="31">
        <f>+E207+I207</f>
        <v>0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idden="1" x14ac:dyDescent="0.25">
      <c r="A208" s="13"/>
      <c r="C208" s="13"/>
      <c r="E208" s="21"/>
      <c r="F208" s="18"/>
      <c r="G208" s="21"/>
      <c r="H208" s="18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idden="1" x14ac:dyDescent="0.25"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3" t="s">
        <v>98</v>
      </c>
      <c r="C210" s="13" t="s">
        <v>78</v>
      </c>
      <c r="E210" s="21">
        <v>0</v>
      </c>
      <c r="F210" s="18"/>
      <c r="G210" s="21">
        <v>0</v>
      </c>
      <c r="H210" s="18"/>
      <c r="I210" s="21">
        <v>0</v>
      </c>
      <c r="J210" s="18"/>
      <c r="K210" s="31">
        <f>+E210+I210</f>
        <v>0</v>
      </c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idden="1" x14ac:dyDescent="0.25">
      <c r="A211" s="13"/>
      <c r="C211" s="13"/>
      <c r="E211" s="21"/>
      <c r="F211" s="18"/>
      <c r="G211" s="21"/>
      <c r="H211" s="18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idden="1" x14ac:dyDescent="0.25"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3" t="s">
        <v>99</v>
      </c>
      <c r="C213" s="13" t="s">
        <v>80</v>
      </c>
      <c r="E213" s="21">
        <v>8500</v>
      </c>
      <c r="F213" s="18"/>
      <c r="G213" s="21">
        <v>6750</v>
      </c>
      <c r="H213" s="18"/>
      <c r="I213" s="21">
        <v>3500</v>
      </c>
      <c r="J213" s="18"/>
      <c r="K213" s="31">
        <f>+E213+I213</f>
        <v>12000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idden="1" x14ac:dyDescent="0.25">
      <c r="A214" s="13"/>
      <c r="C214" s="13"/>
      <c r="E214" s="21"/>
      <c r="F214" s="18"/>
      <c r="G214" s="21"/>
      <c r="H214" s="18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idden="1" x14ac:dyDescent="0.25"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idden="1" x14ac:dyDescent="0.25"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idden="1" x14ac:dyDescent="0.25"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7"/>
      <c r="B218" s="17"/>
      <c r="C218" s="17"/>
      <c r="D218" s="17"/>
      <c r="E218" s="22"/>
      <c r="F218" s="23"/>
      <c r="G218" s="22"/>
      <c r="H218" s="23"/>
      <c r="I218" s="22"/>
      <c r="J218" s="23"/>
      <c r="K218" s="31">
        <f>+E218+I218</f>
        <v>0</v>
      </c>
      <c r="L218" s="23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idden="1" x14ac:dyDescent="0.25"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idden="1" x14ac:dyDescent="0.25"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idden="1" x14ac:dyDescent="0.25"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6" t="s">
        <v>13</v>
      </c>
      <c r="B222" s="16"/>
      <c r="C222" s="16"/>
      <c r="D222" s="16"/>
      <c r="E222" s="20"/>
      <c r="F222" s="20"/>
      <c r="G222" s="20"/>
      <c r="H222" s="20"/>
      <c r="I222" s="20"/>
      <c r="J222" s="20"/>
      <c r="K222" s="31">
        <f>+E222+I222</f>
        <v>0</v>
      </c>
      <c r="L222" s="20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idden="1" x14ac:dyDescent="0.25"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3" t="s">
        <v>100</v>
      </c>
      <c r="C224" s="13" t="s">
        <v>80</v>
      </c>
      <c r="E224" s="21">
        <v>0</v>
      </c>
      <c r="F224" s="18"/>
      <c r="G224" s="21">
        <v>0</v>
      </c>
      <c r="H224" s="18"/>
      <c r="I224" s="21">
        <v>0</v>
      </c>
      <c r="J224" s="18"/>
      <c r="K224" s="31">
        <f>+E224+I224</f>
        <v>0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idden="1" x14ac:dyDescent="0.25">
      <c r="A225" s="13"/>
      <c r="C225" s="13"/>
      <c r="E225" s="21"/>
      <c r="F225" s="18"/>
      <c r="G225" s="21"/>
      <c r="H225" s="18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idden="1" x14ac:dyDescent="0.25"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3" t="s">
        <v>101</v>
      </c>
      <c r="C227" s="13" t="s">
        <v>102</v>
      </c>
      <c r="E227" s="21">
        <v>0</v>
      </c>
      <c r="F227" s="18"/>
      <c r="G227" s="21">
        <v>0</v>
      </c>
      <c r="H227" s="18"/>
      <c r="I227" s="21">
        <v>0</v>
      </c>
      <c r="J227" s="18"/>
      <c r="K227" s="31">
        <f>+E227+I227</f>
        <v>0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idden="1" x14ac:dyDescent="0.25">
      <c r="A228" s="13"/>
      <c r="C228" s="13"/>
      <c r="E228" s="21"/>
      <c r="F228" s="18"/>
      <c r="G228" s="21"/>
      <c r="H228" s="18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idden="1" x14ac:dyDescent="0.25"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idden="1" x14ac:dyDescent="0.25"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idden="1" x14ac:dyDescent="0.25"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7"/>
      <c r="B232" s="17"/>
      <c r="C232" s="17"/>
      <c r="D232" s="17"/>
      <c r="E232" s="22"/>
      <c r="F232" s="23"/>
      <c r="G232" s="22"/>
      <c r="H232" s="23"/>
      <c r="I232" s="22"/>
      <c r="J232" s="23"/>
      <c r="K232" s="31">
        <f>+E232+I232</f>
        <v>0</v>
      </c>
      <c r="L232" s="23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idden="1" x14ac:dyDescent="0.25"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idden="1" x14ac:dyDescent="0.25"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idden="1" x14ac:dyDescent="0.25"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x14ac:dyDescent="0.25">
      <c r="A236" s="16" t="s">
        <v>13</v>
      </c>
      <c r="B236" s="16"/>
      <c r="C236" s="16"/>
      <c r="D236" s="16"/>
      <c r="E236" s="20"/>
      <c r="F236" s="20"/>
      <c r="G236" s="20"/>
      <c r="H236" s="20"/>
      <c r="I236" s="20"/>
      <c r="J236" s="20"/>
      <c r="K236" s="31">
        <f>+E236+I236</f>
        <v>0</v>
      </c>
      <c r="L236" s="20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idden="1" x14ac:dyDescent="0.25"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x14ac:dyDescent="0.25">
      <c r="A238" s="13" t="s">
        <v>103</v>
      </c>
      <c r="C238" s="13" t="s">
        <v>104</v>
      </c>
      <c r="E238" s="21">
        <v>11000</v>
      </c>
      <c r="F238" s="18"/>
      <c r="G238" s="21">
        <v>2884</v>
      </c>
      <c r="H238" s="18"/>
      <c r="I238" s="21">
        <v>0</v>
      </c>
      <c r="J238" s="18"/>
      <c r="K238" s="31">
        <f>+E238+I238</f>
        <v>11000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idden="1" x14ac:dyDescent="0.25">
      <c r="A239" s="13"/>
      <c r="C239" s="13"/>
      <c r="E239" s="21"/>
      <c r="F239" s="18"/>
      <c r="G239" s="21"/>
      <c r="H239" s="18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idden="1" x14ac:dyDescent="0.25"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x14ac:dyDescent="0.25">
      <c r="A241" s="13" t="s">
        <v>105</v>
      </c>
      <c r="C241" s="13" t="s">
        <v>106</v>
      </c>
      <c r="E241" s="21">
        <v>0</v>
      </c>
      <c r="F241" s="18"/>
      <c r="G241" s="21">
        <v>0</v>
      </c>
      <c r="H241" s="18"/>
      <c r="I241" s="21">
        <v>0</v>
      </c>
      <c r="J241" s="18"/>
      <c r="K241" s="31">
        <f>+E241+I241</f>
        <v>0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idden="1" x14ac:dyDescent="0.25">
      <c r="A242" s="13"/>
      <c r="C242" s="13"/>
      <c r="E242" s="21"/>
      <c r="F242" s="18"/>
      <c r="G242" s="21"/>
      <c r="H242" s="18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idden="1" x14ac:dyDescent="0.25"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idden="1" x14ac:dyDescent="0.25"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idden="1" x14ac:dyDescent="0.25"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x14ac:dyDescent="0.25">
      <c r="A246" s="17"/>
      <c r="B246" s="17"/>
      <c r="C246" s="17"/>
      <c r="D246" s="17"/>
      <c r="E246" s="22"/>
      <c r="F246" s="23"/>
      <c r="G246" s="22"/>
      <c r="H246" s="23"/>
      <c r="I246" s="22"/>
      <c r="J246" s="23"/>
      <c r="K246" s="31">
        <f>+E246+I246</f>
        <v>0</v>
      </c>
      <c r="L246" s="23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idden="1" x14ac:dyDescent="0.25"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idden="1" x14ac:dyDescent="0.25"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idden="1" x14ac:dyDescent="0.25"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x14ac:dyDescent="0.25">
      <c r="A250" s="16" t="s">
        <v>13</v>
      </c>
      <c r="B250" s="16"/>
      <c r="C250" s="16"/>
      <c r="D250" s="16"/>
      <c r="E250" s="20"/>
      <c r="F250" s="20"/>
      <c r="G250" s="20"/>
      <c r="H250" s="20"/>
      <c r="I250" s="20"/>
      <c r="J250" s="20"/>
      <c r="K250" s="31">
        <f>+E250+I250</f>
        <v>0</v>
      </c>
      <c r="L250" s="20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idden="1" x14ac:dyDescent="0.25"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x14ac:dyDescent="0.25">
      <c r="A252" s="13" t="s">
        <v>107</v>
      </c>
      <c r="C252" s="13" t="s">
        <v>76</v>
      </c>
      <c r="E252" s="21">
        <v>16000</v>
      </c>
      <c r="F252" s="18"/>
      <c r="G252" s="21">
        <v>10109</v>
      </c>
      <c r="H252" s="18"/>
      <c r="I252" s="21">
        <v>0</v>
      </c>
      <c r="J252" s="18"/>
      <c r="K252" s="31">
        <f>+E252+I252</f>
        <v>16000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idden="1" x14ac:dyDescent="0.25">
      <c r="A253" s="13"/>
      <c r="C253" s="13"/>
      <c r="E253" s="21"/>
      <c r="F253" s="18"/>
      <c r="G253" s="21"/>
      <c r="H253" s="18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idden="1" x14ac:dyDescent="0.25"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x14ac:dyDescent="0.25">
      <c r="A255" s="13" t="s">
        <v>108</v>
      </c>
      <c r="C255" s="13" t="s">
        <v>78</v>
      </c>
      <c r="E255" s="21">
        <v>1200</v>
      </c>
      <c r="F255" s="18"/>
      <c r="G255" s="21">
        <v>773</v>
      </c>
      <c r="H255" s="18"/>
      <c r="I255" s="21">
        <v>300</v>
      </c>
      <c r="J255" s="18"/>
      <c r="K255" s="31">
        <f>+E255+I255</f>
        <v>1500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idden="1" x14ac:dyDescent="0.25">
      <c r="A256" s="13"/>
      <c r="C256" s="13"/>
      <c r="E256" s="21"/>
      <c r="F256" s="18"/>
      <c r="G256" s="21"/>
      <c r="H256" s="18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idden="1" x14ac:dyDescent="0.25"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x14ac:dyDescent="0.25">
      <c r="A258" s="13" t="s">
        <v>109</v>
      </c>
      <c r="C258" s="13" t="s">
        <v>80</v>
      </c>
      <c r="E258" s="21">
        <v>22800</v>
      </c>
      <c r="F258" s="18"/>
      <c r="G258" s="21">
        <v>3575</v>
      </c>
      <c r="H258" s="18"/>
      <c r="I258" s="21">
        <v>0</v>
      </c>
      <c r="J258" s="18"/>
      <c r="K258" s="31">
        <f>+E258+I258</f>
        <v>22800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idden="1" x14ac:dyDescent="0.25">
      <c r="A259" s="13"/>
      <c r="C259" s="13"/>
      <c r="E259" s="21"/>
      <c r="F259" s="18"/>
      <c r="G259" s="21"/>
      <c r="H259" s="18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idden="1" x14ac:dyDescent="0.25"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idden="1" x14ac:dyDescent="0.25"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idden="1" x14ac:dyDescent="0.25"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x14ac:dyDescent="0.25">
      <c r="A263" s="17"/>
      <c r="B263" s="17"/>
      <c r="C263" s="17"/>
      <c r="D263" s="17"/>
      <c r="E263" s="22"/>
      <c r="F263" s="23"/>
      <c r="G263" s="22"/>
      <c r="H263" s="23"/>
      <c r="I263" s="22"/>
      <c r="J263" s="23"/>
      <c r="K263" s="31">
        <f>+E263+I263</f>
        <v>0</v>
      </c>
      <c r="L263" s="23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idden="1" x14ac:dyDescent="0.25"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idden="1" x14ac:dyDescent="0.25"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idden="1" x14ac:dyDescent="0.25"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x14ac:dyDescent="0.25">
      <c r="A267" s="16" t="s">
        <v>13</v>
      </c>
      <c r="B267" s="16"/>
      <c r="C267" s="16"/>
      <c r="D267" s="16"/>
      <c r="E267" s="20"/>
      <c r="F267" s="20"/>
      <c r="G267" s="20"/>
      <c r="H267" s="20"/>
      <c r="I267" s="20"/>
      <c r="J267" s="20"/>
      <c r="K267" s="31">
        <f>+E267+I267</f>
        <v>0</v>
      </c>
      <c r="L267" s="20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idden="1" x14ac:dyDescent="0.25"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x14ac:dyDescent="0.25">
      <c r="A269" s="13" t="s">
        <v>110</v>
      </c>
      <c r="C269" s="13" t="s">
        <v>76</v>
      </c>
      <c r="E269" s="21">
        <v>0</v>
      </c>
      <c r="F269" s="18"/>
      <c r="G269" s="21">
        <v>0</v>
      </c>
      <c r="H269" s="18"/>
      <c r="I269" s="21">
        <v>0</v>
      </c>
      <c r="J269" s="18"/>
      <c r="K269" s="31">
        <f>+E269+I269</f>
        <v>0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idden="1" x14ac:dyDescent="0.25">
      <c r="A270" s="13"/>
      <c r="C270" s="13"/>
      <c r="E270" s="21"/>
      <c r="F270" s="18"/>
      <c r="G270" s="21"/>
      <c r="H270" s="18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idden="1" x14ac:dyDescent="0.25"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idden="1" x14ac:dyDescent="0.25"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x14ac:dyDescent="0.25">
      <c r="A273" s="13" t="s">
        <v>111</v>
      </c>
      <c r="C273" s="13" t="s">
        <v>78</v>
      </c>
      <c r="E273" s="21">
        <v>0</v>
      </c>
      <c r="F273" s="18"/>
      <c r="G273" s="21">
        <v>0</v>
      </c>
      <c r="H273" s="18"/>
      <c r="I273" s="21">
        <v>0</v>
      </c>
      <c r="J273" s="18"/>
      <c r="K273" s="31">
        <f>+E273+I273</f>
        <v>0</v>
      </c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idden="1" x14ac:dyDescent="0.25">
      <c r="A274" s="13"/>
      <c r="C274" s="13"/>
      <c r="E274" s="21"/>
      <c r="F274" s="18"/>
      <c r="G274" s="21"/>
      <c r="H274" s="18"/>
      <c r="I274" s="21"/>
      <c r="J274" s="18"/>
      <c r="K274" s="25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idden="1" x14ac:dyDescent="0.25">
      <c r="A275" s="13"/>
      <c r="C275" s="13"/>
      <c r="E275" s="21"/>
      <c r="F275" s="18"/>
      <c r="G275" s="21"/>
      <c r="H275" s="18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idden="1" x14ac:dyDescent="0.25"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x14ac:dyDescent="0.25">
      <c r="A277" s="13" t="s">
        <v>112</v>
      </c>
      <c r="C277" s="13" t="s">
        <v>80</v>
      </c>
      <c r="E277" s="21">
        <v>0</v>
      </c>
      <c r="F277" s="18"/>
      <c r="G277" s="21">
        <v>0</v>
      </c>
      <c r="H277" s="18"/>
      <c r="I277" s="21">
        <v>0</v>
      </c>
      <c r="J277" s="18"/>
      <c r="K277" s="31">
        <f>+E277+I277</f>
        <v>0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idden="1" x14ac:dyDescent="0.25">
      <c r="A278" s="13"/>
      <c r="C278" s="13"/>
      <c r="E278" s="21"/>
      <c r="F278" s="18"/>
      <c r="G278" s="21"/>
      <c r="H278" s="18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idden="1" x14ac:dyDescent="0.25"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idden="1" x14ac:dyDescent="0.25"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idden="1" x14ac:dyDescent="0.25"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x14ac:dyDescent="0.25">
      <c r="A282" s="17"/>
      <c r="B282" s="17"/>
      <c r="C282" s="17"/>
      <c r="D282" s="17"/>
      <c r="E282" s="22"/>
      <c r="F282" s="23"/>
      <c r="G282" s="22"/>
      <c r="H282" s="23"/>
      <c r="I282" s="22"/>
      <c r="J282" s="23"/>
      <c r="K282" s="31">
        <f>+E282+I282</f>
        <v>0</v>
      </c>
      <c r="L282" s="23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idden="1" x14ac:dyDescent="0.25"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idden="1" x14ac:dyDescent="0.25"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idden="1" x14ac:dyDescent="0.25"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x14ac:dyDescent="0.25">
      <c r="A286" s="16" t="s">
        <v>13</v>
      </c>
      <c r="B286" s="16"/>
      <c r="C286" s="16"/>
      <c r="D286" s="16"/>
      <c r="E286" s="20"/>
      <c r="F286" s="20"/>
      <c r="G286" s="20"/>
      <c r="H286" s="20"/>
      <c r="I286" s="20"/>
      <c r="J286" s="20"/>
      <c r="K286" s="31">
        <f>+E286+I286</f>
        <v>0</v>
      </c>
      <c r="L286" s="20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idden="1" x14ac:dyDescent="0.25"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x14ac:dyDescent="0.25">
      <c r="A288" s="13" t="s">
        <v>113</v>
      </c>
      <c r="C288" s="13" t="s">
        <v>76</v>
      </c>
      <c r="E288" s="21">
        <v>0</v>
      </c>
      <c r="F288" s="18"/>
      <c r="G288" s="21">
        <v>0</v>
      </c>
      <c r="H288" s="18"/>
      <c r="I288" s="21">
        <v>0</v>
      </c>
      <c r="J288" s="18"/>
      <c r="K288" s="31">
        <f>+E288+I288</f>
        <v>0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idden="1" x14ac:dyDescent="0.25">
      <c r="A289" s="13"/>
      <c r="C289" s="13"/>
      <c r="E289" s="21"/>
      <c r="F289" s="18"/>
      <c r="G289" s="21"/>
      <c r="H289" s="18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idden="1" x14ac:dyDescent="0.25"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x14ac:dyDescent="0.25">
      <c r="A291" s="13" t="s">
        <v>114</v>
      </c>
      <c r="C291" s="13" t="s">
        <v>78</v>
      </c>
      <c r="E291" s="21">
        <v>0</v>
      </c>
      <c r="F291" s="18"/>
      <c r="G291" s="21">
        <v>0</v>
      </c>
      <c r="H291" s="18"/>
      <c r="I291" s="21">
        <v>0</v>
      </c>
      <c r="J291" s="18"/>
      <c r="K291" s="31">
        <f>+E291+I291</f>
        <v>0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idden="1" x14ac:dyDescent="0.25">
      <c r="A292" s="13"/>
      <c r="C292" s="13"/>
      <c r="E292" s="21"/>
      <c r="F292" s="18"/>
      <c r="G292" s="21"/>
      <c r="H292" s="18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idden="1" x14ac:dyDescent="0.25"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x14ac:dyDescent="0.25">
      <c r="A294" s="13" t="s">
        <v>115</v>
      </c>
      <c r="C294" s="13" t="s">
        <v>80</v>
      </c>
      <c r="E294" s="21">
        <v>0</v>
      </c>
      <c r="F294" s="18"/>
      <c r="G294" s="21">
        <v>2991</v>
      </c>
      <c r="H294" s="18"/>
      <c r="I294" s="21">
        <v>3000</v>
      </c>
      <c r="J294" s="18"/>
      <c r="K294" s="31">
        <f>+E294+I294</f>
        <v>3000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idden="1" x14ac:dyDescent="0.25">
      <c r="A295" s="13"/>
      <c r="C295" s="13"/>
      <c r="E295" s="21"/>
      <c r="F295" s="18"/>
      <c r="G295" s="21"/>
      <c r="H295" s="18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idden="1" x14ac:dyDescent="0.25"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idden="1" x14ac:dyDescent="0.25"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idden="1" x14ac:dyDescent="0.25"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x14ac:dyDescent="0.25">
      <c r="A299" s="17"/>
      <c r="B299" s="17"/>
      <c r="C299" s="17"/>
      <c r="D299" s="17"/>
      <c r="E299" s="22"/>
      <c r="F299" s="23"/>
      <c r="G299" s="22"/>
      <c r="H299" s="23"/>
      <c r="I299" s="22"/>
      <c r="J299" s="23"/>
      <c r="K299" s="31">
        <f>+E299+I299</f>
        <v>0</v>
      </c>
      <c r="L299" s="23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idden="1" x14ac:dyDescent="0.25"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idden="1" x14ac:dyDescent="0.25"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x14ac:dyDescent="0.25">
      <c r="A302" s="16" t="s">
        <v>13</v>
      </c>
      <c r="B302" s="16"/>
      <c r="C302" s="16"/>
      <c r="D302" s="16"/>
      <c r="E302" s="20"/>
      <c r="F302" s="20"/>
      <c r="G302" s="20"/>
      <c r="H302" s="20"/>
      <c r="I302" s="20"/>
      <c r="J302" s="20"/>
      <c r="K302" s="31">
        <f>+E302+I302</f>
        <v>0</v>
      </c>
      <c r="L302" s="20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idden="1" x14ac:dyDescent="0.25"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x14ac:dyDescent="0.25">
      <c r="A304" s="13" t="s">
        <v>116</v>
      </c>
      <c r="C304" s="13" t="s">
        <v>76</v>
      </c>
      <c r="E304" s="21">
        <v>25000</v>
      </c>
      <c r="F304" s="18"/>
      <c r="G304" s="21">
        <v>17334</v>
      </c>
      <c r="H304" s="18"/>
      <c r="I304" s="21">
        <v>5000</v>
      </c>
      <c r="J304" s="18"/>
      <c r="K304" s="31">
        <f>+E304+I304</f>
        <v>30000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idden="1" x14ac:dyDescent="0.25">
      <c r="A305" s="13"/>
      <c r="C305" s="13"/>
      <c r="E305" s="21"/>
      <c r="F305" s="18"/>
      <c r="G305" s="21"/>
      <c r="H305" s="18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idden="1" x14ac:dyDescent="0.25"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x14ac:dyDescent="0.25">
      <c r="A307" s="13" t="s">
        <v>117</v>
      </c>
      <c r="C307" s="13" t="s">
        <v>78</v>
      </c>
      <c r="E307" s="21">
        <v>2000</v>
      </c>
      <c r="F307" s="18"/>
      <c r="G307" s="21">
        <v>1326</v>
      </c>
      <c r="H307" s="18"/>
      <c r="I307" s="21">
        <v>0</v>
      </c>
      <c r="J307" s="18"/>
      <c r="K307" s="31">
        <f>+E307+I307</f>
        <v>2000</v>
      </c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idden="1" x14ac:dyDescent="0.25">
      <c r="A308" s="13"/>
      <c r="C308" s="13"/>
      <c r="E308" s="21"/>
      <c r="F308" s="18"/>
      <c r="G308" s="21"/>
      <c r="H308" s="18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idden="1" x14ac:dyDescent="0.25"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x14ac:dyDescent="0.25">
      <c r="A310" s="13" t="s">
        <v>118</v>
      </c>
      <c r="C310" s="13" t="s">
        <v>80</v>
      </c>
      <c r="E310" s="21">
        <v>27000</v>
      </c>
      <c r="F310" s="18"/>
      <c r="G310" s="21">
        <v>23550</v>
      </c>
      <c r="H310" s="18"/>
      <c r="I310" s="21">
        <v>0</v>
      </c>
      <c r="J310" s="18"/>
      <c r="K310" s="31">
        <f>+E310+I310</f>
        <v>27000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idden="1" x14ac:dyDescent="0.25">
      <c r="A311" s="13"/>
      <c r="C311" s="13"/>
      <c r="E311" s="21"/>
      <c r="F311" s="18"/>
      <c r="G311" s="21"/>
      <c r="H311" s="18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idden="1" x14ac:dyDescent="0.25"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x14ac:dyDescent="0.25">
      <c r="A313" s="13" t="s">
        <v>119</v>
      </c>
      <c r="C313" s="13" t="s">
        <v>120</v>
      </c>
      <c r="E313" s="21">
        <v>41000</v>
      </c>
      <c r="F313" s="18"/>
      <c r="G313" s="21">
        <v>203738</v>
      </c>
      <c r="H313" s="18"/>
      <c r="I313" s="21">
        <v>34000</v>
      </c>
      <c r="J313" s="18"/>
      <c r="K313" s="31">
        <f>+E313+I313</f>
        <v>75000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idden="1" x14ac:dyDescent="0.25">
      <c r="A314" s="13"/>
      <c r="C314" s="13"/>
      <c r="E314" s="21"/>
      <c r="F314" s="18"/>
      <c r="G314" s="21"/>
      <c r="H314" s="18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idden="1" x14ac:dyDescent="0.25"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x14ac:dyDescent="0.25">
      <c r="A316" s="13" t="s">
        <v>121</v>
      </c>
      <c r="C316" s="13" t="s">
        <v>122</v>
      </c>
      <c r="E316" s="21">
        <v>0</v>
      </c>
      <c r="F316" s="18"/>
      <c r="G316" s="21">
        <v>0</v>
      </c>
      <c r="H316" s="18"/>
      <c r="I316" s="21">
        <v>0</v>
      </c>
      <c r="J316" s="18"/>
      <c r="K316" s="31">
        <f>+E316+I316</f>
        <v>0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idden="1" x14ac:dyDescent="0.25">
      <c r="A317" s="13"/>
      <c r="C317" s="13"/>
      <c r="E317" s="21"/>
      <c r="F317" s="18"/>
      <c r="G317" s="21"/>
      <c r="H317" s="18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idden="1" x14ac:dyDescent="0.25"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idden="1" x14ac:dyDescent="0.25"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idden="1" x14ac:dyDescent="0.25"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x14ac:dyDescent="0.25">
      <c r="A321" s="17"/>
      <c r="B321" s="17"/>
      <c r="C321" s="17"/>
      <c r="D321" s="17"/>
      <c r="E321" s="22"/>
      <c r="F321" s="23"/>
      <c r="G321" s="22"/>
      <c r="H321" s="23"/>
      <c r="I321" s="22"/>
      <c r="J321" s="23"/>
      <c r="K321" s="31">
        <f>+E321+I321</f>
        <v>0</v>
      </c>
      <c r="L321" s="23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idden="1" x14ac:dyDescent="0.25"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idden="1" x14ac:dyDescent="0.25"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idden="1" x14ac:dyDescent="0.25"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x14ac:dyDescent="0.25">
      <c r="A325" s="16" t="s">
        <v>13</v>
      </c>
      <c r="B325" s="16"/>
      <c r="C325" s="16"/>
      <c r="D325" s="16"/>
      <c r="E325" s="20"/>
      <c r="F325" s="20"/>
      <c r="G325" s="20"/>
      <c r="H325" s="20"/>
      <c r="I325" s="20"/>
      <c r="J325" s="20"/>
      <c r="K325" s="31">
        <f>+E325+I325</f>
        <v>0</v>
      </c>
      <c r="L325" s="20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idden="1" x14ac:dyDescent="0.25"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x14ac:dyDescent="0.25">
      <c r="A327" s="13" t="s">
        <v>123</v>
      </c>
      <c r="C327" s="13" t="s">
        <v>80</v>
      </c>
      <c r="E327" s="21">
        <v>1000</v>
      </c>
      <c r="F327" s="18"/>
      <c r="G327" s="21">
        <v>0</v>
      </c>
      <c r="H327" s="18"/>
      <c r="I327" s="21">
        <v>-1000</v>
      </c>
      <c r="J327" s="18"/>
      <c r="K327" s="31">
        <f>+E327+I327</f>
        <v>0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idden="1" x14ac:dyDescent="0.25">
      <c r="A328" s="13"/>
      <c r="C328" s="13"/>
      <c r="E328" s="21"/>
      <c r="F328" s="18"/>
      <c r="G328" s="21"/>
      <c r="H328" s="18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idden="1" x14ac:dyDescent="0.25"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x14ac:dyDescent="0.25">
      <c r="A330" s="13" t="s">
        <v>124</v>
      </c>
      <c r="C330" s="13" t="s">
        <v>125</v>
      </c>
      <c r="E330" s="21">
        <v>0</v>
      </c>
      <c r="F330" s="18"/>
      <c r="G330" s="21">
        <v>0</v>
      </c>
      <c r="H330" s="18"/>
      <c r="I330" s="21">
        <v>0</v>
      </c>
      <c r="J330" s="18"/>
      <c r="K330" s="31">
        <f>+E330+I330</f>
        <v>0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idden="1" x14ac:dyDescent="0.25">
      <c r="A331" s="13"/>
      <c r="C331" s="13"/>
      <c r="E331" s="21"/>
      <c r="F331" s="18"/>
      <c r="G331" s="21"/>
      <c r="H331" s="18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idden="1" x14ac:dyDescent="0.25"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x14ac:dyDescent="0.25">
      <c r="A333" s="13" t="s">
        <v>126</v>
      </c>
      <c r="C333" s="13" t="s">
        <v>127</v>
      </c>
      <c r="E333" s="21">
        <v>44000</v>
      </c>
      <c r="F333" s="18"/>
      <c r="G333" s="21">
        <v>23624</v>
      </c>
      <c r="H333" s="18"/>
      <c r="I333" s="21">
        <v>-39000</v>
      </c>
      <c r="J333" s="18"/>
      <c r="K333" s="31">
        <f>+E333+I333</f>
        <v>5000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idden="1" x14ac:dyDescent="0.25">
      <c r="A334" s="13"/>
      <c r="C334" s="13"/>
      <c r="E334" s="21"/>
      <c r="F334" s="18"/>
      <c r="G334" s="21"/>
      <c r="H334" s="18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x14ac:dyDescent="0.25">
      <c r="A335" s="13" t="s">
        <v>128</v>
      </c>
      <c r="C335" s="13" t="s">
        <v>129</v>
      </c>
      <c r="E335" s="21">
        <v>0</v>
      </c>
      <c r="F335" s="18"/>
      <c r="G335" s="21">
        <v>4710</v>
      </c>
      <c r="H335" s="18"/>
      <c r="I335" s="21">
        <v>25000</v>
      </c>
      <c r="J335" s="18"/>
      <c r="K335" s="31">
        <f>+E335+I335</f>
        <v>25000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idden="1" x14ac:dyDescent="0.25">
      <c r="A336" s="13"/>
      <c r="C336" s="13"/>
      <c r="E336" s="21"/>
      <c r="F336" s="18"/>
      <c r="G336" s="21"/>
      <c r="H336" s="18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idden="1" x14ac:dyDescent="0.25"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idden="1" x14ac:dyDescent="0.25"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idden="1" x14ac:dyDescent="0.25"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x14ac:dyDescent="0.25">
      <c r="A340" s="17"/>
      <c r="B340" s="17"/>
      <c r="C340" s="17"/>
      <c r="D340" s="17"/>
      <c r="E340" s="22"/>
      <c r="F340" s="23"/>
      <c r="G340" s="22"/>
      <c r="H340" s="23"/>
      <c r="I340" s="22"/>
      <c r="J340" s="23"/>
      <c r="K340" s="31">
        <f>+E340+I340</f>
        <v>0</v>
      </c>
      <c r="L340" s="23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idden="1" x14ac:dyDescent="0.25"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idden="1" x14ac:dyDescent="0.25"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idden="1" x14ac:dyDescent="0.25"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x14ac:dyDescent="0.25">
      <c r="A344" s="16" t="s">
        <v>13</v>
      </c>
      <c r="B344" s="16"/>
      <c r="C344" s="16"/>
      <c r="D344" s="16"/>
      <c r="E344" s="20"/>
      <c r="F344" s="20"/>
      <c r="G344" s="20"/>
      <c r="H344" s="20"/>
      <c r="I344" s="20"/>
      <c r="J344" s="20"/>
      <c r="K344" s="31">
        <f>+E344+I344</f>
        <v>0</v>
      </c>
      <c r="L344" s="20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idden="1" x14ac:dyDescent="0.25"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x14ac:dyDescent="0.25">
      <c r="A346" s="13" t="s">
        <v>130</v>
      </c>
      <c r="C346" s="13" t="s">
        <v>76</v>
      </c>
      <c r="E346" s="21">
        <v>8500</v>
      </c>
      <c r="F346" s="18"/>
      <c r="G346" s="21">
        <v>6649</v>
      </c>
      <c r="H346" s="18"/>
      <c r="I346" s="21">
        <v>2500</v>
      </c>
      <c r="J346" s="18"/>
      <c r="K346" s="31">
        <f>+E346+I346</f>
        <v>11000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idden="1" x14ac:dyDescent="0.25">
      <c r="A347" s="13"/>
      <c r="C347" s="13"/>
      <c r="E347" s="21"/>
      <c r="F347" s="18"/>
      <c r="G347" s="21"/>
      <c r="H347" s="18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idden="1" x14ac:dyDescent="0.25"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x14ac:dyDescent="0.25">
      <c r="A349" s="13" t="s">
        <v>131</v>
      </c>
      <c r="C349" s="13" t="s">
        <v>78</v>
      </c>
      <c r="E349" s="21">
        <v>800</v>
      </c>
      <c r="F349" s="18"/>
      <c r="G349" s="21">
        <v>509</v>
      </c>
      <c r="H349" s="18"/>
      <c r="I349" s="21">
        <v>200</v>
      </c>
      <c r="J349" s="18"/>
      <c r="K349" s="31">
        <f>+E349+I349</f>
        <v>1000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idden="1" x14ac:dyDescent="0.25">
      <c r="A350" s="13"/>
      <c r="C350" s="13"/>
      <c r="E350" s="21"/>
      <c r="F350" s="18"/>
      <c r="G350" s="21"/>
      <c r="H350" s="18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idden="1" x14ac:dyDescent="0.25"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x14ac:dyDescent="0.25">
      <c r="A352" s="13" t="s">
        <v>132</v>
      </c>
      <c r="C352" s="13" t="s">
        <v>80</v>
      </c>
      <c r="E352" s="21">
        <v>10700</v>
      </c>
      <c r="F352" s="18"/>
      <c r="G352" s="21">
        <v>2163</v>
      </c>
      <c r="H352" s="18"/>
      <c r="I352" s="21">
        <v>0</v>
      </c>
      <c r="J352" s="18"/>
      <c r="K352" s="31">
        <f>+E352+I352</f>
        <v>10700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idden="1" x14ac:dyDescent="0.25">
      <c r="A353" s="13"/>
      <c r="C353" s="13"/>
      <c r="E353" s="21"/>
      <c r="F353" s="18"/>
      <c r="G353" s="21"/>
      <c r="H353" s="18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idden="1" x14ac:dyDescent="0.25"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x14ac:dyDescent="0.25">
      <c r="A355" s="13" t="s">
        <v>133</v>
      </c>
      <c r="C355" s="13" t="s">
        <v>134</v>
      </c>
      <c r="E355" s="21">
        <v>0</v>
      </c>
      <c r="F355" s="18"/>
      <c r="G355" s="21">
        <v>0</v>
      </c>
      <c r="H355" s="18"/>
      <c r="I355" s="21">
        <v>0</v>
      </c>
      <c r="J355" s="18"/>
      <c r="K355" s="31">
        <f>+E355+I355</f>
        <v>0</v>
      </c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idden="1" x14ac:dyDescent="0.25">
      <c r="A356" s="13"/>
      <c r="C356" s="13"/>
      <c r="E356" s="21"/>
      <c r="F356" s="18"/>
      <c r="G356" s="21"/>
      <c r="H356" s="18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idden="1" x14ac:dyDescent="0.25"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idden="1" x14ac:dyDescent="0.25"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idden="1" x14ac:dyDescent="0.25"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x14ac:dyDescent="0.25">
      <c r="A360" s="17"/>
      <c r="B360" s="17"/>
      <c r="C360" s="17"/>
      <c r="D360" s="17"/>
      <c r="E360" s="22"/>
      <c r="F360" s="23"/>
      <c r="G360" s="22"/>
      <c r="H360" s="23"/>
      <c r="I360" s="22"/>
      <c r="J360" s="23"/>
      <c r="K360" s="31">
        <f>+E360+I360</f>
        <v>0</v>
      </c>
      <c r="L360" s="23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idden="1" x14ac:dyDescent="0.25"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idden="1" x14ac:dyDescent="0.25"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idden="1" x14ac:dyDescent="0.25"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x14ac:dyDescent="0.25">
      <c r="A364" s="16" t="s">
        <v>13</v>
      </c>
      <c r="B364" s="16"/>
      <c r="C364" s="16"/>
      <c r="D364" s="16"/>
      <c r="E364" s="20"/>
      <c r="F364" s="20"/>
      <c r="G364" s="20"/>
      <c r="H364" s="20"/>
      <c r="I364" s="20"/>
      <c r="J364" s="20"/>
      <c r="K364" s="31">
        <f t="shared" ref="K364:K366" si="0">+E364+I364</f>
        <v>0</v>
      </c>
      <c r="L364" s="20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x14ac:dyDescent="0.25">
      <c r="A365" s="13" t="s">
        <v>135</v>
      </c>
      <c r="C365" s="13" t="s">
        <v>136</v>
      </c>
      <c r="E365" s="30">
        <v>200000</v>
      </c>
      <c r="F365" s="29"/>
      <c r="G365" s="30">
        <v>200000</v>
      </c>
      <c r="H365" s="29"/>
      <c r="I365" s="30">
        <v>-200000</v>
      </c>
      <c r="J365" s="29"/>
      <c r="K365" s="31">
        <f t="shared" si="0"/>
        <v>0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8.75" customHeight="1" x14ac:dyDescent="0.25">
      <c r="A366" s="13" t="s">
        <v>302</v>
      </c>
      <c r="C366" s="13" t="s">
        <v>303</v>
      </c>
      <c r="E366" s="27">
        <v>0</v>
      </c>
      <c r="F366" s="18"/>
      <c r="G366" s="27">
        <v>0</v>
      </c>
      <c r="H366" s="18"/>
      <c r="I366" s="27">
        <v>10000</v>
      </c>
      <c r="J366" s="18"/>
      <c r="K366" s="27">
        <f>+E366+I366</f>
        <v>10000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x14ac:dyDescent="0.25">
      <c r="A367" s="17"/>
      <c r="B367" s="17"/>
      <c r="C367" s="17"/>
      <c r="D367" s="17"/>
      <c r="E367" s="22"/>
      <c r="F367" s="23"/>
      <c r="G367" s="22"/>
      <c r="H367" s="23"/>
      <c r="I367" s="22"/>
      <c r="J367" s="23"/>
      <c r="K367" s="23"/>
      <c r="L367" s="23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idden="1" x14ac:dyDescent="0.25"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idden="1" x14ac:dyDescent="0.25"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idden="1" x14ac:dyDescent="0.25"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x14ac:dyDescent="0.25">
      <c r="A371" s="17" t="s">
        <v>137</v>
      </c>
      <c r="B371" s="17"/>
      <c r="C371" s="17"/>
      <c r="D371" s="17"/>
      <c r="E371" s="22">
        <f>SUBTOTAL(9,E10:E146)</f>
        <v>384600</v>
      </c>
      <c r="F371" s="23"/>
      <c r="G371" s="22">
        <f>SUBTOTAL(9,G10:G146)</f>
        <v>306977</v>
      </c>
      <c r="H371" s="23"/>
      <c r="I371" s="22">
        <f>SUBTOTAL(9,I10:I146)</f>
        <v>208200</v>
      </c>
      <c r="J371" s="23"/>
      <c r="K371" s="31">
        <f t="shared" ref="K371" si="1">+E371+I371</f>
        <v>592800</v>
      </c>
      <c r="L371" s="23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idden="1" x14ac:dyDescent="0.25"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idden="1" x14ac:dyDescent="0.25"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x14ac:dyDescent="0.25">
      <c r="A374" s="17" t="s">
        <v>138</v>
      </c>
      <c r="B374" s="17"/>
      <c r="C374" s="17"/>
      <c r="D374" s="17"/>
      <c r="E374" s="22">
        <f>SUBTOTAL(9,E156:E366)</f>
        <v>570500</v>
      </c>
      <c r="F374" s="23"/>
      <c r="G374" s="22">
        <f>SUBTOTAL(9,G156:G366)</f>
        <v>612151</v>
      </c>
      <c r="H374" s="23"/>
      <c r="I374" s="22">
        <f>SUBTOTAL(9,I156:I366)</f>
        <v>-146450</v>
      </c>
      <c r="J374" s="23"/>
      <c r="K374" s="31">
        <f t="shared" ref="K374" si="2">+E374+I374</f>
        <v>424050</v>
      </c>
      <c r="L374" s="23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idden="1" x14ac:dyDescent="0.25"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idden="1" x14ac:dyDescent="0.25"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idden="1" x14ac:dyDescent="0.25"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6.5" thickBot="1" x14ac:dyDescent="0.3">
      <c r="A378" s="17" t="s">
        <v>22</v>
      </c>
      <c r="B378" s="17"/>
      <c r="C378" s="17"/>
      <c r="D378" s="17"/>
      <c r="E378" s="33">
        <f>+E371-E374</f>
        <v>-185900</v>
      </c>
      <c r="F378" s="23"/>
      <c r="G378" s="33">
        <f>+G371-G374</f>
        <v>-305174</v>
      </c>
      <c r="H378" s="23"/>
      <c r="I378" s="33">
        <f>+I371-I374</f>
        <v>354650</v>
      </c>
      <c r="J378" s="23"/>
      <c r="K378" s="34">
        <f t="shared" ref="K378" si="3">+E378+I378</f>
        <v>168750</v>
      </c>
      <c r="L378" s="23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6.5" hidden="1" thickTop="1" x14ac:dyDescent="0.25"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6.5" hidden="1" thickTop="1" x14ac:dyDescent="0.25"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6.5" hidden="1" thickTop="1" x14ac:dyDescent="0.25"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34.5" customHeight="1" thickTop="1" x14ac:dyDescent="0.25"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60.75" x14ac:dyDescent="0.25">
      <c r="A383" s="26" t="s">
        <v>5</v>
      </c>
      <c r="C383" s="26" t="s">
        <v>6</v>
      </c>
      <c r="E383" s="26" t="s">
        <v>9</v>
      </c>
      <c r="G383" s="26" t="s">
        <v>298</v>
      </c>
      <c r="I383" s="26" t="s">
        <v>300</v>
      </c>
      <c r="K383" s="26" t="s">
        <v>301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idden="1" x14ac:dyDescent="0.25"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x14ac:dyDescent="0.25">
      <c r="A385" s="15"/>
      <c r="B385" s="15"/>
      <c r="D385" s="15"/>
      <c r="E385" s="18"/>
      <c r="F385" s="19"/>
      <c r="G385" s="18"/>
      <c r="H385" s="19"/>
      <c r="I385" s="18"/>
      <c r="J385" s="19"/>
      <c r="K385" s="18"/>
      <c r="L385" s="19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idden="1" x14ac:dyDescent="0.25">
      <c r="A386" s="15"/>
      <c r="B386" s="15"/>
      <c r="C386" s="15"/>
      <c r="D386" s="15"/>
      <c r="E386" s="19"/>
      <c r="F386" s="19"/>
      <c r="G386" s="19"/>
      <c r="H386" s="19"/>
      <c r="I386" s="19"/>
      <c r="J386" s="19"/>
      <c r="K386" s="19"/>
      <c r="L386" s="19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idden="1" x14ac:dyDescent="0.25"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x14ac:dyDescent="0.25">
      <c r="A388" s="16" t="s">
        <v>139</v>
      </c>
      <c r="B388" s="16"/>
      <c r="C388" s="16"/>
      <c r="D388" s="16"/>
      <c r="E388" s="20"/>
      <c r="F388" s="20"/>
      <c r="G388" s="20"/>
      <c r="H388" s="20"/>
      <c r="I388" s="20"/>
      <c r="J388" s="20"/>
      <c r="K388" s="28"/>
      <c r="L388" s="20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idden="1" x14ac:dyDescent="0.25"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x14ac:dyDescent="0.25">
      <c r="A390" s="13" t="s">
        <v>140</v>
      </c>
      <c r="C390" s="13" t="s">
        <v>141</v>
      </c>
      <c r="E390" s="21">
        <v>66000</v>
      </c>
      <c r="F390" s="18"/>
      <c r="G390" s="21">
        <v>25296</v>
      </c>
      <c r="H390" s="18"/>
      <c r="I390" s="21">
        <v>14000</v>
      </c>
      <c r="J390" s="18"/>
      <c r="K390" s="31">
        <f>+E390+I390</f>
        <v>80000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idden="1" x14ac:dyDescent="0.25">
      <c r="A391" s="13"/>
      <c r="C391" s="13"/>
      <c r="E391" s="21"/>
      <c r="F391" s="18"/>
      <c r="G391" s="21"/>
      <c r="H391" s="18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idden="1" x14ac:dyDescent="0.25"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x14ac:dyDescent="0.25">
      <c r="A393" s="13" t="s">
        <v>142</v>
      </c>
      <c r="C393" s="13" t="s">
        <v>60</v>
      </c>
      <c r="E393" s="21">
        <v>0</v>
      </c>
      <c r="F393" s="18"/>
      <c r="G393" s="21">
        <v>0</v>
      </c>
      <c r="H393" s="18"/>
      <c r="I393" s="21">
        <v>0</v>
      </c>
      <c r="J393" s="18"/>
      <c r="K393" s="31">
        <f>+E393+I393</f>
        <v>0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idden="1" x14ac:dyDescent="0.25">
      <c r="A394" s="13"/>
      <c r="C394" s="13"/>
      <c r="E394" s="21"/>
      <c r="F394" s="18"/>
      <c r="G394" s="21"/>
      <c r="H394" s="18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idden="1" x14ac:dyDescent="0.25"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x14ac:dyDescent="0.25">
      <c r="A396" s="13" t="s">
        <v>143</v>
      </c>
      <c r="C396" s="13" t="s">
        <v>144</v>
      </c>
      <c r="E396" s="21">
        <v>0</v>
      </c>
      <c r="F396" s="18"/>
      <c r="G396" s="21">
        <v>0</v>
      </c>
      <c r="H396" s="18"/>
      <c r="I396" s="21">
        <v>0</v>
      </c>
      <c r="J396" s="18"/>
      <c r="K396" s="31">
        <f>+E396+I396</f>
        <v>0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idden="1" x14ac:dyDescent="0.25">
      <c r="A397" s="13"/>
      <c r="C397" s="13"/>
      <c r="E397" s="21"/>
      <c r="F397" s="18"/>
      <c r="G397" s="21"/>
      <c r="H397" s="18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idden="1" x14ac:dyDescent="0.25"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idden="1" x14ac:dyDescent="0.25"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idden="1" x14ac:dyDescent="0.25"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idden="1" x14ac:dyDescent="0.25"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idden="1" x14ac:dyDescent="0.25"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idden="1" x14ac:dyDescent="0.25"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x14ac:dyDescent="0.25">
      <c r="A404" s="16" t="s">
        <v>139</v>
      </c>
      <c r="B404" s="16"/>
      <c r="C404" s="16"/>
      <c r="D404" s="16"/>
      <c r="E404" s="20"/>
      <c r="F404" s="20"/>
      <c r="G404" s="20"/>
      <c r="H404" s="20"/>
      <c r="I404" s="20"/>
      <c r="J404" s="20"/>
      <c r="K404" s="31">
        <f>+E404+I404</f>
        <v>0</v>
      </c>
      <c r="L404" s="20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idden="1" x14ac:dyDescent="0.25"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x14ac:dyDescent="0.25">
      <c r="A406" s="13" t="s">
        <v>146</v>
      </c>
      <c r="C406" s="13" t="s">
        <v>76</v>
      </c>
      <c r="E406" s="21">
        <v>0</v>
      </c>
      <c r="F406" s="18"/>
      <c r="G406" s="21">
        <v>0</v>
      </c>
      <c r="H406" s="18"/>
      <c r="I406" s="21">
        <v>0</v>
      </c>
      <c r="J406" s="18"/>
      <c r="K406" s="31">
        <f>+E406+I406</f>
        <v>0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idden="1" x14ac:dyDescent="0.25">
      <c r="A407" s="13"/>
      <c r="C407" s="13"/>
      <c r="E407" s="21"/>
      <c r="F407" s="18"/>
      <c r="G407" s="21"/>
      <c r="H407" s="18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idden="1" x14ac:dyDescent="0.25"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x14ac:dyDescent="0.25">
      <c r="A409" s="13" t="s">
        <v>147</v>
      </c>
      <c r="C409" s="13" t="s">
        <v>78</v>
      </c>
      <c r="E409" s="21">
        <v>0</v>
      </c>
      <c r="F409" s="18"/>
      <c r="G409" s="21">
        <v>0</v>
      </c>
      <c r="H409" s="18"/>
      <c r="I409" s="21">
        <v>0</v>
      </c>
      <c r="J409" s="18"/>
      <c r="K409" s="31">
        <f>+E409+I409</f>
        <v>0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idden="1" x14ac:dyDescent="0.25">
      <c r="A410" s="13"/>
      <c r="C410" s="13"/>
      <c r="E410" s="21"/>
      <c r="F410" s="18"/>
      <c r="G410" s="21"/>
      <c r="H410" s="18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idden="1" x14ac:dyDescent="0.25"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x14ac:dyDescent="0.25">
      <c r="A412" s="13" t="s">
        <v>148</v>
      </c>
      <c r="C412" s="13" t="s">
        <v>149</v>
      </c>
      <c r="E412" s="21">
        <v>0</v>
      </c>
      <c r="F412" s="18"/>
      <c r="G412" s="27">
        <v>54760</v>
      </c>
      <c r="H412" s="18"/>
      <c r="I412" s="27">
        <v>56000</v>
      </c>
      <c r="J412" s="18"/>
      <c r="K412" s="32">
        <f>+E412+I412</f>
        <v>56000</v>
      </c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idden="1" x14ac:dyDescent="0.25">
      <c r="A413" s="13"/>
      <c r="C413" s="13"/>
      <c r="E413" s="21"/>
      <c r="F413" s="18"/>
      <c r="G413" s="21"/>
      <c r="H413" s="18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idden="1" x14ac:dyDescent="0.25"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x14ac:dyDescent="0.25">
      <c r="A415" s="13" t="s">
        <v>150</v>
      </c>
      <c r="C415" s="13" t="s">
        <v>151</v>
      </c>
      <c r="E415" s="21">
        <v>0</v>
      </c>
      <c r="F415" s="18"/>
      <c r="G415" s="21">
        <v>0</v>
      </c>
      <c r="H415" s="18"/>
      <c r="I415" s="21">
        <v>0</v>
      </c>
      <c r="J415" s="18"/>
      <c r="K415" s="31">
        <f>+E415+I415</f>
        <v>0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idden="1" x14ac:dyDescent="0.25">
      <c r="A416" s="13"/>
      <c r="C416" s="13"/>
      <c r="E416" s="21">
        <f>SUBTOTAL(9,E406:E415)</f>
        <v>0</v>
      </c>
      <c r="F416" s="18"/>
      <c r="G416" s="21"/>
      <c r="H416" s="18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idden="1" x14ac:dyDescent="0.25"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idden="1" x14ac:dyDescent="0.25"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idden="1" x14ac:dyDescent="0.25"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5.5" customHeight="1" x14ac:dyDescent="0.25">
      <c r="A420" s="17"/>
      <c r="B420" s="17"/>
      <c r="C420" s="17"/>
      <c r="D420" s="17"/>
      <c r="E420" s="22"/>
      <c r="F420" s="23"/>
      <c r="G420" s="22"/>
      <c r="H420" s="23"/>
      <c r="I420" s="22"/>
      <c r="J420" s="23"/>
      <c r="K420" s="31"/>
      <c r="L420" s="23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idden="1" x14ac:dyDescent="0.25"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idden="1" x14ac:dyDescent="0.25"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idden="1" x14ac:dyDescent="0.25"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x14ac:dyDescent="0.25">
      <c r="A424" s="17" t="s">
        <v>152</v>
      </c>
      <c r="B424" s="17"/>
      <c r="C424" s="17"/>
      <c r="D424" s="17"/>
      <c r="E424" s="22">
        <f>SUBTOTAL(9,E390:E396)</f>
        <v>66000</v>
      </c>
      <c r="F424" s="23"/>
      <c r="G424" s="22">
        <f>SUBTOTAL(9,G390:G396)</f>
        <v>25296</v>
      </c>
      <c r="H424" s="23"/>
      <c r="I424" s="22">
        <f>SUBTOTAL(9,I390:I396)</f>
        <v>14000</v>
      </c>
      <c r="J424" s="23"/>
      <c r="K424" s="31">
        <f>+E424+I424</f>
        <v>80000</v>
      </c>
      <c r="L424" s="23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idden="1" x14ac:dyDescent="0.25"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idden="1" x14ac:dyDescent="0.25"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idden="1" x14ac:dyDescent="0.25"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x14ac:dyDescent="0.25">
      <c r="A428" s="17" t="s">
        <v>153</v>
      </c>
      <c r="B428" s="17"/>
      <c r="C428" s="17"/>
      <c r="D428" s="17"/>
      <c r="E428" s="22">
        <f>SUBTOTAL(9,E406:E415)</f>
        <v>0</v>
      </c>
      <c r="F428" s="23"/>
      <c r="G428" s="22">
        <f>SUBTOTAL(9,G406:G415)</f>
        <v>54760</v>
      </c>
      <c r="H428" s="23"/>
      <c r="I428" s="22">
        <f>SUBTOTAL(9,I406:I415)</f>
        <v>56000</v>
      </c>
      <c r="J428" s="23"/>
      <c r="K428" s="31">
        <f>+E428+I428</f>
        <v>56000</v>
      </c>
      <c r="L428" s="23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idden="1" x14ac:dyDescent="0.25"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idden="1" x14ac:dyDescent="0.25"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6.5" thickBot="1" x14ac:dyDescent="0.3">
      <c r="A431" s="17" t="s">
        <v>145</v>
      </c>
      <c r="B431" s="17"/>
      <c r="C431" s="17"/>
      <c r="D431" s="17"/>
      <c r="E431" s="33">
        <f>SUBTOTAL(9,E390:E396)</f>
        <v>66000</v>
      </c>
      <c r="F431" s="23"/>
      <c r="G431" s="33">
        <v>-29464</v>
      </c>
      <c r="H431" s="23"/>
      <c r="I431" s="33">
        <f>+I424-I428</f>
        <v>-42000</v>
      </c>
      <c r="J431" s="23"/>
      <c r="K431" s="34">
        <f>+E431+I431</f>
        <v>24000</v>
      </c>
      <c r="L431" s="23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6.5" hidden="1" thickTop="1" x14ac:dyDescent="0.25"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6.5" hidden="1" thickTop="1" x14ac:dyDescent="0.25"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6.5" hidden="1" thickTop="1" x14ac:dyDescent="0.25"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6.5" hidden="1" thickTop="1" x14ac:dyDescent="0.25"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6.5" thickTop="1" x14ac:dyDescent="0.25">
      <c r="E436" s="18"/>
      <c r="F436" s="18"/>
      <c r="G436" s="18"/>
      <c r="H436" s="18"/>
      <c r="I436" s="18"/>
      <c r="J436" s="18"/>
      <c r="K436" s="29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x14ac:dyDescent="0.25">
      <c r="A437" s="15"/>
      <c r="B437" s="15"/>
      <c r="C437" s="15"/>
      <c r="D437" s="15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60.75" x14ac:dyDescent="0.25">
      <c r="A438" s="26" t="s">
        <v>5</v>
      </c>
      <c r="C438" s="26" t="s">
        <v>6</v>
      </c>
      <c r="E438" s="26" t="s">
        <v>9</v>
      </c>
      <c r="G438" s="26" t="s">
        <v>298</v>
      </c>
      <c r="I438" s="26" t="s">
        <v>300</v>
      </c>
      <c r="K438" s="26" t="s">
        <v>301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x14ac:dyDescent="0.25">
      <c r="A439" s="16" t="s">
        <v>154</v>
      </c>
      <c r="B439" s="16"/>
      <c r="C439" s="16"/>
      <c r="D439" s="16"/>
      <c r="E439" s="20"/>
      <c r="F439" s="20"/>
      <c r="G439" s="20"/>
      <c r="H439" s="20"/>
      <c r="I439" s="20"/>
      <c r="J439" s="20"/>
      <c r="K439" s="20"/>
      <c r="L439" s="20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idden="1" x14ac:dyDescent="0.25"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x14ac:dyDescent="0.25">
      <c r="A441" s="13" t="s">
        <v>155</v>
      </c>
      <c r="C441" s="13" t="s">
        <v>156</v>
      </c>
      <c r="E441" s="21">
        <v>0</v>
      </c>
      <c r="F441" s="18"/>
      <c r="G441" s="21">
        <v>-140000</v>
      </c>
      <c r="H441" s="18"/>
      <c r="I441" s="21">
        <v>0</v>
      </c>
      <c r="J441" s="18"/>
      <c r="K441" s="31">
        <f>+E441+I441</f>
        <v>0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idden="1" x14ac:dyDescent="0.25">
      <c r="A442" s="13"/>
      <c r="C442" s="13"/>
      <c r="E442" s="21"/>
      <c r="F442" s="18"/>
      <c r="G442" s="21"/>
      <c r="H442" s="18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idden="1" x14ac:dyDescent="0.25"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x14ac:dyDescent="0.25">
      <c r="A444" s="13" t="s">
        <v>157</v>
      </c>
      <c r="C444" s="13" t="s">
        <v>158</v>
      </c>
      <c r="E444" s="21">
        <v>0</v>
      </c>
      <c r="F444" s="18"/>
      <c r="G444" s="21">
        <v>0</v>
      </c>
      <c r="H444" s="18"/>
      <c r="I444" s="21">
        <v>140000</v>
      </c>
      <c r="J444" s="18"/>
      <c r="K444" s="31">
        <f>+E444+I444</f>
        <v>140000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idden="1" x14ac:dyDescent="0.25">
      <c r="A445" s="13"/>
      <c r="C445" s="13"/>
      <c r="E445" s="21"/>
      <c r="F445" s="18"/>
      <c r="G445" s="21"/>
      <c r="H445" s="18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idden="1" x14ac:dyDescent="0.25"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x14ac:dyDescent="0.25">
      <c r="A447" s="13" t="s">
        <v>159</v>
      </c>
      <c r="C447" s="13" t="s">
        <v>160</v>
      </c>
      <c r="E447" s="21">
        <v>0</v>
      </c>
      <c r="F447" s="18"/>
      <c r="G447" s="21">
        <v>200000</v>
      </c>
      <c r="H447" s="18"/>
      <c r="I447" s="21">
        <v>10000</v>
      </c>
      <c r="J447" s="18"/>
      <c r="K447" s="31">
        <f>+E447+I447</f>
        <v>10000</v>
      </c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idden="1" x14ac:dyDescent="0.25">
      <c r="A448" s="13"/>
      <c r="C448" s="13"/>
      <c r="E448" s="21"/>
      <c r="F448" s="18"/>
      <c r="G448" s="21"/>
      <c r="H448" s="18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idden="1" x14ac:dyDescent="0.25"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idden="1" x14ac:dyDescent="0.25"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idden="1" x14ac:dyDescent="0.25"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idden="1" x14ac:dyDescent="0.25"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idden="1" x14ac:dyDescent="0.25"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idden="1" x14ac:dyDescent="0.25"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x14ac:dyDescent="0.25">
      <c r="E455" s="18"/>
      <c r="F455" s="18"/>
      <c r="G455" s="18"/>
      <c r="H455" s="18"/>
      <c r="I455" s="18"/>
      <c r="J455" s="18"/>
      <c r="K455" s="31">
        <f t="shared" ref="K455:K456" si="4">+E455+I455</f>
        <v>0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x14ac:dyDescent="0.25">
      <c r="A456" s="16" t="s">
        <v>154</v>
      </c>
      <c r="B456" s="16"/>
      <c r="C456" s="16"/>
      <c r="D456" s="16"/>
      <c r="E456" s="20"/>
      <c r="F456" s="20"/>
      <c r="G456" s="20"/>
      <c r="H456" s="20"/>
      <c r="I456" s="20"/>
      <c r="J456" s="20"/>
      <c r="K456" s="31">
        <f t="shared" si="4"/>
        <v>0</v>
      </c>
      <c r="L456" s="20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idden="1" x14ac:dyDescent="0.25"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x14ac:dyDescent="0.25">
      <c r="A458" s="13" t="s">
        <v>162</v>
      </c>
      <c r="C458" s="13" t="s">
        <v>163</v>
      </c>
      <c r="E458" s="27">
        <v>200000</v>
      </c>
      <c r="F458" s="18"/>
      <c r="G458" s="27">
        <v>70732</v>
      </c>
      <c r="H458" s="18"/>
      <c r="I458" s="27">
        <v>-60000</v>
      </c>
      <c r="J458" s="18"/>
      <c r="K458" s="32">
        <f>+E458+I458</f>
        <v>140000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idden="1" x14ac:dyDescent="0.25">
      <c r="A459" s="13"/>
      <c r="C459" s="13"/>
      <c r="E459" s="21"/>
      <c r="F459" s="18"/>
      <c r="G459" s="21"/>
      <c r="H459" s="18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idden="1" x14ac:dyDescent="0.25"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idden="1" x14ac:dyDescent="0.25"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idden="1" x14ac:dyDescent="0.25"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x14ac:dyDescent="0.25"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idden="1" x14ac:dyDescent="0.25"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idden="1" x14ac:dyDescent="0.25"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idden="1" x14ac:dyDescent="0.25"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x14ac:dyDescent="0.25">
      <c r="A467" s="13" t="s">
        <v>164</v>
      </c>
      <c r="B467" s="13"/>
      <c r="C467" s="13"/>
      <c r="D467" s="13"/>
      <c r="E467" s="21">
        <f>SUBTOTAL(9,E441:E447)</f>
        <v>0</v>
      </c>
      <c r="F467" s="21"/>
      <c r="G467" s="21">
        <f>SUBTOTAL(9,G441:G447)</f>
        <v>60000</v>
      </c>
      <c r="H467" s="21"/>
      <c r="I467" s="21">
        <f>SUBTOTAL(9,I441:I447)</f>
        <v>150000</v>
      </c>
      <c r="J467" s="21"/>
      <c r="K467" s="21">
        <f>+E467+I467</f>
        <v>150000</v>
      </c>
      <c r="L467" s="21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idden="1" x14ac:dyDescent="0.25"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idden="1" x14ac:dyDescent="0.25">
      <c r="E469" s="22">
        <v>0</v>
      </c>
      <c r="F469" s="18"/>
      <c r="G469" s="22">
        <v>60000</v>
      </c>
      <c r="H469" s="18"/>
      <c r="I469" s="22">
        <v>0</v>
      </c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idden="1" x14ac:dyDescent="0.25"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idden="1" x14ac:dyDescent="0.25"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idden="1" x14ac:dyDescent="0.25"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x14ac:dyDescent="0.25">
      <c r="A473" s="13" t="s">
        <v>165</v>
      </c>
      <c r="B473" s="13"/>
      <c r="C473" s="13"/>
      <c r="D473" s="13"/>
      <c r="E473" s="27">
        <f>SUBTOTAL(9,E458)</f>
        <v>200000</v>
      </c>
      <c r="F473" s="21"/>
      <c r="G473" s="27">
        <f>SUBTOTAL(9,G458)</f>
        <v>70732</v>
      </c>
      <c r="H473" s="21"/>
      <c r="I473" s="27">
        <f>SUBTOTAL(9,I458)</f>
        <v>-60000</v>
      </c>
      <c r="J473" s="21"/>
      <c r="K473" s="21">
        <f>+E473+I473</f>
        <v>140000</v>
      </c>
      <c r="L473" s="21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idden="1" x14ac:dyDescent="0.25"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idden="1" x14ac:dyDescent="0.25">
      <c r="E475" s="22">
        <v>200000</v>
      </c>
      <c r="F475" s="18"/>
      <c r="G475" s="22">
        <v>70732</v>
      </c>
      <c r="H475" s="18"/>
      <c r="I475" s="22">
        <v>0</v>
      </c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idden="1" x14ac:dyDescent="0.25"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idden="1" x14ac:dyDescent="0.25"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idden="1" x14ac:dyDescent="0.25"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6.5" thickBot="1" x14ac:dyDescent="0.3">
      <c r="A479" s="17" t="s">
        <v>161</v>
      </c>
      <c r="B479" s="17"/>
      <c r="C479" s="17"/>
      <c r="D479" s="17"/>
      <c r="E479" s="33">
        <f>+E467-E473</f>
        <v>-200000</v>
      </c>
      <c r="F479" s="23"/>
      <c r="G479" s="33">
        <f>+G467-G473</f>
        <v>-10732</v>
      </c>
      <c r="H479" s="23"/>
      <c r="I479" s="33">
        <f>+I467-I473</f>
        <v>210000</v>
      </c>
      <c r="J479" s="23"/>
      <c r="K479" s="33">
        <f>+K467-K473</f>
        <v>10000</v>
      </c>
      <c r="L479" s="23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6.5" hidden="1" thickTop="1" x14ac:dyDescent="0.25"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6.5" hidden="1" thickTop="1" x14ac:dyDescent="0.25"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6.5" hidden="1" thickTop="1" x14ac:dyDescent="0.25"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30" customHeight="1" thickTop="1" x14ac:dyDescent="0.25"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49.5" customHeight="1" x14ac:dyDescent="0.25">
      <c r="A484" s="26" t="s">
        <v>5</v>
      </c>
      <c r="C484" s="26" t="s">
        <v>6</v>
      </c>
      <c r="E484" s="26" t="s">
        <v>9</v>
      </c>
      <c r="G484" s="26" t="s">
        <v>298</v>
      </c>
      <c r="I484" s="26" t="s">
        <v>300</v>
      </c>
      <c r="K484" s="26" t="s">
        <v>301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idden="1" x14ac:dyDescent="0.25"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idden="1" x14ac:dyDescent="0.25">
      <c r="A486" s="15"/>
      <c r="B486" s="15"/>
      <c r="C486" s="15"/>
      <c r="D486" s="15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1.75" customHeight="1" x14ac:dyDescent="0.25"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x14ac:dyDescent="0.25">
      <c r="A488" s="16" t="s">
        <v>166</v>
      </c>
      <c r="B488" s="16"/>
      <c r="C488" s="16"/>
      <c r="D488" s="16"/>
      <c r="E488" s="20"/>
      <c r="F488" s="20"/>
      <c r="G488" s="20"/>
      <c r="H488" s="20"/>
      <c r="I488" s="20"/>
      <c r="J488" s="20"/>
      <c r="K488" s="20"/>
      <c r="L488" s="20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idden="1" x14ac:dyDescent="0.25"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x14ac:dyDescent="0.25">
      <c r="A490" s="13" t="s">
        <v>167</v>
      </c>
      <c r="C490" s="13" t="s">
        <v>60</v>
      </c>
      <c r="E490" s="21">
        <v>54000</v>
      </c>
      <c r="F490" s="18"/>
      <c r="G490" s="21">
        <v>19174</v>
      </c>
      <c r="H490" s="18"/>
      <c r="I490" s="21">
        <v>0</v>
      </c>
      <c r="J490" s="18"/>
      <c r="K490" s="31">
        <f>+E490+I490</f>
        <v>54000</v>
      </c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idden="1" x14ac:dyDescent="0.25">
      <c r="A491" s="13"/>
      <c r="C491" s="13"/>
      <c r="E491" s="21"/>
      <c r="F491" s="18"/>
      <c r="G491" s="21"/>
      <c r="H491" s="18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idden="1" x14ac:dyDescent="0.25"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x14ac:dyDescent="0.25">
      <c r="A493" s="13" t="s">
        <v>168</v>
      </c>
      <c r="C493" s="13" t="s">
        <v>169</v>
      </c>
      <c r="E493" s="21">
        <v>162000</v>
      </c>
      <c r="F493" s="18"/>
      <c r="G493" s="21">
        <v>141213</v>
      </c>
      <c r="H493" s="18"/>
      <c r="I493" s="21">
        <v>0</v>
      </c>
      <c r="J493" s="18"/>
      <c r="K493" s="31">
        <f>+E493+I493</f>
        <v>162000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idden="1" x14ac:dyDescent="0.25">
      <c r="A494" s="13"/>
      <c r="C494" s="13"/>
      <c r="E494" s="21"/>
      <c r="F494" s="18"/>
      <c r="G494" s="21"/>
      <c r="H494" s="18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idden="1" x14ac:dyDescent="0.25"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x14ac:dyDescent="0.25">
      <c r="A496" s="13" t="s">
        <v>170</v>
      </c>
      <c r="C496" s="13" t="s">
        <v>171</v>
      </c>
      <c r="E496" s="21">
        <v>0</v>
      </c>
      <c r="F496" s="18"/>
      <c r="G496" s="21">
        <v>1500</v>
      </c>
      <c r="H496" s="18"/>
      <c r="I496" s="21">
        <v>5000</v>
      </c>
      <c r="J496" s="18"/>
      <c r="K496" s="31">
        <f>+E496+I496</f>
        <v>5000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idden="1" x14ac:dyDescent="0.25">
      <c r="A497" s="13"/>
      <c r="C497" s="13"/>
      <c r="E497" s="21"/>
      <c r="F497" s="18"/>
      <c r="G497" s="21"/>
      <c r="H497" s="18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idden="1" x14ac:dyDescent="0.25"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x14ac:dyDescent="0.25">
      <c r="A499" s="13" t="s">
        <v>172</v>
      </c>
      <c r="C499" s="13" t="s">
        <v>68</v>
      </c>
      <c r="E499" s="21">
        <v>0</v>
      </c>
      <c r="F499" s="18"/>
      <c r="G499" s="21">
        <v>0</v>
      </c>
      <c r="H499" s="18"/>
      <c r="I499" s="21">
        <v>0</v>
      </c>
      <c r="J499" s="18"/>
      <c r="K499" s="31">
        <f>+E499+I499</f>
        <v>0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idden="1" x14ac:dyDescent="0.25">
      <c r="A500" s="13"/>
      <c r="C500" s="13"/>
      <c r="E500" s="21"/>
      <c r="F500" s="18"/>
      <c r="G500" s="21"/>
      <c r="H500" s="18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idden="1" x14ac:dyDescent="0.25"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x14ac:dyDescent="0.25">
      <c r="A502" s="13" t="s">
        <v>173</v>
      </c>
      <c r="C502" s="13" t="s">
        <v>174</v>
      </c>
      <c r="E502" s="21">
        <v>0</v>
      </c>
      <c r="F502" s="18"/>
      <c r="G502" s="21">
        <v>0</v>
      </c>
      <c r="H502" s="18"/>
      <c r="I502" s="21">
        <v>0</v>
      </c>
      <c r="J502" s="18"/>
      <c r="K502" s="31">
        <f>+E502+I502</f>
        <v>0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idden="1" x14ac:dyDescent="0.25">
      <c r="A503" s="13"/>
      <c r="C503" s="13"/>
      <c r="E503" s="21"/>
      <c r="F503" s="18"/>
      <c r="G503" s="21"/>
      <c r="H503" s="18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x14ac:dyDescent="0.25">
      <c r="A504" s="13" t="s">
        <v>175</v>
      </c>
      <c r="C504" s="13" t="s">
        <v>38</v>
      </c>
      <c r="E504" s="21">
        <v>0</v>
      </c>
      <c r="F504" s="18"/>
      <c r="G504" s="21">
        <v>0</v>
      </c>
      <c r="H504" s="18"/>
      <c r="I504" s="21">
        <v>0</v>
      </c>
      <c r="J504" s="18"/>
      <c r="K504" s="31">
        <f>+E504+I504</f>
        <v>0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idden="1" x14ac:dyDescent="0.25">
      <c r="A505" s="13"/>
      <c r="C505" s="13"/>
      <c r="E505" s="21"/>
      <c r="F505" s="18"/>
      <c r="G505" s="21"/>
      <c r="H505" s="18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idden="1" x14ac:dyDescent="0.25"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x14ac:dyDescent="0.25">
      <c r="A507" s="13" t="s">
        <v>176</v>
      </c>
      <c r="C507" s="13" t="s">
        <v>177</v>
      </c>
      <c r="E507" s="21">
        <v>0</v>
      </c>
      <c r="F507" s="18"/>
      <c r="G507" s="21">
        <v>0</v>
      </c>
      <c r="H507" s="18"/>
      <c r="I507" s="21">
        <v>0</v>
      </c>
      <c r="J507" s="18"/>
      <c r="K507" s="31">
        <f>+E507+I507</f>
        <v>0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idden="1" x14ac:dyDescent="0.25">
      <c r="A508" s="13"/>
      <c r="C508" s="13"/>
      <c r="E508" s="21"/>
      <c r="F508" s="18"/>
      <c r="G508" s="21"/>
      <c r="H508" s="18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idden="1" x14ac:dyDescent="0.25"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x14ac:dyDescent="0.25">
      <c r="A510" s="13" t="s">
        <v>178</v>
      </c>
      <c r="C510" s="13" t="s">
        <v>179</v>
      </c>
      <c r="E510" s="21">
        <v>0</v>
      </c>
      <c r="F510" s="18"/>
      <c r="G510" s="21">
        <v>0</v>
      </c>
      <c r="H510" s="18"/>
      <c r="I510" s="21">
        <v>0</v>
      </c>
      <c r="J510" s="18"/>
      <c r="K510" s="31">
        <f>+E510+I510</f>
        <v>0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idden="1" x14ac:dyDescent="0.25">
      <c r="A511" s="13"/>
      <c r="C511" s="13"/>
      <c r="E511" s="21"/>
      <c r="F511" s="18"/>
      <c r="G511" s="21"/>
      <c r="H511" s="18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idden="1" x14ac:dyDescent="0.25"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x14ac:dyDescent="0.25">
      <c r="A513" s="13" t="s">
        <v>180</v>
      </c>
      <c r="C513" s="13" t="s">
        <v>181</v>
      </c>
      <c r="E513" s="21">
        <v>0</v>
      </c>
      <c r="F513" s="18"/>
      <c r="G513" s="21">
        <v>0</v>
      </c>
      <c r="H513" s="18"/>
      <c r="I513" s="21">
        <v>0</v>
      </c>
      <c r="J513" s="18"/>
      <c r="K513" s="31">
        <f>+E513+I513</f>
        <v>0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idden="1" x14ac:dyDescent="0.25">
      <c r="A514" s="13"/>
      <c r="C514" s="13"/>
      <c r="E514" s="21"/>
      <c r="F514" s="18"/>
      <c r="G514" s="21"/>
      <c r="H514" s="18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idden="1" x14ac:dyDescent="0.25"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idden="1" x14ac:dyDescent="0.25"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idden="1" x14ac:dyDescent="0.25"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x14ac:dyDescent="0.25">
      <c r="A518" s="17"/>
      <c r="B518" s="17"/>
      <c r="C518" s="17"/>
      <c r="D518" s="17"/>
      <c r="E518" s="22"/>
      <c r="F518" s="23"/>
      <c r="G518" s="22"/>
      <c r="H518" s="23"/>
      <c r="I518" s="22"/>
      <c r="J518" s="23"/>
      <c r="K518" s="31">
        <f>+E518+I518</f>
        <v>0</v>
      </c>
      <c r="L518" s="23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idden="1" x14ac:dyDescent="0.25"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idden="1" x14ac:dyDescent="0.25"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idden="1" x14ac:dyDescent="0.25"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x14ac:dyDescent="0.25">
      <c r="A522" s="16" t="s">
        <v>166</v>
      </c>
      <c r="B522" s="16"/>
      <c r="C522" s="16"/>
      <c r="D522" s="16"/>
      <c r="E522" s="20"/>
      <c r="F522" s="20"/>
      <c r="G522" s="20"/>
      <c r="H522" s="20"/>
      <c r="I522" s="20"/>
      <c r="J522" s="20"/>
      <c r="K522" s="31">
        <f>+E522+I522</f>
        <v>0</v>
      </c>
      <c r="L522" s="20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idden="1" x14ac:dyDescent="0.25"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x14ac:dyDescent="0.25">
      <c r="A524" s="13" t="s">
        <v>183</v>
      </c>
      <c r="C524" s="13" t="s">
        <v>76</v>
      </c>
      <c r="E524" s="21">
        <v>28000</v>
      </c>
      <c r="F524" s="18"/>
      <c r="G524" s="21">
        <v>13929</v>
      </c>
      <c r="H524" s="18"/>
      <c r="I524" s="21">
        <v>20000</v>
      </c>
      <c r="J524" s="18"/>
      <c r="K524" s="31">
        <f>+E524+I524</f>
        <v>48000</v>
      </c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idden="1" x14ac:dyDescent="0.25">
      <c r="A525" s="13"/>
      <c r="C525" s="13"/>
      <c r="E525" s="21"/>
      <c r="F525" s="18"/>
      <c r="G525" s="21"/>
      <c r="H525" s="18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idden="1" x14ac:dyDescent="0.25"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x14ac:dyDescent="0.25">
      <c r="A527" s="13" t="s">
        <v>184</v>
      </c>
      <c r="C527" s="13" t="s">
        <v>78</v>
      </c>
      <c r="E527" s="21">
        <v>2000</v>
      </c>
      <c r="F527" s="18"/>
      <c r="G527" s="21">
        <v>1066</v>
      </c>
      <c r="H527" s="18"/>
      <c r="I527" s="21">
        <v>3000</v>
      </c>
      <c r="J527" s="18"/>
      <c r="K527" s="31">
        <f>+E527+I527</f>
        <v>5000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idden="1" x14ac:dyDescent="0.25">
      <c r="A528" s="13"/>
      <c r="C528" s="13"/>
      <c r="E528" s="21"/>
      <c r="F528" s="18"/>
      <c r="G528" s="21"/>
      <c r="H528" s="18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idden="1" x14ac:dyDescent="0.25"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x14ac:dyDescent="0.25">
      <c r="A530" s="13" t="s">
        <v>185</v>
      </c>
      <c r="C530" s="13" t="s">
        <v>80</v>
      </c>
      <c r="E530" s="21">
        <v>35000</v>
      </c>
      <c r="F530" s="18"/>
      <c r="G530" s="21">
        <v>2629</v>
      </c>
      <c r="H530" s="18"/>
      <c r="I530" s="21">
        <v>0</v>
      </c>
      <c r="J530" s="18"/>
      <c r="K530" s="31">
        <f>+E530+I530</f>
        <v>35000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idden="1" x14ac:dyDescent="0.25">
      <c r="A531" s="13"/>
      <c r="C531" s="13"/>
      <c r="E531" s="21"/>
      <c r="F531" s="18"/>
      <c r="G531" s="21"/>
      <c r="H531" s="18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idden="1" x14ac:dyDescent="0.25"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x14ac:dyDescent="0.25">
      <c r="A533" s="13" t="s">
        <v>186</v>
      </c>
      <c r="C533" s="13" t="s">
        <v>187</v>
      </c>
      <c r="E533" s="21">
        <v>0</v>
      </c>
      <c r="F533" s="18"/>
      <c r="G533" s="21">
        <v>0</v>
      </c>
      <c r="H533" s="18"/>
      <c r="I533" s="21">
        <v>0</v>
      </c>
      <c r="J533" s="18"/>
      <c r="K533" s="31">
        <f>+E533+I533</f>
        <v>0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idden="1" x14ac:dyDescent="0.25">
      <c r="A534" s="13"/>
      <c r="C534" s="13"/>
      <c r="E534" s="21"/>
      <c r="F534" s="18"/>
      <c r="G534" s="21"/>
      <c r="H534" s="18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idden="1" x14ac:dyDescent="0.25"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x14ac:dyDescent="0.25">
      <c r="A536" s="13" t="s">
        <v>188</v>
      </c>
      <c r="C536" s="13" t="s">
        <v>189</v>
      </c>
      <c r="E536" s="21">
        <v>0</v>
      </c>
      <c r="F536" s="18"/>
      <c r="G536" s="21">
        <v>0</v>
      </c>
      <c r="H536" s="18"/>
      <c r="I536" s="21">
        <v>0</v>
      </c>
      <c r="J536" s="18"/>
      <c r="K536" s="31">
        <f>+E536+I536</f>
        <v>0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idden="1" x14ac:dyDescent="0.25">
      <c r="A537" s="13"/>
      <c r="C537" s="13"/>
      <c r="E537" s="21"/>
      <c r="F537" s="18"/>
      <c r="G537" s="21"/>
      <c r="H537" s="18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idden="1" x14ac:dyDescent="0.25"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x14ac:dyDescent="0.25">
      <c r="A539" s="13" t="s">
        <v>190</v>
      </c>
      <c r="C539" s="13" t="s">
        <v>86</v>
      </c>
      <c r="E539" s="21">
        <v>45000</v>
      </c>
      <c r="F539" s="18"/>
      <c r="G539" s="21">
        <v>-19141</v>
      </c>
      <c r="H539" s="18"/>
      <c r="I539" s="21">
        <v>-10000</v>
      </c>
      <c r="J539" s="18"/>
      <c r="K539" s="31">
        <f>+E539+I539</f>
        <v>35000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idden="1" x14ac:dyDescent="0.25">
      <c r="A540" s="13"/>
      <c r="C540" s="13"/>
      <c r="E540" s="21"/>
      <c r="F540" s="18"/>
      <c r="G540" s="21"/>
      <c r="H540" s="18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idden="1" x14ac:dyDescent="0.25"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x14ac:dyDescent="0.25">
      <c r="A542" s="13" t="s">
        <v>191</v>
      </c>
      <c r="C542" s="13" t="s">
        <v>192</v>
      </c>
      <c r="E542" s="21">
        <v>0</v>
      </c>
      <c r="F542" s="18"/>
      <c r="G542" s="21">
        <v>14528</v>
      </c>
      <c r="H542" s="18"/>
      <c r="I542" s="21">
        <v>0</v>
      </c>
      <c r="J542" s="18"/>
      <c r="K542" s="31">
        <f>+E542+I542</f>
        <v>0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idden="1" x14ac:dyDescent="0.25">
      <c r="A543" s="13"/>
      <c r="C543" s="13"/>
      <c r="E543" s="21"/>
      <c r="F543" s="18"/>
      <c r="G543" s="21"/>
      <c r="H543" s="18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idden="1" x14ac:dyDescent="0.25"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x14ac:dyDescent="0.25">
      <c r="A545" s="13" t="s">
        <v>193</v>
      </c>
      <c r="C545" s="13" t="s">
        <v>194</v>
      </c>
      <c r="E545" s="21">
        <v>0</v>
      </c>
      <c r="F545" s="18"/>
      <c r="G545" s="21">
        <v>8716</v>
      </c>
      <c r="H545" s="18"/>
      <c r="I545" s="21">
        <v>10000</v>
      </c>
      <c r="J545" s="18"/>
      <c r="K545" s="31">
        <f>+E545+I545</f>
        <v>10000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idden="1" x14ac:dyDescent="0.25">
      <c r="A546" s="13"/>
      <c r="C546" s="13"/>
      <c r="E546" s="21"/>
      <c r="F546" s="18"/>
      <c r="G546" s="21"/>
      <c r="H546" s="18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idden="1" x14ac:dyDescent="0.25"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x14ac:dyDescent="0.25">
      <c r="A548" s="13" t="s">
        <v>195</v>
      </c>
      <c r="C548" s="13" t="s">
        <v>196</v>
      </c>
      <c r="E548" s="21">
        <v>0</v>
      </c>
      <c r="F548" s="18"/>
      <c r="G548" s="21">
        <v>0</v>
      </c>
      <c r="H548" s="18"/>
      <c r="I548" s="21">
        <v>0</v>
      </c>
      <c r="J548" s="18"/>
      <c r="K548" s="31">
        <f>+E548+I548</f>
        <v>0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idden="1" x14ac:dyDescent="0.25">
      <c r="A549" s="13"/>
      <c r="C549" s="13"/>
      <c r="E549" s="21"/>
      <c r="F549" s="18"/>
      <c r="G549" s="21"/>
      <c r="H549" s="18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x14ac:dyDescent="0.25">
      <c r="A550" s="13" t="s">
        <v>197</v>
      </c>
      <c r="C550" s="13" t="s">
        <v>198</v>
      </c>
      <c r="E550" s="21">
        <v>0</v>
      </c>
      <c r="F550" s="18"/>
      <c r="G550" s="21">
        <v>18538</v>
      </c>
      <c r="H550" s="18">
        <v>0</v>
      </c>
      <c r="I550" s="21">
        <v>0</v>
      </c>
      <c r="J550" s="18"/>
      <c r="K550" s="31">
        <f>+E550+I550</f>
        <v>0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idden="1" x14ac:dyDescent="0.25">
      <c r="A551" s="13"/>
      <c r="C551" s="13"/>
      <c r="E551" s="21"/>
      <c r="F551" s="18"/>
      <c r="G551" s="21"/>
      <c r="H551" s="18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idden="1" x14ac:dyDescent="0.25"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x14ac:dyDescent="0.25">
      <c r="A553" s="13" t="s">
        <v>199</v>
      </c>
      <c r="C553" s="13" t="s">
        <v>200</v>
      </c>
      <c r="E553" s="21">
        <v>0</v>
      </c>
      <c r="F553" s="18"/>
      <c r="G553" s="21">
        <v>0</v>
      </c>
      <c r="H553" s="18"/>
      <c r="I553" s="21">
        <v>0</v>
      </c>
      <c r="J553" s="18"/>
      <c r="K553" s="31">
        <f>+E553+I553</f>
        <v>0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idden="1" x14ac:dyDescent="0.25">
      <c r="A554" s="13"/>
      <c r="C554" s="13"/>
      <c r="E554" s="21"/>
      <c r="F554" s="18"/>
      <c r="G554" s="21"/>
      <c r="H554" s="18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idden="1" x14ac:dyDescent="0.25"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x14ac:dyDescent="0.25">
      <c r="A556" s="13" t="s">
        <v>201</v>
      </c>
      <c r="C556" s="13" t="s">
        <v>202</v>
      </c>
      <c r="E556" s="21">
        <v>0</v>
      </c>
      <c r="F556" s="18"/>
      <c r="G556" s="21">
        <v>0</v>
      </c>
      <c r="H556" s="18"/>
      <c r="I556" s="21">
        <v>0</v>
      </c>
      <c r="J556" s="18"/>
      <c r="K556" s="31">
        <f>+E556+I556</f>
        <v>0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idden="1" x14ac:dyDescent="0.25">
      <c r="A557" s="13"/>
      <c r="C557" s="13"/>
      <c r="E557" s="21"/>
      <c r="F557" s="18"/>
      <c r="G557" s="21"/>
      <c r="H557" s="18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idden="1" x14ac:dyDescent="0.25"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x14ac:dyDescent="0.25">
      <c r="A559" s="13" t="s">
        <v>203</v>
      </c>
      <c r="C559" s="13" t="s">
        <v>204</v>
      </c>
      <c r="E559" s="21">
        <v>0</v>
      </c>
      <c r="F559" s="18"/>
      <c r="G559" s="21">
        <v>0</v>
      </c>
      <c r="H559" s="18"/>
      <c r="I559" s="21">
        <v>0</v>
      </c>
      <c r="J559" s="18"/>
      <c r="K559" s="31">
        <f>+E559+I559</f>
        <v>0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idden="1" x14ac:dyDescent="0.25">
      <c r="A560" s="13"/>
      <c r="C560" s="13"/>
      <c r="E560" s="21"/>
      <c r="F560" s="18"/>
      <c r="G560" s="21"/>
      <c r="H560" s="18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idden="1" x14ac:dyDescent="0.25"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x14ac:dyDescent="0.25">
      <c r="A562" s="13" t="s">
        <v>205</v>
      </c>
      <c r="C562" s="13" t="s">
        <v>206</v>
      </c>
      <c r="E562" s="21">
        <v>0</v>
      </c>
      <c r="F562" s="18"/>
      <c r="G562" s="21">
        <v>0</v>
      </c>
      <c r="H562" s="18"/>
      <c r="I562" s="21">
        <v>0</v>
      </c>
      <c r="J562" s="18"/>
      <c r="K562" s="31">
        <f>+E562+I562</f>
        <v>0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idden="1" x14ac:dyDescent="0.25">
      <c r="A563" s="13"/>
      <c r="C563" s="13"/>
      <c r="E563" s="21"/>
      <c r="F563" s="18"/>
      <c r="G563" s="21"/>
      <c r="H563" s="18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idden="1" x14ac:dyDescent="0.25"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x14ac:dyDescent="0.25">
      <c r="A565" s="13" t="s">
        <v>207</v>
      </c>
      <c r="C565" s="13" t="s">
        <v>208</v>
      </c>
      <c r="E565" s="21">
        <v>0</v>
      </c>
      <c r="F565" s="18"/>
      <c r="G565" s="21">
        <v>0</v>
      </c>
      <c r="H565" s="18"/>
      <c r="I565" s="21">
        <v>0</v>
      </c>
      <c r="J565" s="18"/>
      <c r="K565" s="31">
        <f>+E565+I565</f>
        <v>0</v>
      </c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idden="1" x14ac:dyDescent="0.25">
      <c r="A566" s="13"/>
      <c r="C566" s="13"/>
      <c r="E566" s="21"/>
      <c r="F566" s="18"/>
      <c r="G566" s="21"/>
      <c r="H566" s="18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idden="1" x14ac:dyDescent="0.25"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x14ac:dyDescent="0.25">
      <c r="A568" s="13" t="s">
        <v>209</v>
      </c>
      <c r="C568" s="13" t="s">
        <v>210</v>
      </c>
      <c r="E568" s="21">
        <v>0</v>
      </c>
      <c r="F568" s="18"/>
      <c r="G568" s="21">
        <v>0</v>
      </c>
      <c r="H568" s="18"/>
      <c r="I568" s="21">
        <v>0</v>
      </c>
      <c r="J568" s="18"/>
      <c r="K568" s="31">
        <f>+E568+I568</f>
        <v>0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idden="1" x14ac:dyDescent="0.25">
      <c r="A569" s="13"/>
      <c r="C569" s="13"/>
      <c r="E569" s="21"/>
      <c r="F569" s="18"/>
      <c r="G569" s="21"/>
      <c r="H569" s="18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idden="1" x14ac:dyDescent="0.25"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x14ac:dyDescent="0.25">
      <c r="A571" s="13" t="s">
        <v>211</v>
      </c>
      <c r="C571" s="13" t="s">
        <v>212</v>
      </c>
      <c r="E571" s="21">
        <v>0</v>
      </c>
      <c r="F571" s="18"/>
      <c r="G571" s="21">
        <v>0</v>
      </c>
      <c r="H571" s="18"/>
      <c r="I571" s="21">
        <v>0</v>
      </c>
      <c r="J571" s="18"/>
      <c r="K571" s="31">
        <f>+E571+I571</f>
        <v>0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idden="1" x14ac:dyDescent="0.25">
      <c r="A572" s="13"/>
      <c r="C572" s="13"/>
      <c r="E572" s="21"/>
      <c r="F572" s="18"/>
      <c r="G572" s="21"/>
      <c r="H572" s="18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idden="1" x14ac:dyDescent="0.25"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x14ac:dyDescent="0.25">
      <c r="A574" s="13" t="s">
        <v>213</v>
      </c>
      <c r="C574" s="13" t="s">
        <v>214</v>
      </c>
      <c r="E574" s="21">
        <v>59000</v>
      </c>
      <c r="F574" s="18"/>
      <c r="G574" s="21">
        <v>55650</v>
      </c>
      <c r="H574" s="18"/>
      <c r="I574" s="21">
        <v>0</v>
      </c>
      <c r="J574" s="18"/>
      <c r="K574" s="31">
        <f>+E574+I574</f>
        <v>59000</v>
      </c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idden="1" x14ac:dyDescent="0.25">
      <c r="A575" s="13"/>
      <c r="C575" s="13"/>
      <c r="E575" s="21"/>
      <c r="F575" s="18"/>
      <c r="G575" s="21"/>
      <c r="H575" s="18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idden="1" x14ac:dyDescent="0.25"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x14ac:dyDescent="0.25">
      <c r="A577" s="13" t="s">
        <v>215</v>
      </c>
      <c r="C577" s="13" t="s">
        <v>216</v>
      </c>
      <c r="E577" s="27">
        <v>0</v>
      </c>
      <c r="F577" s="18"/>
      <c r="G577" s="27">
        <v>0</v>
      </c>
      <c r="H577" s="18"/>
      <c r="I577" s="27">
        <v>0</v>
      </c>
      <c r="J577" s="18"/>
      <c r="K577" s="27">
        <v>0</v>
      </c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idden="1" x14ac:dyDescent="0.25">
      <c r="A578" s="13"/>
      <c r="C578" s="13"/>
      <c r="E578" s="21"/>
      <c r="F578" s="18"/>
      <c r="G578" s="21"/>
      <c r="H578" s="18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idden="1" x14ac:dyDescent="0.25"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idden="1" x14ac:dyDescent="0.25"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idden="1" x14ac:dyDescent="0.25"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x14ac:dyDescent="0.25">
      <c r="A582" s="17"/>
      <c r="B582" s="17"/>
      <c r="C582" s="17"/>
      <c r="D582" s="17"/>
      <c r="E582" s="22"/>
      <c r="F582" s="23"/>
      <c r="G582" s="22"/>
      <c r="H582" s="23"/>
      <c r="I582" s="22"/>
      <c r="J582" s="23"/>
      <c r="K582" s="23"/>
      <c r="L582" s="23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idden="1" x14ac:dyDescent="0.25"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idden="1" x14ac:dyDescent="0.25"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idden="1" x14ac:dyDescent="0.25"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x14ac:dyDescent="0.25">
      <c r="A586" s="17" t="s">
        <v>217</v>
      </c>
      <c r="B586" s="17"/>
      <c r="C586" s="17"/>
      <c r="D586" s="17"/>
      <c r="E586" s="22">
        <f>SUBTOTAL(9,E490:E513)</f>
        <v>216000</v>
      </c>
      <c r="F586" s="23"/>
      <c r="G586" s="22">
        <f>SUBTOTAL(9,G490:G513)</f>
        <v>161887</v>
      </c>
      <c r="H586" s="23"/>
      <c r="I586" s="22">
        <f>SUBTOTAL(9,I490:I513)</f>
        <v>5000</v>
      </c>
      <c r="J586" s="23"/>
      <c r="K586" s="23">
        <f>+E586+I586</f>
        <v>221000</v>
      </c>
      <c r="L586" s="23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idden="1" x14ac:dyDescent="0.25"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idden="1" x14ac:dyDescent="0.25"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idden="1" x14ac:dyDescent="0.25"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x14ac:dyDescent="0.25">
      <c r="A590" s="17" t="s">
        <v>218</v>
      </c>
      <c r="B590" s="17"/>
      <c r="C590" s="17"/>
      <c r="D590" s="17"/>
      <c r="E590" s="22">
        <f>SUBTOTAL(9,E524:E577)</f>
        <v>169000</v>
      </c>
      <c r="F590" s="23"/>
      <c r="G590" s="22">
        <f>SUBTOTAL(9,G524:G577)</f>
        <v>95915</v>
      </c>
      <c r="H590" s="23"/>
      <c r="I590" s="22">
        <f>SUBTOTAL(9,I524:I577)</f>
        <v>23000</v>
      </c>
      <c r="J590" s="23"/>
      <c r="K590" s="23">
        <f>+E590+I590</f>
        <v>192000</v>
      </c>
      <c r="L590" s="23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idden="1" x14ac:dyDescent="0.25"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idden="1" x14ac:dyDescent="0.25"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idden="1" x14ac:dyDescent="0.25"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6.5" thickBot="1" x14ac:dyDescent="0.3">
      <c r="A594" s="17" t="s">
        <v>182</v>
      </c>
      <c r="B594" s="17"/>
      <c r="C594" s="17"/>
      <c r="D594" s="17"/>
      <c r="E594" s="33">
        <f>+E586-E590</f>
        <v>47000</v>
      </c>
      <c r="F594" s="23"/>
      <c r="G594" s="33">
        <f>+G586-G590</f>
        <v>65972</v>
      </c>
      <c r="H594" s="23"/>
      <c r="I594" s="33">
        <f>+I586-I590</f>
        <v>-18000</v>
      </c>
      <c r="J594" s="23"/>
      <c r="K594" s="34">
        <f>+E594+I594</f>
        <v>29000</v>
      </c>
      <c r="L594" s="23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6.5" hidden="1" thickTop="1" x14ac:dyDescent="0.25"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6.5" hidden="1" thickTop="1" x14ac:dyDescent="0.25"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6.5" hidden="1" thickTop="1" x14ac:dyDescent="0.25"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8.5" customHeight="1" thickTop="1" x14ac:dyDescent="0.25"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60.75" x14ac:dyDescent="0.25">
      <c r="A599" s="26" t="s">
        <v>5</v>
      </c>
      <c r="C599" s="26" t="s">
        <v>6</v>
      </c>
      <c r="E599" s="26" t="s">
        <v>9</v>
      </c>
      <c r="G599" s="26" t="s">
        <v>298</v>
      </c>
      <c r="I599" s="26" t="s">
        <v>300</v>
      </c>
      <c r="K599" s="26" t="s">
        <v>301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idden="1" x14ac:dyDescent="0.25"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idden="1" x14ac:dyDescent="0.25">
      <c r="A601" s="15"/>
      <c r="B601" s="15"/>
      <c r="C601" s="15"/>
      <c r="D601" s="15"/>
      <c r="E601" s="19"/>
      <c r="F601" s="19"/>
      <c r="G601" s="19"/>
      <c r="H601" s="19"/>
      <c r="I601" s="19"/>
      <c r="J601" s="19"/>
      <c r="K601" s="19"/>
      <c r="L601" s="19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idden="1" x14ac:dyDescent="0.25"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x14ac:dyDescent="0.25">
      <c r="A603" s="16" t="s">
        <v>219</v>
      </c>
      <c r="B603" s="16"/>
      <c r="C603" s="16"/>
      <c r="D603" s="16"/>
      <c r="E603" s="20"/>
      <c r="F603" s="20"/>
      <c r="G603" s="20"/>
      <c r="H603" s="20"/>
      <c r="I603" s="20"/>
      <c r="J603" s="20"/>
      <c r="K603" s="28"/>
      <c r="L603" s="20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idden="1" x14ac:dyDescent="0.25"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x14ac:dyDescent="0.25">
      <c r="A605" s="13" t="s">
        <v>220</v>
      </c>
      <c r="C605" s="13" t="s">
        <v>60</v>
      </c>
      <c r="E605" s="21">
        <v>20000</v>
      </c>
      <c r="F605" s="18"/>
      <c r="G605" s="21">
        <v>9587</v>
      </c>
      <c r="H605" s="18"/>
      <c r="I605" s="21">
        <v>0</v>
      </c>
      <c r="J605" s="18"/>
      <c r="K605" s="31">
        <f>+E605+I605</f>
        <v>20000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idden="1" x14ac:dyDescent="0.25">
      <c r="A606" s="13"/>
      <c r="C606" s="13"/>
      <c r="E606" s="21"/>
      <c r="F606" s="18"/>
      <c r="G606" s="21"/>
      <c r="H606" s="18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idden="1" x14ac:dyDescent="0.25"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x14ac:dyDescent="0.25">
      <c r="A608" s="13" t="s">
        <v>221</v>
      </c>
      <c r="C608" s="13" t="s">
        <v>222</v>
      </c>
      <c r="E608" s="21">
        <v>65000</v>
      </c>
      <c r="F608" s="18"/>
      <c r="G608" s="21">
        <v>52341</v>
      </c>
      <c r="H608" s="18"/>
      <c r="I608" s="21">
        <v>0</v>
      </c>
      <c r="J608" s="18"/>
      <c r="K608" s="31">
        <f>+E608+I608</f>
        <v>65000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idden="1" x14ac:dyDescent="0.25">
      <c r="A609" s="13"/>
      <c r="C609" s="13"/>
      <c r="E609" s="21"/>
      <c r="F609" s="18"/>
      <c r="G609" s="21"/>
      <c r="H609" s="18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x14ac:dyDescent="0.25">
      <c r="A610" s="13" t="s">
        <v>223</v>
      </c>
      <c r="C610" s="13" t="s">
        <v>171</v>
      </c>
      <c r="E610" s="21">
        <v>0</v>
      </c>
      <c r="F610" s="18"/>
      <c r="G610" s="21">
        <v>3200</v>
      </c>
      <c r="H610" s="18"/>
      <c r="I610" s="21">
        <v>5000</v>
      </c>
      <c r="J610" s="18"/>
      <c r="K610" s="31">
        <f>+E610+I610</f>
        <v>5000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idden="1" x14ac:dyDescent="0.25">
      <c r="A611" s="13"/>
      <c r="C611" s="13"/>
      <c r="E611" s="21"/>
      <c r="F611" s="18"/>
      <c r="G611" s="21"/>
      <c r="H611" s="18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idden="1" x14ac:dyDescent="0.25"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x14ac:dyDescent="0.25">
      <c r="A613" s="13" t="s">
        <v>224</v>
      </c>
      <c r="C613" s="13" t="s">
        <v>68</v>
      </c>
      <c r="E613" s="21">
        <v>0</v>
      </c>
      <c r="F613" s="18"/>
      <c r="G613" s="21">
        <v>0</v>
      </c>
      <c r="H613" s="18"/>
      <c r="I613" s="21">
        <v>0</v>
      </c>
      <c r="J613" s="18"/>
      <c r="K613" s="31">
        <f>+E613+I613</f>
        <v>0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idden="1" x14ac:dyDescent="0.25">
      <c r="A614" s="13"/>
      <c r="C614" s="13"/>
      <c r="E614" s="21"/>
      <c r="F614" s="18"/>
      <c r="G614" s="21"/>
      <c r="H614" s="18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idden="1" x14ac:dyDescent="0.25"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idden="1" x14ac:dyDescent="0.25"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idden="1" x14ac:dyDescent="0.25"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idden="1" x14ac:dyDescent="0.25"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idden="1" x14ac:dyDescent="0.25"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idden="1" x14ac:dyDescent="0.25"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x14ac:dyDescent="0.25">
      <c r="A621" s="16" t="s">
        <v>219</v>
      </c>
      <c r="B621" s="16"/>
      <c r="C621" s="16"/>
      <c r="D621" s="16"/>
      <c r="E621" s="20"/>
      <c r="F621" s="20"/>
      <c r="G621" s="20"/>
      <c r="H621" s="20"/>
      <c r="I621" s="20"/>
      <c r="J621" s="20"/>
      <c r="K621" s="31">
        <f>+E621+I621</f>
        <v>0</v>
      </c>
      <c r="L621" s="20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idden="1" x14ac:dyDescent="0.25"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x14ac:dyDescent="0.25">
      <c r="A623" s="13" t="s">
        <v>226</v>
      </c>
      <c r="C623" s="13" t="s">
        <v>76</v>
      </c>
      <c r="E623" s="21">
        <v>11000</v>
      </c>
      <c r="F623" s="18"/>
      <c r="G623" s="21">
        <v>8180</v>
      </c>
      <c r="H623" s="18"/>
      <c r="I623" s="21">
        <v>20000</v>
      </c>
      <c r="J623" s="18"/>
      <c r="K623" s="31">
        <f>+E623+I623</f>
        <v>31000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idden="1" x14ac:dyDescent="0.25">
      <c r="A624" s="13"/>
      <c r="C624" s="13"/>
      <c r="E624" s="21"/>
      <c r="F624" s="18"/>
      <c r="G624" s="21"/>
      <c r="H624" s="18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idden="1" x14ac:dyDescent="0.25"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x14ac:dyDescent="0.25">
      <c r="A626" s="13" t="s">
        <v>227</v>
      </c>
      <c r="C626" s="13" t="s">
        <v>78</v>
      </c>
      <c r="E626" s="21">
        <v>1000</v>
      </c>
      <c r="F626" s="18"/>
      <c r="G626" s="21">
        <v>625</v>
      </c>
      <c r="H626" s="18"/>
      <c r="I626" s="21">
        <v>2000</v>
      </c>
      <c r="J626" s="18"/>
      <c r="K626" s="31">
        <f>+E626+I626</f>
        <v>3000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idden="1" x14ac:dyDescent="0.25">
      <c r="A627" s="13"/>
      <c r="C627" s="13"/>
      <c r="E627" s="21"/>
      <c r="F627" s="18"/>
      <c r="G627" s="21"/>
      <c r="H627" s="18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idden="1" x14ac:dyDescent="0.25"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x14ac:dyDescent="0.25">
      <c r="A629" s="13" t="s">
        <v>228</v>
      </c>
      <c r="C629" s="13" t="s">
        <v>229</v>
      </c>
      <c r="E629" s="21">
        <v>0</v>
      </c>
      <c r="F629" s="18"/>
      <c r="G629" s="21">
        <v>0</v>
      </c>
      <c r="H629" s="18"/>
      <c r="I629" s="21">
        <v>0</v>
      </c>
      <c r="J629" s="18"/>
      <c r="K629" s="31">
        <f>+E629+I629</f>
        <v>0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idden="1" x14ac:dyDescent="0.25">
      <c r="A630" s="13"/>
      <c r="C630" s="13"/>
      <c r="E630" s="21"/>
      <c r="F630" s="18"/>
      <c r="G630" s="21"/>
      <c r="H630" s="18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idden="1" x14ac:dyDescent="0.25"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x14ac:dyDescent="0.25">
      <c r="A632" s="13" t="s">
        <v>230</v>
      </c>
      <c r="C632" s="13" t="s">
        <v>80</v>
      </c>
      <c r="E632" s="21">
        <v>10000</v>
      </c>
      <c r="F632" s="18"/>
      <c r="G632" s="21">
        <v>48513</v>
      </c>
      <c r="H632" s="18"/>
      <c r="I632" s="21">
        <v>0</v>
      </c>
      <c r="J632" s="18"/>
      <c r="K632" s="31">
        <f>+E632+I632</f>
        <v>10000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idden="1" x14ac:dyDescent="0.25">
      <c r="A633" s="13"/>
      <c r="C633" s="13"/>
      <c r="E633" s="21"/>
      <c r="F633" s="18"/>
      <c r="G633" s="21"/>
      <c r="H633" s="18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idden="1" x14ac:dyDescent="0.25"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x14ac:dyDescent="0.25">
      <c r="A635" s="13" t="s">
        <v>231</v>
      </c>
      <c r="C635" s="13" t="s">
        <v>149</v>
      </c>
      <c r="E635" s="21">
        <v>0</v>
      </c>
      <c r="F635" s="18"/>
      <c r="G635" s="21">
        <v>200</v>
      </c>
      <c r="H635" s="18"/>
      <c r="I635" s="21">
        <v>2500</v>
      </c>
      <c r="J635" s="18"/>
      <c r="K635" s="31">
        <f>+E635+I635</f>
        <v>2500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idden="1" x14ac:dyDescent="0.25">
      <c r="A636" s="13"/>
      <c r="C636" s="13"/>
      <c r="E636" s="21"/>
      <c r="F636" s="18"/>
      <c r="G636" s="21"/>
      <c r="H636" s="18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idden="1" x14ac:dyDescent="0.25"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x14ac:dyDescent="0.25">
      <c r="A638" s="13" t="s">
        <v>232</v>
      </c>
      <c r="C638" s="13" t="s">
        <v>86</v>
      </c>
      <c r="E638" s="21">
        <v>15000</v>
      </c>
      <c r="F638" s="18"/>
      <c r="G638" s="21">
        <v>12117</v>
      </c>
      <c r="H638" s="18"/>
      <c r="I638" s="21">
        <v>0</v>
      </c>
      <c r="J638" s="18"/>
      <c r="K638" s="31">
        <f>+E638+I638</f>
        <v>15000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idden="1" x14ac:dyDescent="0.25">
      <c r="A639" s="13"/>
      <c r="C639" s="13"/>
      <c r="E639" s="21"/>
      <c r="F639" s="18"/>
      <c r="G639" s="21"/>
      <c r="H639" s="18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idden="1" x14ac:dyDescent="0.25"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x14ac:dyDescent="0.25">
      <c r="A641" s="13" t="s">
        <v>233</v>
      </c>
      <c r="C641" s="13" t="s">
        <v>234</v>
      </c>
      <c r="E641" s="21">
        <v>0</v>
      </c>
      <c r="F641" s="18"/>
      <c r="G641" s="21">
        <v>0</v>
      </c>
      <c r="H641" s="18"/>
      <c r="I641" s="21">
        <v>0</v>
      </c>
      <c r="J641" s="18"/>
      <c r="K641" s="31">
        <f>+E641+I641</f>
        <v>0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idden="1" x14ac:dyDescent="0.25">
      <c r="A642" s="13"/>
      <c r="C642" s="13"/>
      <c r="E642" s="21"/>
      <c r="F642" s="18"/>
      <c r="G642" s="21"/>
      <c r="H642" s="18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idden="1" x14ac:dyDescent="0.25"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x14ac:dyDescent="0.25">
      <c r="A644" s="13" t="s">
        <v>235</v>
      </c>
      <c r="C644" s="13" t="s">
        <v>236</v>
      </c>
      <c r="E644" s="21">
        <v>0</v>
      </c>
      <c r="F644" s="18"/>
      <c r="G644" s="21">
        <v>0</v>
      </c>
      <c r="H644" s="18"/>
      <c r="I644" s="21">
        <v>0</v>
      </c>
      <c r="J644" s="18"/>
      <c r="K644" s="31">
        <f>+E644+I644</f>
        <v>0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idden="1" x14ac:dyDescent="0.25">
      <c r="A645" s="13"/>
      <c r="C645" s="13"/>
      <c r="E645" s="21"/>
      <c r="F645" s="18"/>
      <c r="G645" s="21"/>
      <c r="H645" s="18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idden="1" x14ac:dyDescent="0.25"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x14ac:dyDescent="0.25">
      <c r="A647" s="13" t="s">
        <v>237</v>
      </c>
      <c r="C647" s="13" t="s">
        <v>238</v>
      </c>
      <c r="E647" s="21">
        <v>0</v>
      </c>
      <c r="F647" s="18"/>
      <c r="G647" s="21">
        <v>0</v>
      </c>
      <c r="H647" s="18"/>
      <c r="I647" s="21">
        <v>0</v>
      </c>
      <c r="J647" s="18"/>
      <c r="K647" s="31">
        <f>+E647+I647</f>
        <v>0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idden="1" x14ac:dyDescent="0.25">
      <c r="A648" s="13"/>
      <c r="C648" s="13"/>
      <c r="E648" s="21"/>
      <c r="F648" s="18"/>
      <c r="G648" s="21"/>
      <c r="H648" s="18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idden="1" x14ac:dyDescent="0.25"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x14ac:dyDescent="0.25">
      <c r="A650" s="13" t="s">
        <v>239</v>
      </c>
      <c r="C650" s="13" t="s">
        <v>212</v>
      </c>
      <c r="E650" s="21">
        <v>0</v>
      </c>
      <c r="F650" s="18"/>
      <c r="G650" s="21">
        <v>0</v>
      </c>
      <c r="H650" s="18"/>
      <c r="I650" s="21">
        <v>0</v>
      </c>
      <c r="J650" s="18"/>
      <c r="K650" s="31">
        <f>+E650+I650</f>
        <v>0</v>
      </c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idden="1" x14ac:dyDescent="0.25">
      <c r="A651" s="13"/>
      <c r="C651" s="13"/>
      <c r="E651" s="21"/>
      <c r="F651" s="18"/>
      <c r="G651" s="21"/>
      <c r="H651" s="18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idden="1" x14ac:dyDescent="0.25"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x14ac:dyDescent="0.25">
      <c r="A653" s="13" t="s">
        <v>240</v>
      </c>
      <c r="C653" s="13" t="s">
        <v>241</v>
      </c>
      <c r="E653" s="21">
        <v>0</v>
      </c>
      <c r="F653" s="18"/>
      <c r="G653" s="21">
        <v>0</v>
      </c>
      <c r="H653" s="18"/>
      <c r="I653" s="21">
        <v>0</v>
      </c>
      <c r="J653" s="18"/>
      <c r="K653" s="31">
        <f>+E653+I653</f>
        <v>0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idden="1" x14ac:dyDescent="0.25">
      <c r="A654" s="13"/>
      <c r="C654" s="13"/>
      <c r="E654" s="21"/>
      <c r="F654" s="18"/>
      <c r="G654" s="21"/>
      <c r="H654" s="18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idden="1" x14ac:dyDescent="0.25"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x14ac:dyDescent="0.25">
      <c r="A656" s="13" t="s">
        <v>242</v>
      </c>
      <c r="C656" s="13" t="s">
        <v>243</v>
      </c>
      <c r="E656" s="21">
        <v>0</v>
      </c>
      <c r="F656" s="18"/>
      <c r="G656" s="21">
        <v>0</v>
      </c>
      <c r="H656" s="18"/>
      <c r="I656" s="21">
        <v>0</v>
      </c>
      <c r="J656" s="18"/>
      <c r="K656" s="31">
        <f>+E656+I656</f>
        <v>0</v>
      </c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idden="1" x14ac:dyDescent="0.25">
      <c r="A657" s="13"/>
      <c r="C657" s="13"/>
      <c r="E657" s="21"/>
      <c r="F657" s="18"/>
      <c r="G657" s="21"/>
      <c r="H657" s="18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x14ac:dyDescent="0.25">
      <c r="A658" s="13" t="s">
        <v>244</v>
      </c>
      <c r="C658" s="13" t="s">
        <v>52</v>
      </c>
      <c r="E658" s="21">
        <v>0</v>
      </c>
      <c r="F658" s="18"/>
      <c r="G658" s="21">
        <v>0</v>
      </c>
      <c r="H658" s="18"/>
      <c r="I658" s="21">
        <v>0</v>
      </c>
      <c r="J658" s="18"/>
      <c r="K658" s="31">
        <f>+E658+I658</f>
        <v>0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idden="1" x14ac:dyDescent="0.25">
      <c r="A659" s="13"/>
      <c r="C659" s="13"/>
      <c r="E659" s="21"/>
      <c r="F659" s="18"/>
      <c r="G659" s="21"/>
      <c r="H659" s="18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idden="1" x14ac:dyDescent="0.25"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x14ac:dyDescent="0.25">
      <c r="A661" s="13" t="s">
        <v>245</v>
      </c>
      <c r="C661" s="13" t="s">
        <v>214</v>
      </c>
      <c r="E661" s="21">
        <v>42000</v>
      </c>
      <c r="F661" s="18"/>
      <c r="G661" s="21">
        <v>40008</v>
      </c>
      <c r="H661" s="18"/>
      <c r="I661" s="21">
        <v>42000</v>
      </c>
      <c r="J661" s="18"/>
      <c r="K661" s="31">
        <f>+E661+I661</f>
        <v>84000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idden="1" x14ac:dyDescent="0.25">
      <c r="A662" s="13"/>
      <c r="C662" s="13"/>
      <c r="E662" s="21"/>
      <c r="F662" s="18"/>
      <c r="G662" s="21"/>
      <c r="H662" s="18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idden="1" x14ac:dyDescent="0.25"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x14ac:dyDescent="0.25">
      <c r="A664" s="13" t="s">
        <v>246</v>
      </c>
      <c r="C664" s="13" t="s">
        <v>247</v>
      </c>
      <c r="E664" s="21">
        <v>0</v>
      </c>
      <c r="F664" s="18"/>
      <c r="G664" s="21">
        <v>0</v>
      </c>
      <c r="H664" s="18"/>
      <c r="I664" s="21">
        <v>0</v>
      </c>
      <c r="J664" s="18"/>
      <c r="K664" s="31">
        <f>+E664+I664</f>
        <v>0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idden="1" x14ac:dyDescent="0.25">
      <c r="A665" s="13"/>
      <c r="C665" s="13"/>
      <c r="E665" s="21"/>
      <c r="F665" s="18"/>
      <c r="G665" s="21"/>
      <c r="H665" s="18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idden="1" x14ac:dyDescent="0.25"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x14ac:dyDescent="0.25">
      <c r="A667" s="13" t="s">
        <v>248</v>
      </c>
      <c r="C667" s="13" t="s">
        <v>249</v>
      </c>
      <c r="E667" s="27">
        <v>0</v>
      </c>
      <c r="F667" s="18"/>
      <c r="G667" s="27">
        <v>0</v>
      </c>
      <c r="H667" s="18"/>
      <c r="I667" s="27">
        <v>0</v>
      </c>
      <c r="J667" s="18"/>
      <c r="K667" s="27">
        <v>0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idden="1" x14ac:dyDescent="0.25">
      <c r="A668" s="13"/>
      <c r="C668" s="13"/>
      <c r="E668" s="21"/>
      <c r="F668" s="18"/>
      <c r="G668" s="21"/>
      <c r="H668" s="18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idden="1" x14ac:dyDescent="0.25"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idden="1" x14ac:dyDescent="0.25"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idden="1" x14ac:dyDescent="0.25"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idden="1" x14ac:dyDescent="0.25"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idden="1" x14ac:dyDescent="0.25"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idden="1" x14ac:dyDescent="0.25"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2.5" customHeight="1" x14ac:dyDescent="0.25"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x14ac:dyDescent="0.25">
      <c r="A676" s="17" t="s">
        <v>250</v>
      </c>
      <c r="B676" s="17"/>
      <c r="C676" s="17"/>
      <c r="D676" s="17"/>
      <c r="E676" s="22">
        <f>SUBTOTAL(9,E605:E613)</f>
        <v>85000</v>
      </c>
      <c r="F676" s="23"/>
      <c r="G676" s="22">
        <f>SUBTOTAL(9,G605:G613)</f>
        <v>65128</v>
      </c>
      <c r="H676" s="23"/>
      <c r="I676" s="22">
        <f>SUBTOTAL(9,I605:I613)</f>
        <v>5000</v>
      </c>
      <c r="J676" s="23"/>
      <c r="K676" s="31">
        <f>+E676+I676</f>
        <v>90000</v>
      </c>
      <c r="L676" s="23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idden="1" x14ac:dyDescent="0.25"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idden="1" x14ac:dyDescent="0.25"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idden="1" x14ac:dyDescent="0.25"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x14ac:dyDescent="0.25">
      <c r="A680" s="17" t="s">
        <v>251</v>
      </c>
      <c r="B680" s="17"/>
      <c r="C680" s="17"/>
      <c r="D680" s="17"/>
      <c r="E680" s="22">
        <f>SUBTOTAL(9,E623:E667)</f>
        <v>79000</v>
      </c>
      <c r="F680" s="23"/>
      <c r="G680" s="22">
        <f>SUBTOTAL(9,G623:G667)</f>
        <v>109643</v>
      </c>
      <c r="H680" s="23"/>
      <c r="I680" s="22">
        <f>SUBTOTAL(9,I623:I667)</f>
        <v>66500</v>
      </c>
      <c r="J680" s="23"/>
      <c r="K680" s="31">
        <f>+E680+I680</f>
        <v>145500</v>
      </c>
      <c r="L680" s="23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idden="1" x14ac:dyDescent="0.25"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idden="1" x14ac:dyDescent="0.25"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idden="1" x14ac:dyDescent="0.25"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6.5" thickBot="1" x14ac:dyDescent="0.3">
      <c r="A684" s="17" t="s">
        <v>225</v>
      </c>
      <c r="B684" s="17"/>
      <c r="C684" s="17"/>
      <c r="D684" s="17"/>
      <c r="E684" s="33">
        <f>+E676-E680</f>
        <v>6000</v>
      </c>
      <c r="F684" s="23"/>
      <c r="G684" s="33">
        <f>+G676-G680</f>
        <v>-44515</v>
      </c>
      <c r="H684" s="23"/>
      <c r="I684" s="33">
        <f>+I676-I680</f>
        <v>-61500</v>
      </c>
      <c r="J684" s="23"/>
      <c r="K684" s="33">
        <f>+K676-K680</f>
        <v>-55500</v>
      </c>
      <c r="L684" s="23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6.5" hidden="1" thickTop="1" x14ac:dyDescent="0.25"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6.5" hidden="1" thickTop="1" x14ac:dyDescent="0.25"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6.5" hidden="1" thickTop="1" x14ac:dyDescent="0.25"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33.75" customHeight="1" thickTop="1" x14ac:dyDescent="0.25"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60.75" x14ac:dyDescent="0.25">
      <c r="A689" s="26" t="s">
        <v>5</v>
      </c>
      <c r="C689" s="26" t="s">
        <v>6</v>
      </c>
      <c r="E689" s="26" t="s">
        <v>9</v>
      </c>
      <c r="G689" s="26" t="s">
        <v>298</v>
      </c>
      <c r="I689" s="26" t="s">
        <v>300</v>
      </c>
      <c r="K689" s="26" t="s">
        <v>301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idden="1" x14ac:dyDescent="0.25"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idden="1" x14ac:dyDescent="0.25">
      <c r="A691" s="15"/>
      <c r="B691" s="15"/>
      <c r="C691" s="15"/>
      <c r="D691" s="15"/>
      <c r="E691" s="19"/>
      <c r="F691" s="19"/>
      <c r="G691" s="19"/>
      <c r="H691" s="19"/>
      <c r="I691" s="19"/>
      <c r="J691" s="19"/>
      <c r="K691" s="19"/>
      <c r="L691" s="19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idden="1" x14ac:dyDescent="0.25"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x14ac:dyDescent="0.25">
      <c r="A693" s="16" t="s">
        <v>299</v>
      </c>
      <c r="B693" s="16"/>
      <c r="C693" s="16"/>
      <c r="D693" s="16"/>
      <c r="E693" s="20"/>
      <c r="F693" s="20"/>
      <c r="G693" s="20"/>
      <c r="H693" s="20"/>
      <c r="I693" s="20"/>
      <c r="J693" s="20"/>
      <c r="K693" s="20"/>
      <c r="L693" s="20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idden="1" x14ac:dyDescent="0.25"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x14ac:dyDescent="0.25">
      <c r="A695" s="13" t="s">
        <v>254</v>
      </c>
      <c r="C695" s="13" t="s">
        <v>60</v>
      </c>
      <c r="E695" s="21">
        <v>40000</v>
      </c>
      <c r="F695" s="18"/>
      <c r="G695" s="21">
        <v>40487</v>
      </c>
      <c r="H695" s="18"/>
      <c r="I695" s="21">
        <v>3000</v>
      </c>
      <c r="J695" s="18"/>
      <c r="K695" s="31">
        <f>+E695+I695</f>
        <v>43000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idden="1" x14ac:dyDescent="0.25">
      <c r="A696" s="13"/>
      <c r="C696" s="13"/>
      <c r="E696" s="21"/>
      <c r="F696" s="18"/>
      <c r="G696" s="21"/>
      <c r="H696" s="18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idden="1" x14ac:dyDescent="0.25"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x14ac:dyDescent="0.25">
      <c r="A698" s="13" t="s">
        <v>255</v>
      </c>
      <c r="C698" s="13" t="s">
        <v>169</v>
      </c>
      <c r="E698" s="21">
        <v>0</v>
      </c>
      <c r="F698" s="18"/>
      <c r="G698" s="21">
        <v>171901</v>
      </c>
      <c r="H698" s="18"/>
      <c r="I698" s="21">
        <v>280000</v>
      </c>
      <c r="J698" s="18"/>
      <c r="K698" s="31">
        <f>+E698+I698</f>
        <v>280000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idden="1" x14ac:dyDescent="0.25">
      <c r="A699" s="13"/>
      <c r="C699" s="13"/>
      <c r="E699" s="21"/>
      <c r="F699" s="18"/>
      <c r="G699" s="21"/>
      <c r="H699" s="18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idden="1" x14ac:dyDescent="0.25"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x14ac:dyDescent="0.25">
      <c r="A701" s="13" t="s">
        <v>256</v>
      </c>
      <c r="C701" s="13" t="s">
        <v>171</v>
      </c>
      <c r="E701" s="21">
        <v>0</v>
      </c>
      <c r="F701" s="18"/>
      <c r="G701" s="21">
        <v>0</v>
      </c>
      <c r="H701" s="18"/>
      <c r="I701" s="21">
        <v>3000</v>
      </c>
      <c r="J701" s="18"/>
      <c r="K701" s="31">
        <f>+E701+I701</f>
        <v>3000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idden="1" x14ac:dyDescent="0.25">
      <c r="A702" s="13"/>
      <c r="C702" s="13"/>
      <c r="E702" s="21"/>
      <c r="F702" s="18"/>
      <c r="G702" s="21"/>
      <c r="H702" s="18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idden="1" x14ac:dyDescent="0.25"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x14ac:dyDescent="0.25">
      <c r="A704" s="13" t="s">
        <v>257</v>
      </c>
      <c r="C704" s="13" t="s">
        <v>68</v>
      </c>
      <c r="E704" s="21">
        <v>0</v>
      </c>
      <c r="F704" s="18"/>
      <c r="G704" s="21">
        <v>0</v>
      </c>
      <c r="H704" s="18"/>
      <c r="I704" s="21">
        <v>0</v>
      </c>
      <c r="J704" s="18"/>
      <c r="K704" s="31">
        <f>+E704+I704</f>
        <v>0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idden="1" x14ac:dyDescent="0.25">
      <c r="A705" s="13"/>
      <c r="C705" s="13"/>
      <c r="E705" s="21"/>
      <c r="F705" s="18"/>
      <c r="G705" s="21"/>
      <c r="H705" s="18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idden="1" x14ac:dyDescent="0.25"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x14ac:dyDescent="0.25">
      <c r="A707" s="13" t="s">
        <v>258</v>
      </c>
      <c r="C707" s="13" t="s">
        <v>174</v>
      </c>
      <c r="E707" s="21">
        <v>0</v>
      </c>
      <c r="F707" s="18"/>
      <c r="G707" s="21">
        <v>0</v>
      </c>
      <c r="H707" s="18"/>
      <c r="I707" s="21">
        <v>0</v>
      </c>
      <c r="J707" s="18"/>
      <c r="K707" s="31">
        <f>+E707+I707</f>
        <v>0</v>
      </c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idden="1" x14ac:dyDescent="0.25">
      <c r="A708" s="13"/>
      <c r="C708" s="13"/>
      <c r="E708" s="21"/>
      <c r="F708" s="18"/>
      <c r="G708" s="21"/>
      <c r="H708" s="18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x14ac:dyDescent="0.25">
      <c r="A709" s="13" t="s">
        <v>259</v>
      </c>
      <c r="C709" s="13" t="s">
        <v>38</v>
      </c>
      <c r="E709" s="21">
        <v>0</v>
      </c>
      <c r="F709" s="18"/>
      <c r="G709" s="21">
        <v>0</v>
      </c>
      <c r="H709" s="18"/>
      <c r="I709" s="21">
        <v>0</v>
      </c>
      <c r="J709" s="18"/>
      <c r="K709" s="31">
        <f>+E709+I709</f>
        <v>0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idden="1" x14ac:dyDescent="0.25">
      <c r="A710" s="13"/>
      <c r="C710" s="13"/>
      <c r="E710" s="21"/>
      <c r="F710" s="18"/>
      <c r="G710" s="21"/>
      <c r="H710" s="18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idden="1" x14ac:dyDescent="0.25"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x14ac:dyDescent="0.25">
      <c r="A712" s="13" t="s">
        <v>260</v>
      </c>
      <c r="C712" s="13" t="s">
        <v>216</v>
      </c>
      <c r="E712" s="21">
        <v>0</v>
      </c>
      <c r="F712" s="18"/>
      <c r="G712" s="21">
        <v>0</v>
      </c>
      <c r="H712" s="18"/>
      <c r="I712" s="21">
        <v>0</v>
      </c>
      <c r="J712" s="18"/>
      <c r="K712" s="31">
        <f>+E712+I712</f>
        <v>0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idden="1" x14ac:dyDescent="0.25">
      <c r="A713" s="13"/>
      <c r="C713" s="13"/>
      <c r="E713" s="21"/>
      <c r="F713" s="18"/>
      <c r="G713" s="21"/>
      <c r="H713" s="18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idden="1" x14ac:dyDescent="0.25"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x14ac:dyDescent="0.25">
      <c r="A715" s="13" t="s">
        <v>261</v>
      </c>
      <c r="C715" s="13" t="s">
        <v>177</v>
      </c>
      <c r="E715" s="21">
        <v>0</v>
      </c>
      <c r="F715" s="18"/>
      <c r="G715" s="21">
        <v>0</v>
      </c>
      <c r="H715" s="18"/>
      <c r="I715" s="21">
        <v>0</v>
      </c>
      <c r="J715" s="18"/>
      <c r="K715" s="31">
        <f>+E715+I715</f>
        <v>0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idden="1" x14ac:dyDescent="0.25">
      <c r="A716" s="13"/>
      <c r="C716" s="13"/>
      <c r="E716" s="21"/>
      <c r="F716" s="18"/>
      <c r="G716" s="21"/>
      <c r="H716" s="18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idden="1" x14ac:dyDescent="0.25"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x14ac:dyDescent="0.25">
      <c r="A718" s="13" t="s">
        <v>262</v>
      </c>
      <c r="C718" s="13" t="s">
        <v>179</v>
      </c>
      <c r="E718" s="21">
        <v>0</v>
      </c>
      <c r="F718" s="18"/>
      <c r="G718" s="21">
        <v>0</v>
      </c>
      <c r="H718" s="18"/>
      <c r="I718" s="21">
        <v>0</v>
      </c>
      <c r="J718" s="18"/>
      <c r="K718" s="31">
        <f>+E718+I718</f>
        <v>0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idden="1" x14ac:dyDescent="0.25">
      <c r="A719" s="13"/>
      <c r="C719" s="13"/>
      <c r="E719" s="21"/>
      <c r="F719" s="18"/>
      <c r="G719" s="21"/>
      <c r="H719" s="18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idden="1" x14ac:dyDescent="0.25"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x14ac:dyDescent="0.25">
      <c r="A721" s="13" t="s">
        <v>263</v>
      </c>
      <c r="C721" s="13" t="s">
        <v>181</v>
      </c>
      <c r="E721" s="21">
        <v>0</v>
      </c>
      <c r="F721" s="18"/>
      <c r="G721" s="21">
        <v>0</v>
      </c>
      <c r="H721" s="18"/>
      <c r="I721" s="21">
        <v>0</v>
      </c>
      <c r="J721" s="18"/>
      <c r="K721" s="31">
        <f>+E721+I721</f>
        <v>0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idden="1" x14ac:dyDescent="0.25">
      <c r="A722" s="13"/>
      <c r="C722" s="13"/>
      <c r="E722" s="21"/>
      <c r="F722" s="18"/>
      <c r="G722" s="21"/>
      <c r="H722" s="18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idden="1" x14ac:dyDescent="0.25"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x14ac:dyDescent="0.25">
      <c r="A724" s="13" t="s">
        <v>264</v>
      </c>
      <c r="C724" s="13" t="s">
        <v>265</v>
      </c>
      <c r="E724" s="21">
        <v>0</v>
      </c>
      <c r="F724" s="18"/>
      <c r="G724" s="21">
        <v>0</v>
      </c>
      <c r="H724" s="18"/>
      <c r="I724" s="21">
        <v>0</v>
      </c>
      <c r="J724" s="18"/>
      <c r="K724" s="31">
        <f>+E724+I724</f>
        <v>0</v>
      </c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idden="1" x14ac:dyDescent="0.25">
      <c r="A725" s="13"/>
      <c r="C725" s="13"/>
      <c r="E725" s="21"/>
      <c r="F725" s="18"/>
      <c r="G725" s="21"/>
      <c r="H725" s="18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idden="1" x14ac:dyDescent="0.25"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idden="1" x14ac:dyDescent="0.25"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idden="1" x14ac:dyDescent="0.25"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idden="1" x14ac:dyDescent="0.25"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idden="1" x14ac:dyDescent="0.25"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idden="1" x14ac:dyDescent="0.25"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x14ac:dyDescent="0.25">
      <c r="A732" s="16" t="s">
        <v>267</v>
      </c>
      <c r="B732" s="16"/>
      <c r="C732" s="16"/>
      <c r="D732" s="16"/>
      <c r="E732" s="20"/>
      <c r="F732" s="20"/>
      <c r="G732" s="20"/>
      <c r="H732" s="20"/>
      <c r="I732" s="20"/>
      <c r="J732" s="20"/>
      <c r="K732" s="31">
        <f>+E732+I732</f>
        <v>0</v>
      </c>
      <c r="L732" s="20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idden="1" x14ac:dyDescent="0.25"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x14ac:dyDescent="0.25">
      <c r="A734" s="13" t="s">
        <v>268</v>
      </c>
      <c r="C734" s="13" t="s">
        <v>76</v>
      </c>
      <c r="E734" s="21">
        <v>0</v>
      </c>
      <c r="F734" s="18"/>
      <c r="G734" s="21">
        <v>0</v>
      </c>
      <c r="H734" s="18"/>
      <c r="I734" s="21">
        <v>20000</v>
      </c>
      <c r="J734" s="18"/>
      <c r="K734" s="31">
        <f>+E734+I734</f>
        <v>20000</v>
      </c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idden="1" x14ac:dyDescent="0.25">
      <c r="A735" s="13"/>
      <c r="C735" s="13"/>
      <c r="E735" s="21"/>
      <c r="F735" s="18"/>
      <c r="G735" s="21"/>
      <c r="H735" s="18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idden="1" x14ac:dyDescent="0.25"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x14ac:dyDescent="0.25">
      <c r="A737" s="13" t="s">
        <v>269</v>
      </c>
      <c r="C737" s="13" t="s">
        <v>78</v>
      </c>
      <c r="E737" s="21">
        <v>0</v>
      </c>
      <c r="F737" s="18"/>
      <c r="G737" s="21">
        <v>0</v>
      </c>
      <c r="H737" s="18"/>
      <c r="I737" s="21">
        <v>2000</v>
      </c>
      <c r="J737" s="18"/>
      <c r="K737" s="31">
        <f>+E737+I737</f>
        <v>2000</v>
      </c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idden="1" x14ac:dyDescent="0.25">
      <c r="A738" s="13"/>
      <c r="C738" s="13"/>
      <c r="E738" s="21"/>
      <c r="F738" s="18"/>
      <c r="G738" s="21"/>
      <c r="H738" s="18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idden="1" x14ac:dyDescent="0.25"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x14ac:dyDescent="0.25">
      <c r="A740" s="13" t="s">
        <v>270</v>
      </c>
      <c r="C740" s="13" t="s">
        <v>80</v>
      </c>
      <c r="E740" s="21">
        <v>25000</v>
      </c>
      <c r="F740" s="18"/>
      <c r="G740" s="21">
        <v>700</v>
      </c>
      <c r="H740" s="18"/>
      <c r="I740" s="21">
        <v>0</v>
      </c>
      <c r="J740" s="18"/>
      <c r="K740" s="31">
        <f>+E740+I740</f>
        <v>25000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idden="1" x14ac:dyDescent="0.25">
      <c r="A741" s="13"/>
      <c r="C741" s="13"/>
      <c r="E741" s="21"/>
      <c r="F741" s="18"/>
      <c r="G741" s="21"/>
      <c r="H741" s="18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idden="1" x14ac:dyDescent="0.25"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x14ac:dyDescent="0.25">
      <c r="A743" s="13" t="s">
        <v>271</v>
      </c>
      <c r="C743" s="13" t="s">
        <v>187</v>
      </c>
      <c r="E743" s="21">
        <v>0</v>
      </c>
      <c r="F743" s="18"/>
      <c r="G743" s="21">
        <v>0</v>
      </c>
      <c r="H743" s="18"/>
      <c r="I743" s="21">
        <v>0</v>
      </c>
      <c r="J743" s="18"/>
      <c r="K743" s="31">
        <f>+E743+I743</f>
        <v>0</v>
      </c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idden="1" x14ac:dyDescent="0.25">
      <c r="A744" s="13"/>
      <c r="C744" s="13"/>
      <c r="E744" s="21"/>
      <c r="F744" s="18"/>
      <c r="G744" s="21"/>
      <c r="H744" s="18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idden="1" x14ac:dyDescent="0.25"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x14ac:dyDescent="0.25">
      <c r="A746" s="13" t="s">
        <v>272</v>
      </c>
      <c r="C746" s="13" t="s">
        <v>189</v>
      </c>
      <c r="E746" s="21">
        <v>0</v>
      </c>
      <c r="F746" s="18"/>
      <c r="G746" s="21">
        <v>0</v>
      </c>
      <c r="H746" s="18"/>
      <c r="I746" s="21">
        <v>50000</v>
      </c>
      <c r="J746" s="18"/>
      <c r="K746" s="31">
        <f>+E746+I746</f>
        <v>50000</v>
      </c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idden="1" x14ac:dyDescent="0.25">
      <c r="A747" s="13"/>
      <c r="C747" s="13"/>
      <c r="E747" s="21"/>
      <c r="F747" s="18"/>
      <c r="G747" s="21"/>
      <c r="H747" s="18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idden="1" x14ac:dyDescent="0.25"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x14ac:dyDescent="0.25">
      <c r="A749" s="13" t="s">
        <v>273</v>
      </c>
      <c r="C749" s="13" t="s">
        <v>86</v>
      </c>
      <c r="E749" s="21">
        <v>23000</v>
      </c>
      <c r="F749" s="18"/>
      <c r="G749" s="21">
        <v>0</v>
      </c>
      <c r="H749" s="18"/>
      <c r="I749" s="21">
        <v>0</v>
      </c>
      <c r="J749" s="18"/>
      <c r="K749" s="31">
        <f>+E749+I749</f>
        <v>23000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idden="1" x14ac:dyDescent="0.25">
      <c r="A750" s="13"/>
      <c r="C750" s="13"/>
      <c r="E750" s="21"/>
      <c r="F750" s="18"/>
      <c r="G750" s="21"/>
      <c r="H750" s="18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idden="1" x14ac:dyDescent="0.25"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x14ac:dyDescent="0.25">
      <c r="A752" s="13" t="s">
        <v>274</v>
      </c>
      <c r="C752" s="13" t="s">
        <v>192</v>
      </c>
      <c r="E752" s="21">
        <v>0</v>
      </c>
      <c r="F752" s="18"/>
      <c r="G752" s="21">
        <v>0</v>
      </c>
      <c r="H752" s="18"/>
      <c r="I752" s="21">
        <v>0</v>
      </c>
      <c r="J752" s="18"/>
      <c r="K752" s="31">
        <f>+E752+I752</f>
        <v>0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idden="1" x14ac:dyDescent="0.25">
      <c r="A753" s="13"/>
      <c r="C753" s="13"/>
      <c r="E753" s="21"/>
      <c r="F753" s="18"/>
      <c r="G753" s="21"/>
      <c r="H753" s="18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idden="1" x14ac:dyDescent="0.25"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x14ac:dyDescent="0.25">
      <c r="A755" s="13" t="s">
        <v>275</v>
      </c>
      <c r="C755" s="13" t="s">
        <v>194</v>
      </c>
      <c r="E755" s="21">
        <v>0</v>
      </c>
      <c r="F755" s="18"/>
      <c r="G755" s="21">
        <v>0</v>
      </c>
      <c r="H755" s="18"/>
      <c r="I755" s="21">
        <v>0</v>
      </c>
      <c r="J755" s="18"/>
      <c r="K755" s="31">
        <f>+E755+I755</f>
        <v>0</v>
      </c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idden="1" x14ac:dyDescent="0.25">
      <c r="A756" s="13"/>
      <c r="C756" s="13"/>
      <c r="E756" s="21"/>
      <c r="F756" s="18"/>
      <c r="G756" s="21"/>
      <c r="H756" s="18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idden="1" x14ac:dyDescent="0.25"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x14ac:dyDescent="0.25">
      <c r="A758" s="13" t="s">
        <v>276</v>
      </c>
      <c r="C758" s="13" t="s">
        <v>196</v>
      </c>
      <c r="E758" s="21">
        <v>0</v>
      </c>
      <c r="F758" s="18"/>
      <c r="G758" s="21">
        <v>0</v>
      </c>
      <c r="H758" s="18"/>
      <c r="I758" s="21">
        <v>0</v>
      </c>
      <c r="J758" s="18"/>
      <c r="K758" s="31">
        <f>+E758+I758</f>
        <v>0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idden="1" x14ac:dyDescent="0.25">
      <c r="A759" s="13"/>
      <c r="C759" s="13"/>
      <c r="E759" s="21"/>
      <c r="F759" s="18"/>
      <c r="G759" s="21"/>
      <c r="H759" s="18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idden="1" x14ac:dyDescent="0.25"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x14ac:dyDescent="0.25">
      <c r="A761" s="13" t="s">
        <v>277</v>
      </c>
      <c r="C761" s="13" t="s">
        <v>198</v>
      </c>
      <c r="E761" s="21">
        <v>0</v>
      </c>
      <c r="F761" s="18"/>
      <c r="G761" s="21">
        <v>0</v>
      </c>
      <c r="H761" s="18"/>
      <c r="I761" s="21">
        <v>0</v>
      </c>
      <c r="J761" s="18"/>
      <c r="K761" s="31">
        <f>+E761+I761</f>
        <v>0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idden="1" x14ac:dyDescent="0.25">
      <c r="A762" s="13"/>
      <c r="C762" s="13"/>
      <c r="E762" s="21"/>
      <c r="F762" s="18"/>
      <c r="G762" s="21"/>
      <c r="H762" s="18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idden="1" x14ac:dyDescent="0.25"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x14ac:dyDescent="0.25">
      <c r="A764" s="13" t="s">
        <v>278</v>
      </c>
      <c r="C764" s="13" t="s">
        <v>200</v>
      </c>
      <c r="E764" s="21">
        <v>0</v>
      </c>
      <c r="F764" s="18"/>
      <c r="G764" s="21">
        <v>0</v>
      </c>
      <c r="H764" s="18"/>
      <c r="I764" s="21">
        <v>0</v>
      </c>
      <c r="J764" s="18"/>
      <c r="K764" s="31">
        <f>+E764+I764</f>
        <v>0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idden="1" x14ac:dyDescent="0.25">
      <c r="A765" s="13"/>
      <c r="C765" s="13"/>
      <c r="E765" s="21"/>
      <c r="F765" s="18"/>
      <c r="G765" s="21"/>
      <c r="H765" s="18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idden="1" x14ac:dyDescent="0.25"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x14ac:dyDescent="0.25">
      <c r="A767" s="13" t="s">
        <v>279</v>
      </c>
      <c r="C767" s="13" t="s">
        <v>202</v>
      </c>
      <c r="E767" s="21">
        <v>0</v>
      </c>
      <c r="F767" s="18"/>
      <c r="G767" s="21">
        <v>0</v>
      </c>
      <c r="H767" s="18"/>
      <c r="I767" s="21">
        <v>0</v>
      </c>
      <c r="J767" s="18"/>
      <c r="K767" s="31">
        <f>+E767+I767</f>
        <v>0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idden="1" x14ac:dyDescent="0.25">
      <c r="A768" s="13"/>
      <c r="C768" s="13"/>
      <c r="E768" s="21"/>
      <c r="F768" s="18"/>
      <c r="G768" s="21"/>
      <c r="H768" s="18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idden="1" x14ac:dyDescent="0.25"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x14ac:dyDescent="0.25">
      <c r="A770" s="13" t="s">
        <v>280</v>
      </c>
      <c r="C770" s="13" t="s">
        <v>204</v>
      </c>
      <c r="E770" s="21">
        <v>0</v>
      </c>
      <c r="F770" s="18"/>
      <c r="G770" s="21">
        <v>0</v>
      </c>
      <c r="H770" s="18"/>
      <c r="I770" s="21">
        <v>0</v>
      </c>
      <c r="J770" s="18"/>
      <c r="K770" s="31">
        <f>+E770+I770</f>
        <v>0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idden="1" x14ac:dyDescent="0.25">
      <c r="A771" s="13"/>
      <c r="C771" s="13"/>
      <c r="E771" s="21"/>
      <c r="F771" s="18"/>
      <c r="G771" s="21"/>
      <c r="H771" s="18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idden="1" x14ac:dyDescent="0.25"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x14ac:dyDescent="0.25">
      <c r="A773" s="13" t="s">
        <v>281</v>
      </c>
      <c r="C773" s="13" t="s">
        <v>206</v>
      </c>
      <c r="E773" s="21">
        <v>0</v>
      </c>
      <c r="F773" s="18"/>
      <c r="G773" s="21">
        <v>0</v>
      </c>
      <c r="H773" s="18"/>
      <c r="I773" s="21">
        <v>0</v>
      </c>
      <c r="J773" s="18"/>
      <c r="K773" s="31">
        <f>+E773+I773</f>
        <v>0</v>
      </c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idden="1" x14ac:dyDescent="0.25">
      <c r="A774" s="13"/>
      <c r="C774" s="13"/>
      <c r="E774" s="21"/>
      <c r="F774" s="18"/>
      <c r="G774" s="21"/>
      <c r="H774" s="18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idden="1" x14ac:dyDescent="0.25"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x14ac:dyDescent="0.25">
      <c r="A776" s="13" t="s">
        <v>282</v>
      </c>
      <c r="C776" s="13" t="s">
        <v>208</v>
      </c>
      <c r="E776" s="21">
        <v>0</v>
      </c>
      <c r="F776" s="18"/>
      <c r="G776" s="21">
        <v>0</v>
      </c>
      <c r="H776" s="18"/>
      <c r="I776" s="21">
        <v>0</v>
      </c>
      <c r="J776" s="18"/>
      <c r="K776" s="31">
        <f>+E776+I776</f>
        <v>0</v>
      </c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idden="1" x14ac:dyDescent="0.25">
      <c r="A777" s="13"/>
      <c r="C777" s="13"/>
      <c r="E777" s="21"/>
      <c r="F777" s="18"/>
      <c r="G777" s="21"/>
      <c r="H777" s="18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idden="1" x14ac:dyDescent="0.25"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x14ac:dyDescent="0.25">
      <c r="A779" s="13" t="s">
        <v>283</v>
      </c>
      <c r="C779" s="13" t="s">
        <v>210</v>
      </c>
      <c r="E779" s="21">
        <v>0</v>
      </c>
      <c r="F779" s="18"/>
      <c r="G779" s="21">
        <v>0</v>
      </c>
      <c r="H779" s="18"/>
      <c r="I779" s="21">
        <v>0</v>
      </c>
      <c r="J779" s="18"/>
      <c r="K779" s="31">
        <f>+E779+I779</f>
        <v>0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idden="1" x14ac:dyDescent="0.25">
      <c r="A780" s="13"/>
      <c r="C780" s="13"/>
      <c r="E780" s="21"/>
      <c r="F780" s="18"/>
      <c r="G780" s="21"/>
      <c r="H780" s="18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idden="1" x14ac:dyDescent="0.25"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x14ac:dyDescent="0.25">
      <c r="A782" s="13" t="s">
        <v>284</v>
      </c>
      <c r="C782" s="13" t="s">
        <v>212</v>
      </c>
      <c r="E782" s="21">
        <v>0</v>
      </c>
      <c r="F782" s="18"/>
      <c r="G782" s="21">
        <v>0</v>
      </c>
      <c r="H782" s="18"/>
      <c r="I782" s="21">
        <v>167000</v>
      </c>
      <c r="J782" s="18"/>
      <c r="K782" s="31">
        <f>+E782+I782</f>
        <v>167000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idden="1" x14ac:dyDescent="0.25">
      <c r="A783" s="13"/>
      <c r="C783" s="13"/>
      <c r="E783" s="21"/>
      <c r="F783" s="18"/>
      <c r="G783" s="21"/>
      <c r="H783" s="18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idden="1" x14ac:dyDescent="0.25"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x14ac:dyDescent="0.25">
      <c r="A785" s="13" t="s">
        <v>285</v>
      </c>
      <c r="C785" s="13" t="s">
        <v>214</v>
      </c>
      <c r="E785" s="21">
        <v>0</v>
      </c>
      <c r="F785" s="18"/>
      <c r="G785" s="21">
        <v>0</v>
      </c>
      <c r="H785" s="18"/>
      <c r="I785" s="21">
        <v>0</v>
      </c>
      <c r="J785" s="18"/>
      <c r="K785" s="31">
        <f>+E785+I785</f>
        <v>0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idden="1" x14ac:dyDescent="0.25">
      <c r="A786" s="13"/>
      <c r="C786" s="13"/>
      <c r="E786" s="21"/>
      <c r="F786" s="18"/>
      <c r="G786" s="21"/>
      <c r="H786" s="18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idden="1" x14ac:dyDescent="0.25"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x14ac:dyDescent="0.25">
      <c r="A788" s="13" t="s">
        <v>286</v>
      </c>
      <c r="C788" s="13" t="s">
        <v>216</v>
      </c>
      <c r="E788" s="27">
        <v>0</v>
      </c>
      <c r="F788" s="18"/>
      <c r="G788" s="27">
        <v>0</v>
      </c>
      <c r="H788" s="18"/>
      <c r="I788" s="27">
        <v>0</v>
      </c>
      <c r="J788" s="18"/>
      <c r="K788" s="27">
        <v>0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idden="1" x14ac:dyDescent="0.25">
      <c r="A789" s="13"/>
      <c r="C789" s="13"/>
      <c r="E789" s="21"/>
      <c r="F789" s="18"/>
      <c r="G789" s="21"/>
      <c r="H789" s="18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idden="1" x14ac:dyDescent="0.25"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idden="1" x14ac:dyDescent="0.25"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idden="1" x14ac:dyDescent="0.25"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x14ac:dyDescent="0.25"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idden="1" x14ac:dyDescent="0.25"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idden="1" x14ac:dyDescent="0.25"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idden="1" x14ac:dyDescent="0.25"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x14ac:dyDescent="0.25">
      <c r="A797" s="17" t="s">
        <v>288</v>
      </c>
      <c r="B797" s="17"/>
      <c r="C797" s="17"/>
      <c r="D797" s="17"/>
      <c r="E797" s="22">
        <f>SUBTOTAL(9,E695:E724)</f>
        <v>40000</v>
      </c>
      <c r="F797" s="23"/>
      <c r="G797" s="22">
        <f>SUBTOTAL(9,G695:G724)</f>
        <v>212388</v>
      </c>
      <c r="H797" s="23"/>
      <c r="I797" s="22">
        <f>SUBTOTAL(9,I695:I724)</f>
        <v>286000</v>
      </c>
      <c r="J797" s="23"/>
      <c r="K797" s="23">
        <f>+E797+I797</f>
        <v>326000</v>
      </c>
      <c r="L797" s="23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idden="1" x14ac:dyDescent="0.25"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idden="1" x14ac:dyDescent="0.25"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idden="1" x14ac:dyDescent="0.25"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x14ac:dyDescent="0.25">
      <c r="A801" s="17" t="s">
        <v>289</v>
      </c>
      <c r="B801" s="17"/>
      <c r="C801" s="17"/>
      <c r="D801" s="17"/>
      <c r="E801" s="22">
        <f>SUBTOTAL(9,E734:E788)</f>
        <v>48000</v>
      </c>
      <c r="F801" s="23"/>
      <c r="G801" s="22">
        <f>SUBTOTAL(9,G734:G788)</f>
        <v>700</v>
      </c>
      <c r="H801" s="23"/>
      <c r="I801" s="22">
        <f>SUBTOTAL(9,I734:I788)</f>
        <v>239000</v>
      </c>
      <c r="J801" s="23"/>
      <c r="K801" s="23">
        <f>+E801+I801</f>
        <v>287000</v>
      </c>
      <c r="L801" s="23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idden="1" x14ac:dyDescent="0.25"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idden="1" x14ac:dyDescent="0.25"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idden="1" x14ac:dyDescent="0.25"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6.5" thickBot="1" x14ac:dyDescent="0.3">
      <c r="A805" s="17" t="s">
        <v>290</v>
      </c>
      <c r="B805" s="17"/>
      <c r="C805" s="17"/>
      <c r="D805" s="17"/>
      <c r="E805" s="33">
        <f>+E797-E801</f>
        <v>-8000</v>
      </c>
      <c r="F805" s="23"/>
      <c r="G805" s="33">
        <f>+G797-G801</f>
        <v>211688</v>
      </c>
      <c r="H805" s="23"/>
      <c r="I805" s="33">
        <f>+I797-I801</f>
        <v>47000</v>
      </c>
      <c r="J805" s="23"/>
      <c r="K805" s="33">
        <f>+E805+I805</f>
        <v>39000</v>
      </c>
      <c r="L805" s="23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6.5" hidden="1" thickTop="1" x14ac:dyDescent="0.25"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6.5" hidden="1" thickTop="1" x14ac:dyDescent="0.25"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6.5" hidden="1" thickTop="1" x14ac:dyDescent="0.25"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31.5" customHeight="1" thickTop="1" x14ac:dyDescent="0.25"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idden="1" x14ac:dyDescent="0.25"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idden="1" x14ac:dyDescent="0.25">
      <c r="A811" s="15"/>
      <c r="B811" s="15"/>
      <c r="C811" s="15"/>
      <c r="D811" s="15"/>
      <c r="E811" s="19"/>
      <c r="F811" s="19"/>
      <c r="G811" s="19"/>
      <c r="H811" s="19"/>
      <c r="I811" s="19"/>
      <c r="J811" s="19"/>
      <c r="K811" s="19"/>
      <c r="L811" s="19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idden="1" x14ac:dyDescent="0.25"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idden="1" x14ac:dyDescent="0.25"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idden="1" x14ac:dyDescent="0.25">
      <c r="A814" s="13"/>
      <c r="C814" s="13"/>
      <c r="E814" s="21"/>
      <c r="F814" s="18"/>
      <c r="G814" s="21"/>
      <c r="H814" s="18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idden="1" x14ac:dyDescent="0.25"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idden="1" x14ac:dyDescent="0.25"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5:22" hidden="1" x14ac:dyDescent="0.25"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5:22" hidden="1" x14ac:dyDescent="0.25"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5:22" hidden="1" x14ac:dyDescent="0.25"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5:22" hidden="1" x14ac:dyDescent="0.25"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5:22" hidden="1" x14ac:dyDescent="0.25"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5:22" hidden="1" x14ac:dyDescent="0.25"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5:22" hidden="1" x14ac:dyDescent="0.25"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5:22" hidden="1" x14ac:dyDescent="0.25">
      <c r="E824" s="22">
        <v>0</v>
      </c>
      <c r="F824" s="18"/>
      <c r="G824" s="22">
        <v>0</v>
      </c>
      <c r="H824" s="18"/>
      <c r="I824" s="22">
        <v>0</v>
      </c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5:22" hidden="1" x14ac:dyDescent="0.25"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5:22" hidden="1" x14ac:dyDescent="0.25"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5:22" hidden="1" x14ac:dyDescent="0.25"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5:22" hidden="1" x14ac:dyDescent="0.25"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5:22" hidden="1" x14ac:dyDescent="0.25"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5:22" hidden="1" x14ac:dyDescent="0.25"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</sheetData>
  <autoFilter ref="A4:M830" xr:uid="{13CE2C5D-A3FF-41D4-A5BA-B1118AB88E76}">
    <filterColumn colId="0">
      <customFilters>
        <customFilter operator="notEqual" val=" "/>
      </customFilters>
    </filterColumn>
  </autoFilter>
  <pageMargins left="0.5" right="0.5" top="0.5" bottom="0.5" header="0.3" footer="0.3"/>
  <pageSetup paperSize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</vt:lpstr>
      <vt:lpstr>2026 AMENDED BUDGET</vt:lpstr>
      <vt:lpstr>2027 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Stewart</dc:creator>
  <cp:lastModifiedBy>Ron Stewart</cp:lastModifiedBy>
  <dcterms:created xsi:type="dcterms:W3CDTF">2026-04-29T17:34:21Z</dcterms:created>
  <dcterms:modified xsi:type="dcterms:W3CDTF">2026-04-30T18:55:58Z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21.2.6.0</vt:lpwstr>
  </property>
</Properties>
</file>