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N:\CDGB\CDBG FY 2025\Rating and Ranking\"/>
    </mc:Choice>
  </mc:AlternateContent>
  <xr:revisionPtr revIDLastSave="0" documentId="8_{F6CC9EDF-A1C9-43F8-A38E-B540AB19A368}" xr6:coauthVersionLast="47" xr6:coauthVersionMax="47" xr10:uidLastSave="{00000000-0000-0000-0000-000000000000}"/>
  <bookViews>
    <workbookView xWindow="28680" yWindow="-120" windowWidth="29040" windowHeight="15720" tabRatio="733" xr2:uid="{7E6AC099-92F1-4368-A307-82F1FFCE37EC}"/>
  </bookViews>
  <sheets>
    <sheet name="R&amp;R summary" sheetId="14" r:id="rId1"/>
    <sheet name="Metrics" sheetId="13" r:id="rId2"/>
    <sheet name="R&amp;R Template" sheetId="1" r:id="rId3"/>
    <sheet name="AOG Land Purchase" sheetId="15" r:id="rId4"/>
  </sheets>
  <definedNames>
    <definedName name="_xlnm._FilterDatabase" localSheetId="1" hidden="1">Metrics!$A$13:$E$24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6" i="14" l="1"/>
  <c r="F66" i="15"/>
  <c r="L26" i="15" s="1"/>
  <c r="F48" i="15"/>
  <c r="L25" i="15" s="1"/>
  <c r="F36" i="15"/>
  <c r="L24" i="15" s="1"/>
  <c r="L23" i="15"/>
  <c r="L22" i="15"/>
  <c r="L21" i="15"/>
  <c r="L20" i="15"/>
  <c r="L19" i="15"/>
  <c r="L18" i="15"/>
  <c r="L17" i="15"/>
  <c r="L16" i="15"/>
  <c r="L15" i="15"/>
  <c r="L14" i="15"/>
  <c r="L13" i="15"/>
  <c r="L12" i="15"/>
  <c r="L11" i="15"/>
  <c r="L10" i="15"/>
  <c r="L9" i="15"/>
  <c r="L8" i="15"/>
  <c r="L7" i="15"/>
  <c r="L6" i="15"/>
  <c r="L5" i="15"/>
  <c r="K2" i="15" l="1"/>
  <c r="B3" i="13" l="1"/>
  <c r="F66" i="1" l="1"/>
  <c r="J26" i="1" s="1"/>
  <c r="E10" i="14" l="1"/>
  <c r="F11" i="14" s="1"/>
  <c r="F48" i="1" l="1"/>
  <c r="J25" i="1" s="1"/>
  <c r="F36" i="1"/>
  <c r="J24" i="1" s="1"/>
  <c r="L5" i="1" l="1"/>
  <c r="L6" i="1"/>
  <c r="L7" i="1"/>
  <c r="L23" i="1" l="1"/>
  <c r="L8" i="1" l="1"/>
  <c r="L9" i="1" l="1"/>
  <c r="L10" i="1"/>
  <c r="L11" i="1"/>
  <c r="L12" i="1"/>
  <c r="L13" i="1"/>
  <c r="L14" i="1"/>
  <c r="L15" i="1"/>
  <c r="L16" i="1"/>
  <c r="L17" i="1"/>
  <c r="L18" i="1"/>
  <c r="L19" i="1"/>
  <c r="L20" i="1"/>
  <c r="L21" i="1"/>
  <c r="L22" i="1"/>
  <c r="L24" i="1"/>
  <c r="L25" i="1"/>
  <c r="L26" i="1"/>
  <c r="K2" i="1" l="1"/>
  <c r="F10" i="14" l="1"/>
</calcChain>
</file>

<file path=xl/sharedStrings.xml><?xml version="1.0" encoding="utf-8"?>
<sst xmlns="http://schemas.openxmlformats.org/spreadsheetml/2006/main" count="486" uniqueCount="232">
  <si>
    <r>
      <t xml:space="preserve">Financial Commitment to Community Development (Self-help Financing) - </t>
    </r>
    <r>
      <rPr>
        <b/>
        <i/>
        <u/>
        <sz val="9"/>
        <color theme="1"/>
        <rFont val="Calibri"/>
        <family val="2"/>
        <scheme val="minor"/>
      </rPr>
      <t>(Jurisdiction Population 501 - 1,000</t>
    </r>
    <r>
      <rPr>
        <b/>
        <sz val="9"/>
        <color theme="1"/>
        <rFont val="Calibri"/>
        <family val="2"/>
        <scheme val="minor"/>
      </rPr>
      <t xml:space="preserve">) </t>
    </r>
    <r>
      <rPr>
        <sz val="9"/>
        <color theme="1"/>
        <rFont val="Calibri"/>
        <family val="2"/>
        <scheme val="minor"/>
      </rPr>
      <t>Percentage of non-CDBG funds invested in total project cost.</t>
    </r>
  </si>
  <si>
    <r>
      <rPr>
        <b/>
        <sz val="9"/>
        <color theme="1"/>
        <rFont val="Calibri"/>
        <family val="2"/>
        <scheme val="minor"/>
      </rPr>
      <t>Financial Commitment to Community Development (Self-help Financing) - (Jurisdiction Population &gt;5,000)</t>
    </r>
    <r>
      <rPr>
        <sz val="9"/>
        <color theme="1"/>
        <rFont val="Calibri"/>
        <family val="2"/>
        <scheme val="minor"/>
      </rPr>
      <t xml:space="preserve"> Percentage of non-CDBG funds invested in total project cost.</t>
    </r>
  </si>
  <si>
    <r>
      <t xml:space="preserve">LMI Housing Stock: </t>
    </r>
    <r>
      <rPr>
        <sz val="9"/>
        <color theme="1"/>
        <rFont val="Calibri"/>
        <family val="2"/>
        <scheme val="minor"/>
      </rPr>
      <t>Infrastructure for the units, rehabilitation of units, and/or accessibility of units for LMI residents.</t>
    </r>
  </si>
  <si>
    <r>
      <t>Project’s Geographical Impact:</t>
    </r>
    <r>
      <rPr>
        <sz val="9"/>
        <color theme="1"/>
        <rFont val="Calibri"/>
        <family val="2"/>
        <scheme val="minor"/>
      </rPr>
      <t xml:space="preserve"> Area benefitting from project. </t>
    </r>
  </si>
  <si>
    <r>
      <t xml:space="preserve">Grant Administration: </t>
    </r>
    <r>
      <rPr>
        <sz val="9"/>
        <color theme="1"/>
        <rFont val="Calibri"/>
        <family val="2"/>
        <scheme val="minor"/>
      </rPr>
      <t>Concerted effort made by grantee to minimize grant administration costs</t>
    </r>
  </si>
  <si>
    <r>
      <t xml:space="preserve">Financial Commitment to Community Development (Self-help Financing) - </t>
    </r>
    <r>
      <rPr>
        <b/>
        <i/>
        <u/>
        <sz val="9"/>
        <color theme="1"/>
        <rFont val="Calibri"/>
        <family val="2"/>
        <scheme val="minor"/>
      </rPr>
      <t>(Jurisdiction Population &lt;500</t>
    </r>
    <r>
      <rPr>
        <b/>
        <sz val="9"/>
        <color theme="1"/>
        <rFont val="Calibri"/>
        <family val="2"/>
        <scheme val="minor"/>
      </rPr>
      <t>)</t>
    </r>
    <r>
      <rPr>
        <sz val="9"/>
        <color theme="1"/>
        <rFont val="Calibri"/>
        <family val="2"/>
        <scheme val="minor"/>
      </rPr>
      <t xml:space="preserve"> Percent of non-CDBG funds invested in total project cost. </t>
    </r>
  </si>
  <si>
    <t>CDBG Rating and Ranking Criteria Description Five County Association of Governments</t>
  </si>
  <si>
    <t>Data</t>
  </si>
  <si>
    <t>Data Range/Score (circle one for each criteria)</t>
  </si>
  <si>
    <t>Score</t>
  </si>
  <si>
    <t>x Weight</t>
  </si>
  <si>
    <t>Total Score</t>
  </si>
  <si>
    <t>%</t>
  </si>
  <si>
    <t>Applicant:</t>
  </si>
  <si>
    <t>Total Score:</t>
  </si>
  <si>
    <t>Requested CDBG $'s</t>
  </si>
  <si>
    <r>
      <t xml:space="preserve">0% CDBG Funds
</t>
    </r>
    <r>
      <rPr>
        <b/>
        <sz val="9"/>
        <color theme="1"/>
        <rFont val="Calibri"/>
        <family val="2"/>
        <scheme val="minor"/>
      </rPr>
      <t>3 points</t>
    </r>
    <r>
      <rPr>
        <sz val="9"/>
        <color theme="1"/>
        <rFont val="Calibri"/>
        <family val="2"/>
        <scheme val="minor"/>
      </rPr>
      <t xml:space="preserve">
</t>
    </r>
  </si>
  <si>
    <r>
      <t xml:space="preserve">1 - 5%
</t>
    </r>
    <r>
      <rPr>
        <b/>
        <sz val="9"/>
        <color theme="1"/>
        <rFont val="Calibri"/>
        <family val="2"/>
        <scheme val="minor"/>
      </rPr>
      <t>2 points</t>
    </r>
    <r>
      <rPr>
        <sz val="9"/>
        <color theme="1"/>
        <rFont val="Calibri"/>
        <family val="2"/>
        <scheme val="minor"/>
      </rPr>
      <t xml:space="preserve">
</t>
    </r>
  </si>
  <si>
    <r>
      <t xml:space="preserve">5.1 - 10%
</t>
    </r>
    <r>
      <rPr>
        <b/>
        <sz val="9"/>
        <color theme="1"/>
        <rFont val="Calibri"/>
        <family val="2"/>
        <scheme val="minor"/>
      </rPr>
      <t>1 point</t>
    </r>
    <r>
      <rPr>
        <sz val="9"/>
        <color theme="1"/>
        <rFont val="Calibri"/>
        <family val="2"/>
        <scheme val="minor"/>
      </rPr>
      <t xml:space="preserve">
</t>
    </r>
  </si>
  <si>
    <r>
      <t xml:space="preserve">4.1% or greater
above state average
</t>
    </r>
    <r>
      <rPr>
        <b/>
        <sz val="9"/>
        <color theme="1"/>
        <rFont val="Calibri"/>
        <family val="2"/>
        <scheme val="minor"/>
      </rPr>
      <t>3.0 points</t>
    </r>
    <r>
      <rPr>
        <sz val="9"/>
        <color theme="1"/>
        <rFont val="Calibri"/>
        <family val="2"/>
        <scheme val="minor"/>
      </rPr>
      <t xml:space="preserve">
</t>
    </r>
  </si>
  <si>
    <r>
      <t xml:space="preserve">&gt; 10%
</t>
    </r>
    <r>
      <rPr>
        <b/>
        <sz val="9"/>
        <color theme="1"/>
        <rFont val="Calibri"/>
        <family val="2"/>
        <scheme val="minor"/>
      </rPr>
      <t>5 points</t>
    </r>
    <r>
      <rPr>
        <sz val="9"/>
        <color theme="1"/>
        <rFont val="Calibri"/>
        <family val="2"/>
        <scheme val="minor"/>
      </rPr>
      <t xml:space="preserve">
</t>
    </r>
  </si>
  <si>
    <r>
      <t xml:space="preserve">7.1 %  - 10%
</t>
    </r>
    <r>
      <rPr>
        <b/>
        <sz val="9"/>
        <color theme="1"/>
        <rFont val="Calibri"/>
        <family val="2"/>
        <scheme val="minor"/>
      </rPr>
      <t>4 points</t>
    </r>
    <r>
      <rPr>
        <sz val="9"/>
        <color theme="1"/>
        <rFont val="Calibri"/>
        <family val="2"/>
        <scheme val="minor"/>
      </rPr>
      <t xml:space="preserve">
</t>
    </r>
  </si>
  <si>
    <r>
      <t xml:space="preserve">4.1% - 7%
</t>
    </r>
    <r>
      <rPr>
        <b/>
        <sz val="9"/>
        <color theme="1"/>
        <rFont val="Calibri"/>
        <family val="2"/>
        <scheme val="minor"/>
      </rPr>
      <t>3 points</t>
    </r>
    <r>
      <rPr>
        <sz val="9"/>
        <color theme="1"/>
        <rFont val="Calibri"/>
        <family val="2"/>
        <scheme val="minor"/>
      </rPr>
      <t xml:space="preserve">
</t>
    </r>
  </si>
  <si>
    <r>
      <t xml:space="preserve">1% - 4%
</t>
    </r>
    <r>
      <rPr>
        <b/>
        <sz val="9"/>
        <color theme="1"/>
        <rFont val="Calibri"/>
        <family val="2"/>
        <scheme val="minor"/>
      </rPr>
      <t>2 points</t>
    </r>
    <r>
      <rPr>
        <sz val="9"/>
        <color theme="1"/>
        <rFont val="Calibri"/>
        <family val="2"/>
        <scheme val="minor"/>
      </rPr>
      <t xml:space="preserve">
</t>
    </r>
  </si>
  <si>
    <r>
      <t xml:space="preserve">&lt; 1%
</t>
    </r>
    <r>
      <rPr>
        <b/>
        <sz val="9"/>
        <color theme="1"/>
        <rFont val="Calibri"/>
        <family val="2"/>
        <scheme val="minor"/>
      </rPr>
      <t>1 point</t>
    </r>
    <r>
      <rPr>
        <sz val="9"/>
        <color theme="1"/>
        <rFont val="Calibri"/>
        <family val="2"/>
        <scheme val="minor"/>
      </rPr>
      <t xml:space="preserve">
</t>
    </r>
  </si>
  <si>
    <r>
      <t xml:space="preserve">&gt; 20%
</t>
    </r>
    <r>
      <rPr>
        <b/>
        <sz val="9"/>
        <color theme="1"/>
        <rFont val="Calibri"/>
        <family val="2"/>
        <scheme val="minor"/>
      </rPr>
      <t>5 points</t>
    </r>
    <r>
      <rPr>
        <sz val="9"/>
        <color theme="1"/>
        <rFont val="Calibri"/>
        <family val="2"/>
        <scheme val="minor"/>
      </rPr>
      <t xml:space="preserve">
</t>
    </r>
  </si>
  <si>
    <r>
      <t xml:space="preserve">15.1 - 20%
</t>
    </r>
    <r>
      <rPr>
        <b/>
        <sz val="9"/>
        <color theme="1"/>
        <rFont val="Calibri"/>
        <family val="2"/>
        <scheme val="minor"/>
      </rPr>
      <t>4 points</t>
    </r>
    <r>
      <rPr>
        <sz val="9"/>
        <color theme="1"/>
        <rFont val="Calibri"/>
        <family val="2"/>
        <scheme val="minor"/>
      </rPr>
      <t xml:space="preserve">
</t>
    </r>
  </si>
  <si>
    <r>
      <t xml:space="preserve">10.1 - 15%
</t>
    </r>
    <r>
      <rPr>
        <b/>
        <sz val="9"/>
        <color theme="1"/>
        <rFont val="Calibri"/>
        <family val="2"/>
        <scheme val="minor"/>
      </rPr>
      <t>3 points</t>
    </r>
    <r>
      <rPr>
        <sz val="9"/>
        <color theme="1"/>
        <rFont val="Calibri"/>
        <family val="2"/>
        <scheme val="minor"/>
      </rPr>
      <t xml:space="preserve">
</t>
    </r>
  </si>
  <si>
    <r>
      <t xml:space="preserve">5.1 - 10%
</t>
    </r>
    <r>
      <rPr>
        <b/>
        <sz val="9"/>
        <color theme="1"/>
        <rFont val="Calibri"/>
        <family val="2"/>
        <scheme val="minor"/>
      </rPr>
      <t>2 points</t>
    </r>
    <r>
      <rPr>
        <sz val="9"/>
        <color theme="1"/>
        <rFont val="Calibri"/>
        <family val="2"/>
        <scheme val="minor"/>
      </rPr>
      <t xml:space="preserve">
</t>
    </r>
  </si>
  <si>
    <r>
      <t xml:space="preserve">1 - 5.0%
</t>
    </r>
    <r>
      <rPr>
        <b/>
        <sz val="9"/>
        <color theme="1"/>
        <rFont val="Calibri"/>
        <family val="2"/>
        <scheme val="minor"/>
      </rPr>
      <t>1 point</t>
    </r>
    <r>
      <rPr>
        <sz val="9"/>
        <color theme="1"/>
        <rFont val="Calibri"/>
        <family val="2"/>
        <scheme val="minor"/>
      </rPr>
      <t xml:space="preserve">
</t>
    </r>
  </si>
  <si>
    <r>
      <t xml:space="preserve">&gt; 30%
</t>
    </r>
    <r>
      <rPr>
        <b/>
        <sz val="9"/>
        <color theme="1"/>
        <rFont val="Calibri"/>
        <family val="2"/>
        <scheme val="minor"/>
      </rPr>
      <t>5 points</t>
    </r>
    <r>
      <rPr>
        <sz val="9"/>
        <color theme="1"/>
        <rFont val="Calibri"/>
        <family val="2"/>
        <scheme val="minor"/>
      </rPr>
      <t xml:space="preserve">
</t>
    </r>
  </si>
  <si>
    <r>
      <t xml:space="preserve">25.1 - 30%
</t>
    </r>
    <r>
      <rPr>
        <b/>
        <sz val="9"/>
        <color theme="1"/>
        <rFont val="Calibri"/>
        <family val="2"/>
        <scheme val="minor"/>
      </rPr>
      <t>4 points</t>
    </r>
    <r>
      <rPr>
        <sz val="9"/>
        <color theme="1"/>
        <rFont val="Calibri"/>
        <family val="2"/>
        <scheme val="minor"/>
      </rPr>
      <t xml:space="preserve">
</t>
    </r>
  </si>
  <si>
    <r>
      <t xml:space="preserve">20.1 - 25%
</t>
    </r>
    <r>
      <rPr>
        <b/>
        <sz val="9"/>
        <color theme="1"/>
        <rFont val="Calibri"/>
        <family val="2"/>
        <scheme val="minor"/>
      </rPr>
      <t>3 points</t>
    </r>
    <r>
      <rPr>
        <sz val="9"/>
        <color theme="1"/>
        <rFont val="Calibri"/>
        <family val="2"/>
        <scheme val="minor"/>
      </rPr>
      <t xml:space="preserve">
</t>
    </r>
  </si>
  <si>
    <r>
      <t xml:space="preserve">15.1 - 20%
</t>
    </r>
    <r>
      <rPr>
        <b/>
        <sz val="9"/>
        <color theme="1"/>
        <rFont val="Calibri"/>
        <family val="2"/>
        <scheme val="minor"/>
      </rPr>
      <t>2 points</t>
    </r>
    <r>
      <rPr>
        <sz val="9"/>
        <color theme="1"/>
        <rFont val="Calibri"/>
        <family val="2"/>
        <scheme val="minor"/>
      </rPr>
      <t xml:space="preserve">
</t>
    </r>
  </si>
  <si>
    <r>
      <t xml:space="preserve">1 - 15%
</t>
    </r>
    <r>
      <rPr>
        <b/>
        <sz val="9"/>
        <color theme="1"/>
        <rFont val="Calibri"/>
        <family val="2"/>
        <scheme val="minor"/>
      </rPr>
      <t>1 point</t>
    </r>
    <r>
      <rPr>
        <sz val="9"/>
        <color theme="1"/>
        <rFont val="Calibri"/>
        <family val="2"/>
        <scheme val="minor"/>
      </rPr>
      <t xml:space="preserve">
</t>
    </r>
  </si>
  <si>
    <r>
      <t xml:space="preserve">Financial Commitment to Community Development (Self-help Financing) - (Jurisdiction Population 1,001 - 5,000) </t>
    </r>
    <r>
      <rPr>
        <sz val="9"/>
        <color theme="1"/>
        <rFont val="Calibri"/>
        <family val="2"/>
        <scheme val="minor"/>
      </rPr>
      <t>Percentage of non-CDBG funds invested in total project cost</t>
    </r>
    <r>
      <rPr>
        <b/>
        <sz val="9"/>
        <color theme="1"/>
        <rFont val="Calibri"/>
        <family val="2"/>
        <scheme val="minor"/>
      </rPr>
      <t xml:space="preserve">
</t>
    </r>
  </si>
  <si>
    <r>
      <t xml:space="preserve">&gt; 40%
</t>
    </r>
    <r>
      <rPr>
        <b/>
        <sz val="9"/>
        <color theme="1"/>
        <rFont val="Calibri"/>
        <family val="2"/>
        <scheme val="minor"/>
      </rPr>
      <t>5 points</t>
    </r>
    <r>
      <rPr>
        <sz val="9"/>
        <color theme="1"/>
        <rFont val="Calibri"/>
        <family val="2"/>
        <scheme val="minor"/>
      </rPr>
      <t xml:space="preserve">
</t>
    </r>
  </si>
  <si>
    <r>
      <t xml:space="preserve">35.1 - 40%
</t>
    </r>
    <r>
      <rPr>
        <b/>
        <sz val="9"/>
        <color theme="1"/>
        <rFont val="Calibri"/>
        <family val="2"/>
        <scheme val="minor"/>
      </rPr>
      <t>4 points</t>
    </r>
    <r>
      <rPr>
        <sz val="9"/>
        <color theme="1"/>
        <rFont val="Calibri"/>
        <family val="2"/>
        <scheme val="minor"/>
      </rPr>
      <t xml:space="preserve">
</t>
    </r>
  </si>
  <si>
    <r>
      <t xml:space="preserve">30.1 - 35%
</t>
    </r>
    <r>
      <rPr>
        <b/>
        <sz val="9"/>
        <color theme="1"/>
        <rFont val="Calibri"/>
        <family val="2"/>
        <scheme val="minor"/>
      </rPr>
      <t>3 points</t>
    </r>
    <r>
      <rPr>
        <sz val="9"/>
        <color theme="1"/>
        <rFont val="Calibri"/>
        <family val="2"/>
        <scheme val="minor"/>
      </rPr>
      <t xml:space="preserve">
</t>
    </r>
  </si>
  <si>
    <r>
      <t xml:space="preserve">25.1 - 30% 
</t>
    </r>
    <r>
      <rPr>
        <b/>
        <sz val="9"/>
        <color theme="1"/>
        <rFont val="Calibri"/>
        <family val="2"/>
        <scheme val="minor"/>
      </rPr>
      <t>2 points</t>
    </r>
    <r>
      <rPr>
        <sz val="9"/>
        <color theme="1"/>
        <rFont val="Calibri"/>
        <family val="2"/>
        <scheme val="minor"/>
      </rPr>
      <t xml:space="preserve">
</t>
    </r>
  </si>
  <si>
    <r>
      <t xml:space="preserve">1 - 25%
</t>
    </r>
    <r>
      <rPr>
        <b/>
        <sz val="9"/>
        <color theme="1"/>
        <rFont val="Calibri"/>
        <family val="2"/>
        <scheme val="minor"/>
      </rPr>
      <t>1 point</t>
    </r>
    <r>
      <rPr>
        <sz val="9"/>
        <color theme="1"/>
        <rFont val="Calibri"/>
        <family val="2"/>
        <scheme val="minor"/>
      </rPr>
      <t xml:space="preserve">
</t>
    </r>
  </si>
  <si>
    <r>
      <t xml:space="preserve">$1 - 100
</t>
    </r>
    <r>
      <rPr>
        <b/>
        <sz val="9"/>
        <color theme="1"/>
        <rFont val="Calibri"/>
        <family val="2"/>
        <scheme val="minor"/>
      </rPr>
      <t>5 points</t>
    </r>
    <r>
      <rPr>
        <sz val="9"/>
        <color theme="1"/>
        <rFont val="Calibri"/>
        <family val="2"/>
        <scheme val="minor"/>
      </rPr>
      <t xml:space="preserve">
</t>
    </r>
  </si>
  <si>
    <r>
      <t xml:space="preserve">$101-200
</t>
    </r>
    <r>
      <rPr>
        <b/>
        <sz val="9"/>
        <color theme="1"/>
        <rFont val="Calibri"/>
        <family val="2"/>
        <scheme val="minor"/>
      </rPr>
      <t>4 points</t>
    </r>
    <r>
      <rPr>
        <sz val="9"/>
        <color theme="1"/>
        <rFont val="Calibri"/>
        <family val="2"/>
        <scheme val="minor"/>
      </rPr>
      <t xml:space="preserve">
</t>
    </r>
  </si>
  <si>
    <r>
      <t xml:space="preserve">$201- 400
</t>
    </r>
    <r>
      <rPr>
        <b/>
        <sz val="9"/>
        <color theme="1"/>
        <rFont val="Calibri"/>
        <family val="2"/>
        <scheme val="minor"/>
      </rPr>
      <t>3 points</t>
    </r>
    <r>
      <rPr>
        <sz val="9"/>
        <color theme="1"/>
        <rFont val="Calibri"/>
        <family val="2"/>
        <scheme val="minor"/>
      </rPr>
      <t xml:space="preserve">
</t>
    </r>
  </si>
  <si>
    <r>
      <t xml:space="preserve">$401 - 800
</t>
    </r>
    <r>
      <rPr>
        <b/>
        <sz val="9"/>
        <color theme="1"/>
        <rFont val="Calibri"/>
        <family val="2"/>
        <scheme val="minor"/>
      </rPr>
      <t>2 points</t>
    </r>
    <r>
      <rPr>
        <sz val="9"/>
        <color theme="1"/>
        <rFont val="Calibri"/>
        <family val="2"/>
        <scheme val="minor"/>
      </rPr>
      <t xml:space="preserve">
</t>
    </r>
  </si>
  <si>
    <r>
      <t xml:space="preserve">$801 or &gt;
</t>
    </r>
    <r>
      <rPr>
        <b/>
        <sz val="9"/>
        <color theme="1"/>
        <rFont val="Calibri"/>
        <family val="2"/>
        <scheme val="minor"/>
      </rPr>
      <t>1 point</t>
    </r>
    <r>
      <rPr>
        <sz val="9"/>
        <color theme="1"/>
        <rFont val="Calibri"/>
        <family val="2"/>
        <scheme val="minor"/>
      </rPr>
      <t xml:space="preserve">
</t>
    </r>
  </si>
  <si>
    <r>
      <rPr>
        <b/>
        <sz val="9"/>
        <color theme="1"/>
        <rFont val="Calibri"/>
        <family val="2"/>
        <scheme val="minor"/>
      </rPr>
      <t>Jurisdiction’s Project Priority</t>
    </r>
    <r>
      <rPr>
        <sz val="9"/>
        <color theme="1"/>
        <rFont val="Calibri"/>
        <family val="2"/>
        <scheme val="minor"/>
      </rPr>
      <t>: Project priority rating  in Regional Consolidated Plan, (Capital Investment Plan - One-Year Action Plan)</t>
    </r>
  </si>
  <si>
    <r>
      <t xml:space="preserve"># 1
</t>
    </r>
    <r>
      <rPr>
        <b/>
        <sz val="9"/>
        <color theme="1"/>
        <rFont val="Calibri"/>
        <family val="2"/>
        <scheme val="minor"/>
      </rPr>
      <t>6 points</t>
    </r>
    <r>
      <rPr>
        <sz val="9"/>
        <color theme="1"/>
        <rFont val="Calibri"/>
        <family val="2"/>
        <scheme val="minor"/>
      </rPr>
      <t xml:space="preserve">
</t>
    </r>
  </si>
  <si>
    <r>
      <t xml:space="preserve"># 2
</t>
    </r>
    <r>
      <rPr>
        <b/>
        <sz val="9"/>
        <color theme="1"/>
        <rFont val="Calibri"/>
        <family val="2"/>
        <scheme val="minor"/>
      </rPr>
      <t>5 points</t>
    </r>
    <r>
      <rPr>
        <sz val="9"/>
        <color theme="1"/>
        <rFont val="Calibri"/>
        <family val="2"/>
        <scheme val="minor"/>
      </rPr>
      <t xml:space="preserve">
</t>
    </r>
  </si>
  <si>
    <r>
      <t xml:space="preserve"># 3
</t>
    </r>
    <r>
      <rPr>
        <b/>
        <sz val="9"/>
        <color theme="1"/>
        <rFont val="Calibri"/>
        <family val="2"/>
        <scheme val="minor"/>
      </rPr>
      <t>4 points</t>
    </r>
    <r>
      <rPr>
        <sz val="9"/>
        <color theme="1"/>
        <rFont val="Calibri"/>
        <family val="2"/>
        <scheme val="minor"/>
      </rPr>
      <t xml:space="preserve">
</t>
    </r>
  </si>
  <si>
    <r>
      <t xml:space="preserve"># 4
</t>
    </r>
    <r>
      <rPr>
        <b/>
        <sz val="9"/>
        <color theme="1"/>
        <rFont val="Calibri"/>
        <family val="2"/>
        <scheme val="minor"/>
      </rPr>
      <t>3 points</t>
    </r>
    <r>
      <rPr>
        <sz val="9"/>
        <color theme="1"/>
        <rFont val="Calibri"/>
        <family val="2"/>
        <scheme val="minor"/>
      </rPr>
      <t xml:space="preserve">
</t>
    </r>
  </si>
  <si>
    <r>
      <t xml:space="preserve"># 5
</t>
    </r>
    <r>
      <rPr>
        <b/>
        <sz val="9"/>
        <color theme="1"/>
        <rFont val="Calibri"/>
        <family val="2"/>
        <scheme val="minor"/>
      </rPr>
      <t>2 points</t>
    </r>
    <r>
      <rPr>
        <sz val="9"/>
        <color theme="1"/>
        <rFont val="Calibri"/>
        <family val="2"/>
        <scheme val="minor"/>
      </rPr>
      <t xml:space="preserve">
</t>
    </r>
  </si>
  <si>
    <r>
      <t xml:space="preserve">#6 or &gt;
</t>
    </r>
    <r>
      <rPr>
        <b/>
        <sz val="9"/>
        <color theme="1"/>
        <rFont val="Calibri"/>
        <family val="2"/>
        <scheme val="minor"/>
      </rPr>
      <t>1 point</t>
    </r>
    <r>
      <rPr>
        <sz val="9"/>
        <color theme="1"/>
        <rFont val="Calibri"/>
        <family val="2"/>
        <scheme val="minor"/>
      </rPr>
      <t xml:space="preserve">
</t>
    </r>
  </si>
  <si>
    <r>
      <t xml:space="preserve">&gt; 20 Units
</t>
    </r>
    <r>
      <rPr>
        <b/>
        <sz val="9"/>
        <color theme="1"/>
        <rFont val="Calibri"/>
        <family val="2"/>
        <scheme val="minor"/>
      </rPr>
      <t>8.5 points</t>
    </r>
    <r>
      <rPr>
        <sz val="9"/>
        <color theme="1"/>
        <rFont val="Calibri"/>
        <family val="2"/>
        <scheme val="minor"/>
      </rPr>
      <t xml:space="preserve">
</t>
    </r>
  </si>
  <si>
    <r>
      <t xml:space="preserve">15 - 20 Units
</t>
    </r>
    <r>
      <rPr>
        <b/>
        <sz val="9"/>
        <color theme="1"/>
        <rFont val="Calibri"/>
        <family val="2"/>
        <scheme val="minor"/>
      </rPr>
      <t>7 points</t>
    </r>
    <r>
      <rPr>
        <sz val="9"/>
        <color theme="1"/>
        <rFont val="Calibri"/>
        <family val="2"/>
        <scheme val="minor"/>
      </rPr>
      <t xml:space="preserve">
</t>
    </r>
  </si>
  <si>
    <r>
      <t xml:space="preserve">5-9 Units
</t>
    </r>
    <r>
      <rPr>
        <b/>
        <sz val="9"/>
        <color theme="1"/>
        <rFont val="Calibri"/>
        <family val="2"/>
        <scheme val="minor"/>
      </rPr>
      <t>4 points</t>
    </r>
    <r>
      <rPr>
        <sz val="9"/>
        <color theme="1"/>
        <rFont val="Calibri"/>
        <family val="2"/>
        <scheme val="minor"/>
      </rPr>
      <t xml:space="preserve">
</t>
    </r>
  </si>
  <si>
    <r>
      <t xml:space="preserve">10 - 14 Units    </t>
    </r>
    <r>
      <rPr>
        <b/>
        <sz val="9"/>
        <color theme="1"/>
        <rFont val="Calibri"/>
        <family val="2"/>
        <scheme val="minor"/>
      </rPr>
      <t>5.5 points</t>
    </r>
    <r>
      <rPr>
        <sz val="9"/>
        <color theme="1"/>
        <rFont val="Calibri"/>
        <family val="2"/>
        <scheme val="minor"/>
      </rPr>
      <t xml:space="preserve">
</t>
    </r>
  </si>
  <si>
    <r>
      <t xml:space="preserve">3-4 Units
</t>
    </r>
    <r>
      <rPr>
        <b/>
        <sz val="9"/>
        <color theme="1"/>
        <rFont val="Calibri"/>
        <family val="2"/>
        <scheme val="minor"/>
      </rPr>
      <t>2.5 points</t>
    </r>
    <r>
      <rPr>
        <sz val="9"/>
        <color theme="1"/>
        <rFont val="Calibri"/>
        <family val="2"/>
        <scheme val="minor"/>
      </rPr>
      <t xml:space="preserve">
</t>
    </r>
  </si>
  <si>
    <r>
      <t xml:space="preserve">1-2 Units
</t>
    </r>
    <r>
      <rPr>
        <b/>
        <sz val="9"/>
        <color theme="1"/>
        <rFont val="Calibri"/>
        <family val="2"/>
        <scheme val="minor"/>
      </rPr>
      <t>1 point</t>
    </r>
    <r>
      <rPr>
        <sz val="9"/>
        <color theme="1"/>
        <rFont val="Calibri"/>
        <family val="2"/>
        <scheme val="minor"/>
      </rPr>
      <t xml:space="preserve">
</t>
    </r>
  </si>
  <si>
    <r>
      <t xml:space="preserve">91 - 100%
</t>
    </r>
    <r>
      <rPr>
        <b/>
        <sz val="9"/>
        <color theme="1"/>
        <rFont val="Calibri"/>
        <family val="2"/>
        <scheme val="minor"/>
      </rPr>
      <t>5 points</t>
    </r>
    <r>
      <rPr>
        <sz val="9"/>
        <color theme="1"/>
        <rFont val="Calibri"/>
        <family val="2"/>
        <scheme val="minor"/>
      </rPr>
      <t xml:space="preserve">
</t>
    </r>
  </si>
  <si>
    <r>
      <t xml:space="preserve">81 -  90%
</t>
    </r>
    <r>
      <rPr>
        <b/>
        <sz val="9"/>
        <color theme="1"/>
        <rFont val="Calibri"/>
        <family val="2"/>
        <scheme val="minor"/>
      </rPr>
      <t>4 points</t>
    </r>
    <r>
      <rPr>
        <sz val="9"/>
        <color theme="1"/>
        <rFont val="Calibri"/>
        <family val="2"/>
        <scheme val="minor"/>
      </rPr>
      <t xml:space="preserve">
</t>
    </r>
  </si>
  <si>
    <r>
      <t xml:space="preserve">71 - 80%
</t>
    </r>
    <r>
      <rPr>
        <b/>
        <sz val="9"/>
        <color theme="1"/>
        <rFont val="Calibri"/>
        <family val="2"/>
        <scheme val="minor"/>
      </rPr>
      <t>3 points</t>
    </r>
    <r>
      <rPr>
        <sz val="9"/>
        <color theme="1"/>
        <rFont val="Calibri"/>
        <family val="2"/>
        <scheme val="minor"/>
      </rPr>
      <t xml:space="preserve">
</t>
    </r>
  </si>
  <si>
    <r>
      <t xml:space="preserve">61 - 70%
</t>
    </r>
    <r>
      <rPr>
        <b/>
        <sz val="9"/>
        <color theme="1"/>
        <rFont val="Calibri"/>
        <family val="2"/>
        <scheme val="minor"/>
      </rPr>
      <t>2 points</t>
    </r>
    <r>
      <rPr>
        <sz val="9"/>
        <color theme="1"/>
        <rFont val="Calibri"/>
        <family val="2"/>
        <scheme val="minor"/>
      </rPr>
      <t xml:space="preserve">
</t>
    </r>
  </si>
  <si>
    <r>
      <t xml:space="preserve">51 - 60%
</t>
    </r>
    <r>
      <rPr>
        <b/>
        <sz val="9"/>
        <color theme="1"/>
        <rFont val="Calibri"/>
        <family val="2"/>
        <scheme val="minor"/>
      </rPr>
      <t>1 point</t>
    </r>
    <r>
      <rPr>
        <sz val="9"/>
        <color theme="1"/>
        <rFont val="Calibri"/>
        <family val="2"/>
        <scheme val="minor"/>
      </rPr>
      <t xml:space="preserve">
</t>
    </r>
  </si>
  <si>
    <r>
      <t xml:space="preserve">20% or More
</t>
    </r>
    <r>
      <rPr>
        <b/>
        <sz val="9"/>
        <color theme="1"/>
        <rFont val="Calibri"/>
        <family val="2"/>
        <scheme val="minor"/>
      </rPr>
      <t>5 points</t>
    </r>
    <r>
      <rPr>
        <sz val="9"/>
        <color theme="1"/>
        <rFont val="Calibri"/>
        <family val="2"/>
        <scheme val="minor"/>
      </rPr>
      <t xml:space="preserve">
</t>
    </r>
  </si>
  <si>
    <r>
      <t xml:space="preserve">15 - 19%
</t>
    </r>
    <r>
      <rPr>
        <b/>
        <sz val="9"/>
        <color theme="1"/>
        <rFont val="Calibri"/>
        <family val="2"/>
        <scheme val="minor"/>
      </rPr>
      <t>4 points</t>
    </r>
    <r>
      <rPr>
        <sz val="9"/>
        <color theme="1"/>
        <rFont val="Calibri"/>
        <family val="2"/>
        <scheme val="minor"/>
      </rPr>
      <t xml:space="preserve">
</t>
    </r>
  </si>
  <si>
    <r>
      <t xml:space="preserve">10 - 14%
</t>
    </r>
    <r>
      <rPr>
        <b/>
        <sz val="9"/>
        <color theme="1"/>
        <rFont val="Calibri"/>
        <family val="2"/>
        <scheme val="minor"/>
      </rPr>
      <t>3 points</t>
    </r>
    <r>
      <rPr>
        <sz val="9"/>
        <color theme="1"/>
        <rFont val="Calibri"/>
        <family val="2"/>
        <scheme val="minor"/>
      </rPr>
      <t xml:space="preserve">
</t>
    </r>
  </si>
  <si>
    <r>
      <t xml:space="preserve">5 - 9%
</t>
    </r>
    <r>
      <rPr>
        <b/>
        <sz val="9"/>
        <color theme="1"/>
        <rFont val="Calibri"/>
        <family val="2"/>
        <scheme val="minor"/>
      </rPr>
      <t>2 points</t>
    </r>
    <r>
      <rPr>
        <sz val="9"/>
        <color theme="1"/>
        <rFont val="Calibri"/>
        <family val="2"/>
        <scheme val="minor"/>
      </rPr>
      <t xml:space="preserve">
</t>
    </r>
  </si>
  <si>
    <r>
      <t xml:space="preserve">1 - 4%
</t>
    </r>
    <r>
      <rPr>
        <b/>
        <sz val="9"/>
        <color theme="1"/>
        <rFont val="Calibri"/>
        <family val="2"/>
        <scheme val="minor"/>
      </rPr>
      <t>1 point</t>
    </r>
    <r>
      <rPr>
        <sz val="9"/>
        <color theme="1"/>
        <rFont val="Calibri"/>
        <family val="2"/>
        <scheme val="minor"/>
      </rPr>
      <t xml:space="preserve">
</t>
    </r>
  </si>
  <si>
    <r>
      <t xml:space="preserve">51%
</t>
    </r>
    <r>
      <rPr>
        <b/>
        <sz val="9"/>
        <color theme="1"/>
        <rFont val="Calibri"/>
        <family val="2"/>
        <scheme val="minor"/>
      </rPr>
      <t>2 points</t>
    </r>
    <r>
      <rPr>
        <sz val="9"/>
        <color theme="1"/>
        <rFont val="Calibri"/>
        <family val="2"/>
        <scheme val="minor"/>
      </rPr>
      <t xml:space="preserve">
</t>
    </r>
  </si>
  <si>
    <r>
      <t>100%</t>
    </r>
    <r>
      <rPr>
        <b/>
        <sz val="9"/>
        <color theme="1"/>
        <rFont val="Calibri"/>
        <family val="2"/>
        <scheme val="minor"/>
      </rPr>
      <t xml:space="preserve">
4 points</t>
    </r>
    <r>
      <rPr>
        <sz val="9"/>
        <color theme="1"/>
        <rFont val="Calibri"/>
        <family val="2"/>
        <scheme val="minor"/>
      </rPr>
      <t xml:space="preserve">
</t>
    </r>
  </si>
  <si>
    <r>
      <t xml:space="preserve">Excellent
</t>
    </r>
    <r>
      <rPr>
        <b/>
        <sz val="9"/>
        <color theme="1"/>
        <rFont val="Calibri"/>
        <family val="2"/>
        <scheme val="minor"/>
      </rPr>
      <t>5 points</t>
    </r>
    <r>
      <rPr>
        <sz val="9"/>
        <color theme="1"/>
        <rFont val="Calibri"/>
        <family val="2"/>
        <scheme val="minor"/>
      </rPr>
      <t xml:space="preserve">
</t>
    </r>
  </si>
  <si>
    <r>
      <t xml:space="preserve">Very Good
</t>
    </r>
    <r>
      <rPr>
        <b/>
        <sz val="9"/>
        <color theme="1"/>
        <rFont val="Calibri"/>
        <family val="2"/>
        <scheme val="minor"/>
      </rPr>
      <t>4 points</t>
    </r>
    <r>
      <rPr>
        <sz val="9"/>
        <color theme="1"/>
        <rFont val="Calibri"/>
        <family val="2"/>
        <scheme val="minor"/>
      </rPr>
      <t xml:space="preserve">
</t>
    </r>
  </si>
  <si>
    <r>
      <t xml:space="preserve">Good
</t>
    </r>
    <r>
      <rPr>
        <b/>
        <sz val="9"/>
        <color theme="1"/>
        <rFont val="Calibri"/>
        <family val="2"/>
        <scheme val="minor"/>
      </rPr>
      <t>3 points</t>
    </r>
    <r>
      <rPr>
        <sz val="9"/>
        <color theme="1"/>
        <rFont val="Calibri"/>
        <family val="2"/>
        <scheme val="minor"/>
      </rPr>
      <t xml:space="preserve">
</t>
    </r>
  </si>
  <si>
    <r>
      <t xml:space="preserve">Fair
</t>
    </r>
    <r>
      <rPr>
        <b/>
        <sz val="9"/>
        <color theme="1"/>
        <rFont val="Calibri"/>
        <family val="2"/>
        <scheme val="minor"/>
      </rPr>
      <t>2 points</t>
    </r>
    <r>
      <rPr>
        <sz val="9"/>
        <color theme="1"/>
        <rFont val="Calibri"/>
        <family val="2"/>
        <scheme val="minor"/>
      </rPr>
      <t xml:space="preserve">
</t>
    </r>
  </si>
  <si>
    <r>
      <t xml:space="preserve">Acceptable
</t>
    </r>
    <r>
      <rPr>
        <b/>
        <sz val="9"/>
        <color theme="1"/>
        <rFont val="Calibri"/>
        <family val="2"/>
        <scheme val="minor"/>
      </rPr>
      <t>1 point</t>
    </r>
    <r>
      <rPr>
        <sz val="9"/>
        <color theme="1"/>
        <rFont val="Calibri"/>
        <family val="2"/>
        <scheme val="minor"/>
      </rPr>
      <t xml:space="preserve">
</t>
    </r>
  </si>
  <si>
    <r>
      <t xml:space="preserve">Poor
</t>
    </r>
    <r>
      <rPr>
        <b/>
        <sz val="9"/>
        <color theme="1"/>
        <rFont val="Calibri"/>
        <family val="2"/>
        <scheme val="minor"/>
      </rPr>
      <t>0 points</t>
    </r>
    <r>
      <rPr>
        <sz val="9"/>
        <color theme="1"/>
        <rFont val="Calibri"/>
        <family val="2"/>
        <scheme val="minor"/>
      </rPr>
      <t xml:space="preserve">
</t>
    </r>
  </si>
  <si>
    <r>
      <t>Excellent</t>
    </r>
    <r>
      <rPr>
        <b/>
        <sz val="9"/>
        <color theme="1"/>
        <rFont val="Calibri"/>
        <family val="2"/>
        <scheme val="minor"/>
      </rPr>
      <t xml:space="preserve">
5 points</t>
    </r>
    <r>
      <rPr>
        <sz val="9"/>
        <color theme="1"/>
        <rFont val="Calibri"/>
        <family val="2"/>
        <scheme val="minor"/>
      </rPr>
      <t xml:space="preserve">
</t>
    </r>
  </si>
  <si>
    <r>
      <t>Very Good</t>
    </r>
    <r>
      <rPr>
        <b/>
        <sz val="9"/>
        <color theme="1"/>
        <rFont val="Calibri"/>
        <family val="2"/>
        <scheme val="minor"/>
      </rPr>
      <t xml:space="preserve">
4 points</t>
    </r>
    <r>
      <rPr>
        <sz val="9"/>
        <color theme="1"/>
        <rFont val="Calibri"/>
        <family val="2"/>
        <scheme val="minor"/>
      </rPr>
      <t xml:space="preserve">
</t>
    </r>
  </si>
  <si>
    <r>
      <t xml:space="preserve">Good
</t>
    </r>
    <r>
      <rPr>
        <b/>
        <sz val="9"/>
        <color theme="1"/>
        <rFont val="Calibri"/>
        <family val="2"/>
        <scheme val="minor"/>
      </rPr>
      <t>4 points</t>
    </r>
    <r>
      <rPr>
        <sz val="9"/>
        <color theme="1"/>
        <rFont val="Calibri"/>
        <family val="2"/>
        <scheme val="minor"/>
      </rPr>
      <t xml:space="preserve">
</t>
    </r>
  </si>
  <si>
    <r>
      <t xml:space="preserve">Fair
</t>
    </r>
    <r>
      <rPr>
        <b/>
        <sz val="9"/>
        <color theme="1"/>
        <rFont val="Calibri"/>
        <family val="2"/>
        <scheme val="minor"/>
      </rPr>
      <t>3 points</t>
    </r>
    <r>
      <rPr>
        <sz val="9"/>
        <color theme="1"/>
        <rFont val="Calibri"/>
        <family val="2"/>
        <scheme val="minor"/>
      </rPr>
      <t xml:space="preserve">
</t>
    </r>
  </si>
  <si>
    <r>
      <t xml:space="preserve">Deficient
</t>
    </r>
    <r>
      <rPr>
        <b/>
        <sz val="9"/>
        <color theme="1"/>
        <rFont val="Calibri"/>
        <family val="2"/>
        <scheme val="minor"/>
      </rPr>
      <t>2 point</t>
    </r>
    <r>
      <rPr>
        <sz val="9"/>
        <color theme="1"/>
        <rFont val="Calibri"/>
        <family val="2"/>
        <scheme val="minor"/>
      </rPr>
      <t xml:space="preserve">
</t>
    </r>
  </si>
  <si>
    <r>
      <t xml:space="preserve">Poor
</t>
    </r>
    <r>
      <rPr>
        <b/>
        <sz val="9"/>
        <color theme="1"/>
        <rFont val="Calibri"/>
        <family val="2"/>
        <scheme val="minor"/>
      </rPr>
      <t>1 points</t>
    </r>
    <r>
      <rPr>
        <sz val="9"/>
        <color theme="1"/>
        <rFont val="Calibri"/>
        <family val="2"/>
        <scheme val="minor"/>
      </rPr>
      <t xml:space="preserve">
</t>
    </r>
  </si>
  <si>
    <t>4A</t>
  </si>
  <si>
    <t>4B</t>
  </si>
  <si>
    <t>4C</t>
  </si>
  <si>
    <t>4D</t>
  </si>
  <si>
    <t>6 T*</t>
  </si>
  <si>
    <r>
      <t>High</t>
    </r>
    <r>
      <rPr>
        <b/>
        <sz val="9"/>
        <color theme="1"/>
        <rFont val="Calibri"/>
        <family val="2"/>
        <scheme val="minor"/>
      </rPr>
      <t xml:space="preserve">
3 points</t>
    </r>
  </si>
  <si>
    <r>
      <t xml:space="preserve">Very High
</t>
    </r>
    <r>
      <rPr>
        <b/>
        <sz val="9"/>
        <color theme="1"/>
        <rFont val="Calibri"/>
        <family val="2"/>
        <scheme val="minor"/>
      </rPr>
      <t>4 points</t>
    </r>
  </si>
  <si>
    <r>
      <t>Fair</t>
    </r>
    <r>
      <rPr>
        <b/>
        <sz val="9"/>
        <color theme="1"/>
        <rFont val="Calibri"/>
        <family val="2"/>
        <scheme val="minor"/>
      </rPr>
      <t xml:space="preserve">
2 points</t>
    </r>
  </si>
  <si>
    <r>
      <t xml:space="preserve">Low
</t>
    </r>
    <r>
      <rPr>
        <b/>
        <sz val="9"/>
        <color theme="1"/>
        <rFont val="Calibri"/>
        <family val="2"/>
        <scheme val="minor"/>
      </rPr>
      <t>1 point</t>
    </r>
  </si>
  <si>
    <r>
      <t xml:space="preserve">&gt; 50%
</t>
    </r>
    <r>
      <rPr>
        <b/>
        <sz val="9"/>
        <color theme="1"/>
        <rFont val="Calibri"/>
        <family val="2"/>
        <scheme val="minor"/>
      </rPr>
      <t>5 points</t>
    </r>
  </si>
  <si>
    <r>
      <t xml:space="preserve">40.1 - 50%
</t>
    </r>
    <r>
      <rPr>
        <b/>
        <sz val="9"/>
        <color theme="1"/>
        <rFont val="Calibri"/>
        <family val="2"/>
        <scheme val="minor"/>
      </rPr>
      <t>4 points</t>
    </r>
  </si>
  <si>
    <r>
      <t xml:space="preserve">30.1 - 40%
</t>
    </r>
    <r>
      <rPr>
        <b/>
        <sz val="9"/>
        <color theme="1"/>
        <rFont val="Calibri"/>
        <family val="2"/>
        <scheme val="minor"/>
      </rPr>
      <t>3 points</t>
    </r>
  </si>
  <si>
    <r>
      <t xml:space="preserve">20.1 - 30%
</t>
    </r>
    <r>
      <rPr>
        <b/>
        <sz val="9"/>
        <color theme="1"/>
        <rFont val="Calibri"/>
        <family val="2"/>
        <scheme val="minor"/>
      </rPr>
      <t>2 points</t>
    </r>
  </si>
  <si>
    <r>
      <t xml:space="preserve">10.1 - 20%
</t>
    </r>
    <r>
      <rPr>
        <b/>
        <sz val="9"/>
        <color theme="1"/>
        <rFont val="Calibri"/>
        <family val="2"/>
        <scheme val="minor"/>
      </rPr>
      <t>1 point</t>
    </r>
  </si>
  <si>
    <r>
      <t xml:space="preserve">&lt; 10%
</t>
    </r>
    <r>
      <rPr>
        <b/>
        <sz val="9"/>
        <color theme="1"/>
        <rFont val="Calibri"/>
        <family val="2"/>
        <scheme val="minor"/>
      </rPr>
      <t>0 points</t>
    </r>
  </si>
  <si>
    <r>
      <t xml:space="preserve">Regional
</t>
    </r>
    <r>
      <rPr>
        <b/>
        <sz val="9"/>
        <color theme="1"/>
        <rFont val="Calibri"/>
        <family val="2"/>
        <scheme val="minor"/>
      </rPr>
      <t>3.5 points</t>
    </r>
  </si>
  <si>
    <r>
      <t xml:space="preserve">Multi-community
</t>
    </r>
    <r>
      <rPr>
        <b/>
        <sz val="9"/>
        <color theme="1"/>
        <rFont val="Calibri"/>
        <family val="2"/>
        <scheme val="minor"/>
      </rPr>
      <t>2.0 points</t>
    </r>
  </si>
  <si>
    <r>
      <t xml:space="preserve">Community
</t>
    </r>
    <r>
      <rPr>
        <b/>
        <sz val="9"/>
        <color theme="1"/>
        <rFont val="Calibri"/>
        <family val="2"/>
        <scheme val="minor"/>
      </rPr>
      <t>1.5 points</t>
    </r>
  </si>
  <si>
    <r>
      <rPr>
        <b/>
        <sz val="9"/>
        <color theme="1"/>
        <rFont val="Calibri"/>
        <family val="2"/>
        <scheme val="minor"/>
      </rPr>
      <t>CDBG funds Requested Per Capita:</t>
    </r>
    <r>
      <rPr>
        <sz val="9"/>
        <color theme="1"/>
        <rFont val="Calibri"/>
        <family val="2"/>
        <scheme val="minor"/>
      </rPr>
      <t xml:space="preserve"> CDBG funds requested divided by # of beneficiaries. </t>
    </r>
  </si>
  <si>
    <r>
      <rPr>
        <b/>
        <sz val="9"/>
        <color theme="1"/>
        <rFont val="Calibri"/>
        <family val="2"/>
        <scheme val="minor"/>
      </rPr>
      <t>Regional Project Priority:</t>
    </r>
    <r>
      <rPr>
        <sz val="9"/>
        <color theme="1"/>
        <rFont val="Calibri"/>
        <family val="2"/>
        <scheme val="minor"/>
      </rPr>
      <t xml:space="preserve"> Determined by the Executive Director with consultation of the AOG Finance Committee members.  The Finance Committee is comprised of one (1) County Commissioner from each of the five counties.</t>
    </r>
  </si>
  <si>
    <r>
      <rPr>
        <b/>
        <sz val="9"/>
        <color theme="1"/>
        <rFont val="Calibri"/>
        <family val="2"/>
        <scheme val="minor"/>
      </rPr>
      <t xml:space="preserve">Limited Clientele Groups: </t>
    </r>
    <r>
      <rPr>
        <sz val="9"/>
        <color theme="1"/>
        <rFont val="Calibri"/>
        <family val="2"/>
        <scheme val="minor"/>
      </rPr>
      <t>Project specifically serves CDBG identified LMI groups, i.e.  elderly, disabled, homeless, etc., as stipulated in the state of Utah Small Cities CDBG Application Policies and Procedures.</t>
    </r>
  </si>
  <si>
    <t>Criteria</t>
  </si>
  <si>
    <t xml:space="preserve">Support Documentation Provided </t>
  </si>
  <si>
    <t xml:space="preserve">1. Has the applicant provided information about the local jurisdiction which demonstrates pro-active planning and land use in their community in coordination and cooperation with other governments? </t>
  </si>
  <si>
    <t>No
0 Points</t>
  </si>
  <si>
    <t>Yes
0.5 Points</t>
  </si>
  <si>
    <t xml:space="preserve">TOTAL POINTS </t>
  </si>
  <si>
    <t>PROACTIVE PLANNING RATING 
Very High = 3.5 - 4 Points 
High = 2.5 - 3 Points
Fair = 1.5 - 2 Points
Low = 0.5 - 1 Point</t>
  </si>
  <si>
    <t xml:space="preserve">1.  Problem Identification </t>
  </si>
  <si>
    <t>Yes
1 Point</t>
  </si>
  <si>
    <t>Yes
0 Points</t>
  </si>
  <si>
    <t>No
1 Point</t>
  </si>
  <si>
    <t xml:space="preserve">TOTAL </t>
  </si>
  <si>
    <t>1. Architect/Engineer already selected and is actively involved in the application process</t>
  </si>
  <si>
    <t xml:space="preserve">Status </t>
  </si>
  <si>
    <t>Yes
2 Points</t>
  </si>
  <si>
    <t>Yes
3 Points</t>
  </si>
  <si>
    <t xml:space="preserve">       Is CDBG the only funding source for the project?</t>
  </si>
  <si>
    <t xml:space="preserve">       Other project funding was applied for but not committed.</t>
  </si>
  <si>
    <t xml:space="preserve">       All other project funding is in place for immediate use. </t>
  </si>
  <si>
    <t>TOTAL</t>
  </si>
  <si>
    <t>Table 19: Project Maturity</t>
  </si>
  <si>
    <t xml:space="preserve">Worksheet #17: Proactive Planning Table </t>
  </si>
  <si>
    <t xml:space="preserve">Worksheet 18: Application Quality </t>
  </si>
  <si>
    <t>Jurisdiction</t>
  </si>
  <si>
    <r>
      <t>3. Unemployment -</t>
    </r>
    <r>
      <rPr>
        <sz val="11"/>
        <color theme="1"/>
        <rFont val="Calibri"/>
        <family val="2"/>
        <scheme val="minor"/>
      </rPr>
      <t xml:space="preserve"> What percentage is applicant County's unemployment percentage rate above State Average Percentage Rate?</t>
    </r>
  </si>
  <si>
    <r>
      <t xml:space="preserve">4. Financial Commitment to Community Development - </t>
    </r>
    <r>
      <rPr>
        <sz val="11"/>
        <color theme="1"/>
        <rFont val="Calibri"/>
        <family val="2"/>
        <scheme val="minor"/>
      </rPr>
      <t>Percent of non-CDBG funds invested in total project cost.</t>
    </r>
  </si>
  <si>
    <r>
      <t xml:space="preserve">5. CDBG funds requested per capita - </t>
    </r>
    <r>
      <rPr>
        <sz val="11"/>
        <color theme="1"/>
        <rFont val="Calibri"/>
        <family val="2"/>
        <scheme val="minor"/>
      </rPr>
      <t>CDBG funds requested divided by # of beneficiaries.</t>
    </r>
  </si>
  <si>
    <r>
      <t xml:space="preserve">6. Jurisdiction's Project Priority - </t>
    </r>
    <r>
      <rPr>
        <sz val="11"/>
        <color theme="1"/>
        <rFont val="Calibri"/>
        <family val="2"/>
        <scheme val="minor"/>
      </rPr>
      <t>Project priority rating in Regional Consolidated Plan (1 Year)</t>
    </r>
  </si>
  <si>
    <r>
      <t>7. County’s Project Priority -</t>
    </r>
    <r>
      <rPr>
        <sz val="11"/>
        <color theme="1"/>
        <rFont val="Calibri"/>
        <family val="2"/>
        <scheme val="minor"/>
      </rPr>
      <t xml:space="preserve"> Prioritization will be determined by the three (3) appointed Steering Committee members representing the county in which the proposed project is located. The three (3) members of the Steering Committee include: one County Commission Representative, one Mayor’s Representative, and one School Board Representative. (Note: for AOG application, determination is made by the Steering Committee</t>
    </r>
  </si>
  <si>
    <r>
      <t xml:space="preserve">12. Property Tax Rate - </t>
    </r>
    <r>
      <rPr>
        <sz val="11"/>
        <color theme="1"/>
        <rFont val="Calibri"/>
        <family val="2"/>
        <scheme val="minor"/>
      </rPr>
      <t>In response to higher demand for services, many communities have already raised tax rates to fund citizen needs. The communities that maintain an already high tax burden (as compared to the tax ceiling set by state law) will be given higher points for this category. Property tax rate as a percent of the maximum allowed by law (3 point default for non-taxing jurisdiction).</t>
    </r>
  </si>
  <si>
    <r>
      <t xml:space="preserve">13. Jurisdictions LMI Population - </t>
    </r>
    <r>
      <rPr>
        <sz val="11"/>
        <color theme="1"/>
        <rFont val="Calibri"/>
        <family val="2"/>
        <scheme val="minor"/>
      </rPr>
      <t>Percent of residents considered 80 percent or less LMI (based on LMI survey or approved Pre-approved LMI list)</t>
    </r>
  </si>
  <si>
    <t>Categories</t>
  </si>
  <si>
    <r>
      <t xml:space="preserve">CDBG funds requested </t>
    </r>
    <r>
      <rPr>
        <sz val="8"/>
        <color theme="1"/>
        <rFont val="Calibri"/>
        <family val="2"/>
        <scheme val="minor"/>
      </rPr>
      <t>(Source: CDBG Application)</t>
    </r>
  </si>
  <si>
    <r>
      <t xml:space="preserve">County Maximum Property Tax Rate </t>
    </r>
    <r>
      <rPr>
        <sz val="8"/>
        <color theme="1"/>
        <rFont val="Calibri"/>
        <family val="2"/>
        <scheme val="minor"/>
      </rPr>
      <t>(Source: https://propertytax.utah.gov/rates)</t>
    </r>
  </si>
  <si>
    <t>Project Description:</t>
  </si>
  <si>
    <t>FIVE COUNTY ASSOCIATION OF GOVERNMENTS</t>
  </si>
  <si>
    <t>Ranking</t>
  </si>
  <si>
    <t>APPLICATION/ GRANTEE</t>
  </si>
  <si>
    <t>PROJECT DESCRIPTION</t>
  </si>
  <si>
    <t xml:space="preserve">CDBG AMOUNT REQUESTED </t>
  </si>
  <si>
    <t>CDBG AMOUNT FUNDED</t>
  </si>
  <si>
    <t>FCAOG</t>
  </si>
  <si>
    <t>* Remaining funds will be first applied to the highest scoring multi-year project. This will prepay the funding to that multi-year project that would have been allocated out of the next program year’s funding. If there are no multi-year projects or there is still a remaining balance, the balance will be divided proportionately to the cost of each funded construction project. Those grantees will be directed to place that amount in their budget as construction contingency. After completion of those projects, if the dollars are not needed as contingency, they are to be released back to the state to be reallocated in the statewide pool.</t>
  </si>
  <si>
    <t>Pre Approved Funding</t>
  </si>
  <si>
    <r>
      <t>Unemployment:</t>
    </r>
    <r>
      <rPr>
        <sz val="9"/>
        <color theme="1"/>
        <rFont val="Calibri"/>
        <family val="2"/>
        <scheme val="minor"/>
      </rPr>
      <t xml:space="preserve"> What percentage is applicant County’s unemployment percentage rate above State average percentage rate?</t>
    </r>
    <r>
      <rPr>
        <b/>
        <sz val="9"/>
        <color theme="1"/>
        <rFont val="Calibri"/>
        <family val="2"/>
        <scheme val="minor"/>
      </rPr>
      <t xml:space="preserve"> Source: https://jobs.utah.gov/wi/update/une/</t>
    </r>
  </si>
  <si>
    <r>
      <t xml:space="preserve"> # 1
</t>
    </r>
    <r>
      <rPr>
        <b/>
        <sz val="9"/>
        <color theme="1"/>
        <rFont val="Calibri"/>
        <family val="2"/>
        <scheme val="minor"/>
      </rPr>
      <t xml:space="preserve"> 6 points</t>
    </r>
    <r>
      <rPr>
        <sz val="9"/>
        <color theme="1"/>
        <rFont val="Calibri"/>
        <family val="2"/>
        <scheme val="minor"/>
      </rPr>
      <t xml:space="preserve">
</t>
    </r>
  </si>
  <si>
    <r>
      <t xml:space="preserve"> # 2
</t>
    </r>
    <r>
      <rPr>
        <b/>
        <sz val="9"/>
        <color theme="1"/>
        <rFont val="Calibri"/>
        <family val="2"/>
        <scheme val="minor"/>
      </rPr>
      <t>5 points</t>
    </r>
    <r>
      <rPr>
        <sz val="9"/>
        <color theme="1"/>
        <rFont val="Calibri"/>
        <family val="2"/>
        <scheme val="minor"/>
      </rPr>
      <t xml:space="preserve">
</t>
    </r>
  </si>
  <si>
    <r>
      <t xml:space="preserve"> # 3
</t>
    </r>
    <r>
      <rPr>
        <b/>
        <sz val="9"/>
        <color theme="1"/>
        <rFont val="Calibri"/>
        <family val="2"/>
        <scheme val="minor"/>
      </rPr>
      <t>4 points</t>
    </r>
    <r>
      <rPr>
        <sz val="9"/>
        <color theme="1"/>
        <rFont val="Calibri"/>
        <family val="2"/>
        <scheme val="minor"/>
      </rPr>
      <t xml:space="preserve">
</t>
    </r>
  </si>
  <si>
    <r>
      <t xml:space="preserve"> # 4
</t>
    </r>
    <r>
      <rPr>
        <b/>
        <sz val="9"/>
        <color theme="1"/>
        <rFont val="Calibri"/>
        <family val="2"/>
        <scheme val="minor"/>
      </rPr>
      <t>3 points</t>
    </r>
    <r>
      <rPr>
        <sz val="9"/>
        <color theme="1"/>
        <rFont val="Calibri"/>
        <family val="2"/>
        <scheme val="minor"/>
      </rPr>
      <t xml:space="preserve">
</t>
    </r>
  </si>
  <si>
    <r>
      <t xml:space="preserve"> # 5
</t>
    </r>
    <r>
      <rPr>
        <b/>
        <sz val="9"/>
        <color theme="1"/>
        <rFont val="Calibri"/>
        <family val="2"/>
        <scheme val="minor"/>
      </rPr>
      <t>2 points</t>
    </r>
    <r>
      <rPr>
        <sz val="9"/>
        <color theme="1"/>
        <rFont val="Calibri"/>
        <family val="2"/>
        <scheme val="minor"/>
      </rPr>
      <t xml:space="preserve">
</t>
    </r>
  </si>
  <si>
    <r>
      <t xml:space="preserve"> # &gt;5
</t>
    </r>
    <r>
      <rPr>
        <b/>
        <sz val="9"/>
        <color theme="1"/>
        <rFont val="Calibri"/>
        <family val="2"/>
        <scheme val="minor"/>
      </rPr>
      <t>1 point</t>
    </r>
    <r>
      <rPr>
        <sz val="9"/>
        <color theme="1"/>
        <rFont val="Calibri"/>
        <family val="2"/>
        <scheme val="minor"/>
      </rPr>
      <t xml:space="preserve">
</t>
    </r>
  </si>
  <si>
    <r>
      <t>County’s Project Priority:</t>
    </r>
    <r>
      <rPr>
        <sz val="9"/>
        <color theme="1"/>
        <rFont val="Calibri"/>
        <family val="2"/>
        <scheme val="minor"/>
      </rPr>
      <t xml:space="preserve"> Prioritization will be determined by the three (3) appointed Steering Committee members representing the county in which the proposed project is located. The three (3) members of the Steering Committee include:  one County Commission Representative, one Mayor’s Representative, and one School Board Representative. The AOG Steering Committee Chair, in consultation with the AOG Finance Committee, determine priority for AOG applications. </t>
    </r>
  </si>
  <si>
    <r>
      <t xml:space="preserve">#6 or  &gt;
Remove architectural barriers (ADA)
</t>
    </r>
    <r>
      <rPr>
        <b/>
        <sz val="9"/>
        <color theme="1"/>
        <rFont val="Calibri"/>
        <family val="2"/>
        <scheme val="minor"/>
      </rPr>
      <t>1 point</t>
    </r>
  </si>
  <si>
    <r>
      <t xml:space="preserve"># 1
Public  Infrastructure                    
</t>
    </r>
    <r>
      <rPr>
        <b/>
        <sz val="9"/>
        <color theme="1"/>
        <rFont val="Calibri"/>
        <family val="2"/>
        <scheme val="minor"/>
      </rPr>
      <t xml:space="preserve">
6 points</t>
    </r>
  </si>
  <si>
    <r>
      <t xml:space="preserve"># 2
Public Safety 
</t>
    </r>
    <r>
      <rPr>
        <b/>
        <sz val="9"/>
        <color theme="1"/>
        <rFont val="Calibri"/>
        <family val="2"/>
        <scheme val="minor"/>
      </rPr>
      <t>5 points</t>
    </r>
  </si>
  <si>
    <r>
      <t xml:space="preserve"># 3
Community Facilities
</t>
    </r>
    <r>
      <rPr>
        <b/>
        <sz val="9"/>
        <color theme="1"/>
        <rFont val="Calibri"/>
        <family val="2"/>
        <scheme val="minor"/>
      </rPr>
      <t>4 points</t>
    </r>
  </si>
  <si>
    <r>
      <t xml:space="preserve"># 4
LMI Housing 
</t>
    </r>
    <r>
      <rPr>
        <b/>
        <sz val="9"/>
        <color theme="1"/>
        <rFont val="Calibri"/>
        <family val="2"/>
        <scheme val="minor"/>
      </rPr>
      <t>3 points</t>
    </r>
  </si>
  <si>
    <r>
      <t xml:space="preserve"># 5
Parks and Recreation
</t>
    </r>
    <r>
      <rPr>
        <b/>
        <sz val="9"/>
        <color theme="1"/>
        <rFont val="Calibri"/>
        <family val="2"/>
        <scheme val="minor"/>
      </rPr>
      <t xml:space="preserve">
2 points</t>
    </r>
  </si>
  <si>
    <r>
      <rPr>
        <b/>
        <sz val="9"/>
        <color theme="1"/>
        <rFont val="Calibri"/>
        <family val="2"/>
        <scheme val="minor"/>
      </rPr>
      <t>Affordable Housing Plan Implementation:</t>
    </r>
    <r>
      <rPr>
        <sz val="9"/>
        <color theme="1"/>
        <rFont val="Calibri"/>
        <family val="2"/>
        <scheme val="minor"/>
      </rPr>
      <t xml:space="preserve"> Points under this criterion are met by providing their adopted moderate-income housing plan and demonstrating that their project meets a goal in their plan. 
Jurisdictions required by Utah code to prepare and adopt an affordable housing plan must include the current adopted plan in the application. </t>
    </r>
  </si>
  <si>
    <r>
      <t xml:space="preserve">Plan provided, but applicant does not show how the project meets plan goals
</t>
    </r>
    <r>
      <rPr>
        <b/>
        <sz val="9"/>
        <color theme="1"/>
        <rFont val="Calibri"/>
        <family val="2"/>
        <scheme val="minor"/>
      </rPr>
      <t>1.5 points</t>
    </r>
    <r>
      <rPr>
        <sz val="9"/>
        <color theme="1"/>
        <rFont val="Calibri"/>
        <family val="2"/>
        <scheme val="minor"/>
      </rPr>
      <t xml:space="preserve">
</t>
    </r>
  </si>
  <si>
    <r>
      <t xml:space="preserve">Plan provided &amp; applicant explains how plan goals are met 
</t>
    </r>
    <r>
      <rPr>
        <b/>
        <sz val="9"/>
        <color theme="1"/>
        <rFont val="Calibri"/>
        <family val="2"/>
        <scheme val="minor"/>
      </rPr>
      <t xml:space="preserve">
3 points</t>
    </r>
    <r>
      <rPr>
        <sz val="9"/>
        <color theme="1"/>
        <rFont val="Calibri"/>
        <family val="2"/>
        <scheme val="minor"/>
      </rPr>
      <t xml:space="preserve">
</t>
    </r>
  </si>
  <si>
    <r>
      <t xml:space="preserve">Affordable housing plan is not provided
</t>
    </r>
    <r>
      <rPr>
        <b/>
        <sz val="9"/>
        <color theme="1"/>
        <rFont val="Calibri"/>
        <family val="2"/>
        <scheme val="minor"/>
      </rPr>
      <t>0 points</t>
    </r>
    <r>
      <rPr>
        <sz val="9"/>
        <color theme="1"/>
        <rFont val="Calibri"/>
        <family val="2"/>
        <scheme val="minor"/>
      </rPr>
      <t xml:space="preserve">
</t>
    </r>
  </si>
  <si>
    <t>.</t>
  </si>
  <si>
    <r>
      <t xml:space="preserve">Site specific
</t>
    </r>
    <r>
      <rPr>
        <b/>
        <sz val="9"/>
        <color theme="1"/>
        <rFont val="Calibri"/>
        <family val="2"/>
        <scheme val="minor"/>
      </rPr>
      <t>1 point</t>
    </r>
  </si>
  <si>
    <r>
      <t xml:space="preserve">County-wide      
</t>
    </r>
    <r>
      <rPr>
        <b/>
        <sz val="9"/>
        <color theme="1"/>
        <rFont val="Calibri"/>
        <family val="2"/>
        <scheme val="minor"/>
      </rPr>
      <t>2.5 points</t>
    </r>
  </si>
  <si>
    <r>
      <t xml:space="preserve">Multi-county
</t>
    </r>
    <r>
      <rPr>
        <b/>
        <sz val="9"/>
        <color theme="1"/>
        <rFont val="Calibri"/>
        <family val="2"/>
        <scheme val="minor"/>
      </rPr>
      <t>3.0 points</t>
    </r>
  </si>
  <si>
    <r>
      <rPr>
        <b/>
        <sz val="9"/>
        <color theme="1"/>
        <rFont val="Calibri"/>
        <family val="2"/>
        <scheme val="minor"/>
      </rPr>
      <t>Jurisdiction’s Property Tax Rate:</t>
    </r>
    <r>
      <rPr>
        <sz val="9"/>
        <color theme="1"/>
        <rFont val="Calibri"/>
        <family val="2"/>
        <scheme val="minor"/>
      </rPr>
      <t xml:space="preserve"> Communities that maintain an already high tax burden as compared to the State tax ceiling will receive higher points for this category. 
Property tax rate as a percent of the maximum allowed by law. Determined by dividing the local property tax rate by the State allowable maximum. 3 point default for non-taxing jurisdiction.</t>
    </r>
  </si>
  <si>
    <r>
      <rPr>
        <b/>
        <sz val="9"/>
        <color theme="1"/>
        <rFont val="Calibri"/>
        <family val="2"/>
        <scheme val="minor"/>
      </rPr>
      <t>Jurisdiction’s LMI Population:</t>
    </r>
    <r>
      <rPr>
        <sz val="9"/>
        <color theme="1"/>
        <rFont val="Calibri"/>
        <family val="2"/>
        <scheme val="minor"/>
      </rPr>
      <t xml:space="preserve"> Percent of residents considered 80 percent or less LMI. </t>
    </r>
  </si>
  <si>
    <r>
      <rPr>
        <b/>
        <sz val="9"/>
        <color theme="1"/>
        <rFont val="Calibri"/>
        <family val="2"/>
        <scheme val="minor"/>
      </rPr>
      <t>Extent of Low Income Population:</t>
    </r>
    <r>
      <rPr>
        <sz val="9"/>
        <color theme="1"/>
        <rFont val="Calibri"/>
        <family val="2"/>
        <scheme val="minor"/>
      </rPr>
      <t xml:space="preserve"> The percentage of the total population of the jurisdiction or project area who are Low Income (</t>
    </r>
    <r>
      <rPr>
        <u/>
        <sz val="9"/>
        <color theme="1"/>
        <rFont val="Calibri"/>
        <family val="2"/>
        <scheme val="minor"/>
      </rPr>
      <t>&lt;</t>
    </r>
    <r>
      <rPr>
        <sz val="9"/>
        <color theme="1"/>
        <rFont val="Calibri"/>
        <family val="2"/>
        <scheme val="minor"/>
      </rPr>
      <t xml:space="preserve"> 50% of AMI) and Very Low Income (</t>
    </r>
    <r>
      <rPr>
        <u/>
        <sz val="9"/>
        <color theme="1"/>
        <rFont val="Calibri"/>
        <family val="2"/>
        <scheme val="minor"/>
      </rPr>
      <t>&lt;</t>
    </r>
    <r>
      <rPr>
        <sz val="9"/>
        <color theme="1"/>
        <rFont val="Calibri"/>
        <family val="2"/>
        <scheme val="minor"/>
      </rPr>
      <t xml:space="preserve"> 30% of AMI) directly benefitting from the project..</t>
    </r>
  </si>
  <si>
    <r>
      <rPr>
        <b/>
        <sz val="9"/>
        <color theme="1"/>
        <rFont val="Calibri"/>
        <family val="2"/>
        <scheme val="minor"/>
      </rPr>
      <t>Civil Rights Compliance:</t>
    </r>
    <r>
      <rPr>
        <sz val="9"/>
        <color theme="1"/>
        <rFont val="Calibri"/>
        <family val="2"/>
        <scheme val="minor"/>
      </rPr>
      <t xml:space="preserve"> Applicants (City/County) will receive points for compliance with federal laws, executive orders and regulations related to civil rights. </t>
    </r>
    <r>
      <rPr>
        <b/>
        <sz val="9"/>
        <color theme="1"/>
        <rFont val="Calibri"/>
        <family val="2"/>
        <scheme val="minor"/>
      </rPr>
      <t>1 Point</t>
    </r>
    <r>
      <rPr>
        <sz val="9"/>
        <color theme="1"/>
        <rFont val="Calibri"/>
        <family val="2"/>
        <scheme val="minor"/>
      </rPr>
      <t xml:space="preserve"> – Complete “ADA Checklist for Readily Achievable Barrier Removal” for city/county office. </t>
    </r>
    <r>
      <rPr>
        <b/>
        <sz val="9"/>
        <color theme="1"/>
        <rFont val="Calibri"/>
        <family val="2"/>
        <scheme val="minor"/>
      </rPr>
      <t xml:space="preserve"> 1 Point </t>
    </r>
    <r>
      <rPr>
        <sz val="9"/>
        <color theme="1"/>
        <rFont val="Calibri"/>
        <family val="2"/>
        <scheme val="minor"/>
      </rPr>
      <t xml:space="preserve">– City/County has adopted the following policies – Grievance Procedure under the Americans with Disabilities Act, Section 504 and ADA Effective Communication Policy, Language Access Plan and Section 504 and ADA Reasonable Accommodation Policy.  </t>
    </r>
  </si>
  <si>
    <r>
      <t xml:space="preserve">Complete both criteria
</t>
    </r>
    <r>
      <rPr>
        <b/>
        <sz val="9"/>
        <color theme="1"/>
        <rFont val="Calibri"/>
        <family val="2"/>
        <scheme val="minor"/>
      </rPr>
      <t>2 points</t>
    </r>
    <r>
      <rPr>
        <sz val="9"/>
        <color theme="1"/>
        <rFont val="Calibri"/>
        <family val="2"/>
        <scheme val="minor"/>
      </rPr>
      <t xml:space="preserve">
</t>
    </r>
  </si>
  <si>
    <r>
      <t xml:space="preserve">Adopt grievance procedure with ADA
</t>
    </r>
    <r>
      <rPr>
        <b/>
        <sz val="9"/>
        <color theme="1"/>
        <rFont val="Calibri"/>
        <family val="2"/>
        <scheme val="minor"/>
      </rPr>
      <t xml:space="preserve">
1 point</t>
    </r>
    <r>
      <rPr>
        <sz val="9"/>
        <color theme="1"/>
        <rFont val="Calibri"/>
        <family val="2"/>
        <scheme val="minor"/>
      </rPr>
      <t xml:space="preserve">
</t>
    </r>
  </si>
  <si>
    <r>
      <t xml:space="preserve">Complete ADA Checklist
</t>
    </r>
    <r>
      <rPr>
        <b/>
        <sz val="9"/>
        <color theme="1"/>
        <rFont val="Calibri"/>
        <family val="2"/>
        <scheme val="minor"/>
      </rPr>
      <t xml:space="preserve">
1 point</t>
    </r>
    <r>
      <rPr>
        <sz val="9"/>
        <color theme="1"/>
        <rFont val="Calibri"/>
        <family val="2"/>
        <scheme val="minor"/>
      </rPr>
      <t xml:space="preserve">
</t>
    </r>
  </si>
  <si>
    <r>
      <rPr>
        <b/>
        <sz val="9"/>
        <color theme="1"/>
        <rFont val="Calibri"/>
        <family val="2"/>
        <scheme val="minor"/>
      </rPr>
      <t xml:space="preserve">Pro-active Planning: 
</t>
    </r>
    <r>
      <rPr>
        <sz val="9"/>
        <color theme="1"/>
        <rFont val="Calibri"/>
        <family val="2"/>
        <scheme val="minor"/>
      </rPr>
      <t>Reflects on communities who pro-actively plan for growth and needs in their communities, coordination and cooperation with other governments, development of efficient infrastructure, and protection and conservation plan for water, air, critical lands, important agricultural lands and historic resources. Refer to Worksheet #17 for scoring criteria.</t>
    </r>
    <r>
      <rPr>
        <b/>
        <sz val="9"/>
        <color theme="1"/>
        <rFont val="Calibri"/>
        <family val="2"/>
        <scheme val="minor"/>
      </rPr>
      <t xml:space="preserve">
</t>
    </r>
    <r>
      <rPr>
        <sz val="9"/>
        <color theme="1"/>
        <rFont val="Calibri"/>
        <family val="2"/>
        <scheme val="minor"/>
      </rPr>
      <t xml:space="preserve">
</t>
    </r>
  </si>
  <si>
    <r>
      <rPr>
        <b/>
        <sz val="9"/>
        <color theme="1"/>
        <rFont val="Calibri"/>
        <family val="2"/>
        <scheme val="minor"/>
      </rPr>
      <t xml:space="preserve">Application Quality:  </t>
    </r>
    <r>
      <rPr>
        <sz val="9"/>
        <color theme="1"/>
        <rFont val="Calibri"/>
        <family val="2"/>
        <scheme val="minor"/>
      </rPr>
      <t>Application identifies the problem, contains a well-defined scope of work, is cost effective, demonstrates that it will be completed in a timely manner, demonstrates that it does not duplicate an existing service, and provides an architectural/engineering report.  Refer to Worksheet #18 for scoring criteria.</t>
    </r>
  </si>
  <si>
    <r>
      <t>Project Maturity:</t>
    </r>
    <r>
      <rPr>
        <sz val="9"/>
        <color theme="1"/>
        <rFont val="Calibri"/>
        <family val="2"/>
        <scheme val="minor"/>
      </rPr>
      <t xml:space="preserve"> Project demonstrates capacity to be implemented and/or completed in the allotted contract period and is clearly documented in the application. Refer to Worksheet #19 for scoring criteria.</t>
    </r>
  </si>
  <si>
    <t>2. Has the applicant documented that the project is in accordance with an applicable adopted plan (E.g., water facilities master plan)?</t>
  </si>
  <si>
    <t>3. Has the applicant documented adopted plans or general plan elements addressing protection and conservation of water, air, critical lands, important agricultural lands, and historic resources?</t>
  </si>
  <si>
    <t xml:space="preserve">4. Has the applicant documented information about the local jurisdiction which demonstrates pro-active planning for the removal of barriers to accessibility of programs and facilities for all persones? </t>
  </si>
  <si>
    <t>5. Has the applicant provided information about the local jurisdiiction which demonstrates the development of efficient infrastructure including water and energy conservation?</t>
  </si>
  <si>
    <t>Yes
0.5 Point</t>
  </si>
  <si>
    <t>Score (5 points possible)</t>
  </si>
  <si>
    <t>2. The proposed solution is well defined in the Scope of Work</t>
  </si>
  <si>
    <t>3. The application gives a concise description of how the project will be completed in a timely manner?</t>
  </si>
  <si>
    <t>4. The proposed project does not duplicate any existing services, programs, or activities already available to the beneficiaries in the jurisdiction, either locally or regionally based. Applicant must provide documentation.</t>
  </si>
  <si>
    <t>5. Detailed Architectural/Engineering Report, design/plans are included in the application. Projects that do not require an Architect/Engineer will receive full points if build specification documents are provided when applicable. (E.g. Fire trucks have build specification documents, while acquisition of real property will not have pertinent documents.)</t>
  </si>
  <si>
    <t>APPLICATION QUALITY RATING 
Excellent = 5 Points
Very Good = 4 Points
Good = 3 Points
Fair = 2 Points
Acceptable = 1 Points
Poor =0 Points</t>
  </si>
  <si>
    <t>2. Is the proposed solution to the problem identified in the Scope of Work ready to proceed immediately?</t>
  </si>
  <si>
    <t>3. Funding Status (Choose one below)</t>
  </si>
  <si>
    <t>(Well Defined) Yes
1 Point</t>
  </si>
  <si>
    <t>Yes
0 Point</t>
  </si>
  <si>
    <t>PROJECT MATURITY RATING
Excellent = 5 Points
Very Good = 4 Points
Good = 3 Points
Fair = 2 Points
Acceptable = 1 Points
Poor = 0</t>
  </si>
  <si>
    <t>Score ( 5 points possible)</t>
  </si>
  <si>
    <r>
      <t xml:space="preserve">3.1% - 4.0%
above state
average   </t>
    </r>
    <r>
      <rPr>
        <b/>
        <sz val="9"/>
        <color theme="1"/>
        <rFont val="Calibri"/>
        <family val="2"/>
        <scheme val="minor"/>
      </rPr>
      <t>2.5 points</t>
    </r>
    <r>
      <rPr>
        <sz val="9"/>
        <color theme="1"/>
        <rFont val="Calibri"/>
        <family val="2"/>
        <scheme val="minor"/>
      </rPr>
      <t xml:space="preserve">
</t>
    </r>
  </si>
  <si>
    <r>
      <t xml:space="preserve">2.1% - 3.0%
 above state average      
</t>
    </r>
    <r>
      <rPr>
        <b/>
        <sz val="9"/>
        <color theme="1"/>
        <rFont val="Calibri"/>
        <family val="2"/>
        <scheme val="minor"/>
      </rPr>
      <t>2.0 points</t>
    </r>
    <r>
      <rPr>
        <sz val="9"/>
        <color theme="1"/>
        <rFont val="Calibri"/>
        <family val="2"/>
        <scheme val="minor"/>
      </rPr>
      <t xml:space="preserve">
</t>
    </r>
  </si>
  <si>
    <r>
      <t xml:space="preserve">1.1% - 2.0% 
above state average   
</t>
    </r>
    <r>
      <rPr>
        <b/>
        <sz val="9"/>
        <color theme="1"/>
        <rFont val="Calibri"/>
        <family val="2"/>
        <scheme val="minor"/>
      </rPr>
      <t>1.5 points</t>
    </r>
    <r>
      <rPr>
        <sz val="9"/>
        <color theme="1"/>
        <rFont val="Calibri"/>
        <family val="2"/>
        <scheme val="minor"/>
      </rPr>
      <t xml:space="preserve">
</t>
    </r>
  </si>
  <si>
    <r>
      <t xml:space="preserve"> .1% - 1.0% 
above state average 
</t>
    </r>
    <r>
      <rPr>
        <b/>
        <sz val="9"/>
        <color theme="1"/>
        <rFont val="Calibri"/>
        <family val="2"/>
        <scheme val="minor"/>
      </rPr>
      <t>1.0 point</t>
    </r>
    <r>
      <rPr>
        <sz val="9"/>
        <color theme="1"/>
        <rFont val="Calibri"/>
        <family val="2"/>
        <scheme val="minor"/>
      </rPr>
      <t xml:space="preserve">
</t>
    </r>
  </si>
  <si>
    <r>
      <t xml:space="preserve">Up to state average
</t>
    </r>
    <r>
      <rPr>
        <b/>
        <sz val="9"/>
        <color theme="1"/>
        <rFont val="Calibri"/>
        <family val="2"/>
        <scheme val="minor"/>
      </rPr>
      <t xml:space="preserve">
0 points</t>
    </r>
    <r>
      <rPr>
        <sz val="9"/>
        <color theme="1"/>
        <rFont val="Calibri"/>
        <family val="2"/>
        <scheme val="minor"/>
      </rPr>
      <t xml:space="preserve">
</t>
    </r>
  </si>
  <si>
    <r>
      <t xml:space="preserve">Capacity to Carry Out the Grant: </t>
    </r>
    <r>
      <rPr>
        <sz val="11"/>
        <color theme="1"/>
        <rFont val="Calibri"/>
        <family val="2"/>
        <scheme val="minor"/>
      </rPr>
      <t>Performance history of capacity to administer grant. Scored by state CDBG Staff (First-time &amp; &lt;5-yr grantees: default = 3)</t>
    </r>
  </si>
  <si>
    <t>High 1</t>
  </si>
  <si>
    <r>
      <t xml:space="preserve">Utah - Seasonally Adjusted Unemployment Rate </t>
    </r>
    <r>
      <rPr>
        <sz val="8"/>
        <rFont val="Calibri"/>
        <family val="2"/>
        <scheme val="minor"/>
      </rPr>
      <t>(Nov 2021 Source: https://jobs.utah.gov/wi/update/une/)</t>
    </r>
  </si>
  <si>
    <r>
      <t>City &amp; Town Maximum Property Tax Rate</t>
    </r>
    <r>
      <rPr>
        <sz val="8"/>
        <color theme="1"/>
        <rFont val="Calibri"/>
        <family val="2"/>
        <scheme val="minor"/>
      </rPr>
      <t xml:space="preserve"> (Source: https://propertytax.utah.gov/rates)</t>
    </r>
  </si>
  <si>
    <r>
      <t xml:space="preserve">14. Extent of Low Income Population: </t>
    </r>
    <r>
      <rPr>
        <sz val="11"/>
        <color theme="1"/>
        <rFont val="Calibri"/>
        <family val="2"/>
        <scheme val="minor"/>
      </rPr>
      <t xml:space="preserve">The percentage of the total population of the jurisdiction or project area who are Low Income (LI: 50% of AMI) or below directly benefitting from the project. </t>
    </r>
    <r>
      <rPr>
        <sz val="8"/>
        <color theme="1"/>
        <rFont val="Calibri"/>
        <family val="2"/>
        <scheme val="minor"/>
      </rPr>
      <t>(Source: 2014-2018 CHAS data)</t>
    </r>
  </si>
  <si>
    <r>
      <rPr>
        <b/>
        <sz val="9"/>
        <color theme="1"/>
        <rFont val="Calibri"/>
        <family val="2"/>
        <scheme val="minor"/>
      </rPr>
      <t>Capacity to Carry Out the Grant:</t>
    </r>
    <r>
      <rPr>
        <sz val="9"/>
        <color theme="1"/>
        <rFont val="Calibri"/>
        <family val="2"/>
        <scheme val="minor"/>
      </rPr>
      <t xml:space="preserve"> Performance history of capacity to administer grant. Scored by state CDBG Staff(First-time &amp; &gt;5-yr grantees: default = 3)</t>
    </r>
  </si>
  <si>
    <t>CDBG Program Administration, Rating &amp; Ranking, Consolidated Plan Planning for the Five County Region.</t>
  </si>
  <si>
    <r>
      <t xml:space="preserve">Number of beneficiaries </t>
    </r>
    <r>
      <rPr>
        <sz val="8"/>
        <color theme="1"/>
        <rFont val="Calibri"/>
        <family val="2"/>
        <scheme val="minor"/>
      </rPr>
      <t>(Source: CDBG Application total proposed beneficiaries)</t>
    </r>
  </si>
  <si>
    <r>
      <t xml:space="preserve">Project total cost </t>
    </r>
    <r>
      <rPr>
        <sz val="8"/>
        <color theme="1"/>
        <rFont val="Calibri"/>
        <family val="2"/>
        <scheme val="minor"/>
      </rPr>
      <t>(source: CDBG application)</t>
    </r>
  </si>
  <si>
    <r>
      <t xml:space="preserve">Other funds committed to project </t>
    </r>
    <r>
      <rPr>
        <sz val="8"/>
        <color theme="1"/>
        <rFont val="Calibri"/>
        <family val="2"/>
        <scheme val="minor"/>
      </rPr>
      <t>(source: CDBG application)</t>
    </r>
  </si>
  <si>
    <t>difference  between local &amp; state,  divided by state</t>
  </si>
  <si>
    <r>
      <t xml:space="preserve">Total population </t>
    </r>
    <r>
      <rPr>
        <sz val="8"/>
        <color theme="1"/>
        <rFont val="Calibri"/>
        <family val="2"/>
        <scheme val="minor"/>
      </rPr>
      <t>(US Census 2021 Table P1)or most recent LMI survey</t>
    </r>
  </si>
  <si>
    <r>
      <t xml:space="preserve">Household size </t>
    </r>
    <r>
      <rPr>
        <sz val="8"/>
        <color theme="1"/>
        <rFont val="Calibri"/>
        <family val="2"/>
        <scheme val="minor"/>
      </rPr>
      <t>(Source: 2021 ACS Table S1101) or most recent LMI survey</t>
    </r>
  </si>
  <si>
    <r>
      <t xml:space="preserve">Tax Rate </t>
    </r>
    <r>
      <rPr>
        <sz val="8"/>
        <color theme="1"/>
        <rFont val="Calibri"/>
        <family val="2"/>
        <scheme val="minor"/>
      </rPr>
      <t>(2021 Source: https://propertytax.utah.gov/rates/approved-rates)</t>
    </r>
  </si>
  <si>
    <r>
      <t xml:space="preserve">Seasonally Adjusted Unemployment Rate </t>
    </r>
    <r>
      <rPr>
        <sz val="8"/>
        <color theme="1"/>
        <rFont val="Calibri"/>
        <family val="2"/>
        <scheme val="minor"/>
      </rPr>
      <t>(Dec 2022 Source: https://jobs.utah.gov/wi/update/une/)</t>
    </r>
  </si>
  <si>
    <r>
      <t xml:space="preserve"># 4
Community Facilities 
</t>
    </r>
    <r>
      <rPr>
        <b/>
        <sz val="9"/>
        <color theme="1"/>
        <rFont val="Calibri"/>
        <family val="2"/>
        <scheme val="minor"/>
      </rPr>
      <t>3 points</t>
    </r>
  </si>
  <si>
    <r>
      <t xml:space="preserve"># 3
LMI Housing
</t>
    </r>
    <r>
      <rPr>
        <b/>
        <sz val="9"/>
        <color theme="1"/>
        <rFont val="Calibri"/>
        <family val="2"/>
        <scheme val="minor"/>
      </rPr>
      <t xml:space="preserve">
4 points</t>
    </r>
  </si>
  <si>
    <r>
      <t xml:space="preserve"># 5
Public Services
</t>
    </r>
    <r>
      <rPr>
        <b/>
        <sz val="9"/>
        <color theme="1"/>
        <rFont val="Calibri"/>
        <family val="2"/>
        <scheme val="minor"/>
      </rPr>
      <t xml:space="preserve">
2 points</t>
    </r>
  </si>
  <si>
    <t>Cedar City Housing Authority</t>
  </si>
  <si>
    <t>Land Purchase</t>
  </si>
  <si>
    <t>FY 2025 SMALL CITIES COMMUNITY DEVELOPMENT BLOCK GRANT (CDBG) PROGRAM</t>
  </si>
  <si>
    <r>
      <t xml:space="preserve">Estimated Regional Funding Allocation: </t>
    </r>
    <r>
      <rPr>
        <b/>
        <sz val="12"/>
        <rFont val="Calibri"/>
        <family val="2"/>
        <scheme val="minor"/>
      </rPr>
      <t>$1,135,054</t>
    </r>
  </si>
  <si>
    <t xml:space="preserve">TOTAL FY 2025 CDBG DOLLARS ALLOCATED: </t>
  </si>
  <si>
    <t>Five County Association of Governments  Rating and Ranking for 2025 Funding Year</t>
  </si>
  <si>
    <t>Purchase of Land</t>
  </si>
  <si>
    <t>AOG Land Puchase</t>
  </si>
  <si>
    <t>n/a</t>
  </si>
  <si>
    <t>LMI Qualified</t>
  </si>
  <si>
    <t>na</t>
  </si>
  <si>
    <t>LMI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</si>
</sst>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0.0"/>
    <numFmt numFmtId="165" formatCode="&quot;$&quot;#,##0"/>
    <numFmt numFmtId="166" formatCode="0.0%"/>
    <numFmt numFmtId="167" formatCode="0.000000"/>
    <numFmt numFmtId="168" formatCode="_(* #,##0_);_(* \(#,##0\);_(* &quot;-&quot;??_);_(@_)"/>
  </numFmts>
  <fonts count="17" x14ac:knownFonts="1">
    <font>
      <sz val="11"/>
      <color theme="1"/>
      <name val="Calibri"/>
      <family val="2"/>
      <scheme val="minor"/>
    </font>
    <font>
      <b/>
      <sz val="11"/>
      <color theme="1"/>
      <name val="Calibri"/>
      <family val="2"/>
      <scheme val="minor"/>
    </font>
    <font>
      <b/>
      <sz val="9"/>
      <color theme="1"/>
      <name val="Calibri"/>
      <family val="2"/>
      <scheme val="minor"/>
    </font>
    <font>
      <b/>
      <i/>
      <u/>
      <sz val="9"/>
      <color theme="1"/>
      <name val="Calibri"/>
      <family val="2"/>
      <scheme val="minor"/>
    </font>
    <font>
      <sz val="9"/>
      <color theme="1"/>
      <name val="Calibri"/>
      <family val="2"/>
      <scheme val="minor"/>
    </font>
    <font>
      <b/>
      <sz val="12"/>
      <color theme="1"/>
      <name val="Calibri"/>
      <family val="2"/>
      <scheme val="minor"/>
    </font>
    <font>
      <u/>
      <sz val="9"/>
      <color theme="1"/>
      <name val="Calibri"/>
      <family val="2"/>
      <scheme val="minor"/>
    </font>
    <font>
      <sz val="11"/>
      <color theme="1"/>
      <name val="Calibri"/>
      <family val="2"/>
      <scheme val="minor"/>
    </font>
    <font>
      <sz val="11"/>
      <color rgb="FFFF0000"/>
      <name val="Calibri"/>
      <family val="2"/>
      <scheme val="minor"/>
    </font>
    <font>
      <b/>
      <sz val="12"/>
      <name val="Calibri"/>
      <family val="2"/>
      <scheme val="minor"/>
    </font>
    <font>
      <sz val="11"/>
      <name val="Calibri"/>
      <family val="2"/>
      <scheme val="minor"/>
    </font>
    <font>
      <sz val="8"/>
      <color theme="1"/>
      <name val="Calibri"/>
      <family val="2"/>
      <scheme val="minor"/>
    </font>
    <font>
      <b/>
      <sz val="11"/>
      <color rgb="FFFF0000"/>
      <name val="Calibri"/>
      <family val="2"/>
      <scheme val="minor"/>
    </font>
    <font>
      <sz val="8"/>
      <name val="Calibri"/>
      <family val="2"/>
      <scheme val="minor"/>
    </font>
    <font>
      <b/>
      <sz val="14"/>
      <color theme="1"/>
      <name val="Calibri"/>
      <family val="2"/>
      <scheme val="minor"/>
    </font>
    <font>
      <sz val="10"/>
      <color theme="1"/>
      <name val="Calibri"/>
      <family val="2"/>
      <scheme val="minor"/>
    </font>
    <font>
      <b/>
      <sz val="11"/>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0" tint="-0.34998626667073579"/>
        <bgColor indexed="64"/>
      </patternFill>
    </fill>
    <fill>
      <patternFill patternType="solid">
        <fgColor theme="7"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auto="1"/>
      </right>
      <top style="thin">
        <color indexed="64"/>
      </top>
      <bottom style="thin">
        <color theme="0" tint="-0.24994659260841701"/>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9" fontId="7" fillId="0" borderId="0" applyFont="0" applyFill="0" applyBorder="0" applyAlignment="0" applyProtection="0"/>
    <xf numFmtId="43" fontId="7" fillId="0" borderId="0" applyFont="0" applyFill="0" applyBorder="0" applyAlignment="0" applyProtection="0"/>
  </cellStyleXfs>
  <cellXfs count="99">
    <xf numFmtId="0" fontId="0" fillId="0" borderId="0" xfId="0"/>
    <xf numFmtId="0" fontId="2" fillId="0" borderId="1" xfId="0" applyFont="1" applyBorder="1" applyAlignment="1">
      <alignment horizontal="center" vertical="center" textRotation="90"/>
    </xf>
    <xf numFmtId="0" fontId="2" fillId="0" borderId="0" xfId="0" applyFont="1"/>
    <xf numFmtId="0" fontId="4" fillId="0" borderId="0" xfId="0" applyFont="1" applyAlignment="1">
      <alignment horizontal="center" vertical="center"/>
    </xf>
    <xf numFmtId="0" fontId="4" fillId="0" borderId="0" xfId="0" applyFont="1"/>
    <xf numFmtId="0" fontId="4" fillId="0" borderId="0" xfId="0" applyFont="1" applyAlignment="1">
      <alignment horizontal="left" vertical="center" wrapText="1"/>
    </xf>
    <xf numFmtId="0" fontId="4" fillId="0" borderId="1" xfId="0" applyFont="1" applyBorder="1" applyAlignment="1">
      <alignment vertical="top" readingOrder="1"/>
    </xf>
    <xf numFmtId="0" fontId="4" fillId="0" borderId="1" xfId="0" applyFont="1" applyBorder="1" applyAlignment="1">
      <alignment vertical="top" wrapText="1" readingOrder="1"/>
    </xf>
    <xf numFmtId="0" fontId="4" fillId="2" borderId="1" xfId="0" applyFont="1" applyFill="1" applyBorder="1" applyAlignment="1">
      <alignment vertical="top" readingOrder="1"/>
    </xf>
    <xf numFmtId="0" fontId="2" fillId="0" borderId="1" xfId="0" applyFont="1" applyBorder="1" applyAlignment="1">
      <alignment vertical="top" wrapText="1" readingOrder="1"/>
    </xf>
    <xf numFmtId="0" fontId="1" fillId="0" borderId="0" xfId="0" applyFont="1"/>
    <xf numFmtId="164" fontId="4" fillId="0" borderId="1" xfId="0" applyNumberFormat="1" applyFont="1" applyBorder="1" applyAlignment="1">
      <alignment horizontal="center" vertical="center" readingOrder="1"/>
    </xf>
    <xf numFmtId="165" fontId="1" fillId="0" borderId="1" xfId="0" applyNumberFormat="1" applyFont="1" applyBorder="1" applyAlignment="1">
      <alignment horizontal="left"/>
    </xf>
    <xf numFmtId="164" fontId="4" fillId="0" borderId="6" xfId="0" applyNumberFormat="1" applyFont="1" applyBorder="1" applyAlignment="1">
      <alignment horizontal="center" vertical="center" readingOrder="1"/>
    </xf>
    <xf numFmtId="2" fontId="2" fillId="0" borderId="1" xfId="0" applyNumberFormat="1" applyFont="1" applyBorder="1" applyAlignment="1">
      <alignment horizontal="center" vertical="center" readingOrder="1"/>
    </xf>
    <xf numFmtId="0" fontId="1" fillId="0" borderId="3"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wrapText="1"/>
    </xf>
    <xf numFmtId="0" fontId="4" fillId="0" borderId="1" xfId="0" applyFont="1" applyBorder="1" applyAlignment="1">
      <alignment wrapText="1"/>
    </xf>
    <xf numFmtId="0" fontId="4" fillId="0" borderId="1" xfId="0" applyFont="1" applyBorder="1" applyAlignment="1">
      <alignment horizontal="center" vertical="center" wrapText="1"/>
    </xf>
    <xf numFmtId="0" fontId="4" fillId="0" borderId="1" xfId="0" applyFont="1" applyBorder="1"/>
    <xf numFmtId="0" fontId="4" fillId="0" borderId="1" xfId="0" applyFont="1" applyBorder="1" applyAlignment="1">
      <alignment vertical="center" wrapText="1"/>
    </xf>
    <xf numFmtId="0" fontId="4" fillId="0" borderId="1" xfId="0" applyFont="1" applyBorder="1" applyAlignment="1">
      <alignment horizontal="center" vertical="top" wrapText="1"/>
    </xf>
    <xf numFmtId="0" fontId="5" fillId="0" borderId="1" xfId="0" applyFont="1" applyBorder="1" applyAlignment="1">
      <alignment horizontal="center" wrapText="1"/>
    </xf>
    <xf numFmtId="0" fontId="9" fillId="0" borderId="1" xfId="0" applyFont="1" applyBorder="1" applyAlignment="1">
      <alignment horizontal="center" textRotation="90" wrapText="1"/>
    </xf>
    <xf numFmtId="0" fontId="1" fillId="0" borderId="1" xfId="0" applyFont="1" applyBorder="1" applyAlignment="1">
      <alignment horizontal="left" vertical="center" wrapText="1"/>
    </xf>
    <xf numFmtId="0" fontId="10" fillId="0" borderId="1" xfId="0" applyFont="1" applyBorder="1" applyAlignment="1">
      <alignment horizontal="center" vertical="center"/>
    </xf>
    <xf numFmtId="166" fontId="10" fillId="0" borderId="1" xfId="1" applyNumberFormat="1" applyFont="1" applyFill="1" applyBorder="1" applyAlignment="1">
      <alignment horizontal="center" vertical="center"/>
    </xf>
    <xf numFmtId="166" fontId="10" fillId="0" borderId="1" xfId="1" applyNumberFormat="1" applyFont="1" applyBorder="1" applyAlignment="1">
      <alignment horizontal="center" vertical="center"/>
    </xf>
    <xf numFmtId="0" fontId="1" fillId="0" borderId="0" xfId="0" applyFont="1" applyAlignment="1">
      <alignment horizontal="left" vertical="center" wrapText="1"/>
    </xf>
    <xf numFmtId="0" fontId="8" fillId="0" borderId="0" xfId="0" applyFont="1" applyAlignment="1">
      <alignment horizontal="center" vertical="center"/>
    </xf>
    <xf numFmtId="0" fontId="1" fillId="0" borderId="1" xfId="0" applyFont="1" applyBorder="1" applyAlignment="1">
      <alignment horizontal="center" wrapText="1"/>
    </xf>
    <xf numFmtId="0" fontId="12" fillId="0" borderId="1" xfId="0" applyFont="1" applyBorder="1" applyAlignment="1">
      <alignment horizontal="center" textRotation="90" wrapText="1"/>
    </xf>
    <xf numFmtId="3" fontId="10" fillId="2" borderId="1" xfId="0" applyNumberFormat="1" applyFont="1" applyFill="1" applyBorder="1" applyAlignment="1">
      <alignment horizontal="center" vertical="center"/>
    </xf>
    <xf numFmtId="0" fontId="10" fillId="2" borderId="8" xfId="0" applyFont="1" applyFill="1" applyBorder="1" applyAlignment="1">
      <alignment horizontal="center" vertical="center" wrapText="1"/>
    </xf>
    <xf numFmtId="0" fontId="1" fillId="0" borderId="1" xfId="0" applyFont="1" applyBorder="1" applyAlignment="1">
      <alignment vertical="center" textRotation="90" wrapText="1"/>
    </xf>
    <xf numFmtId="0" fontId="1" fillId="0" borderId="1" xfId="0" applyFont="1" applyBorder="1" applyAlignment="1">
      <alignment horizontal="center" vertical="center" wrapText="1"/>
    </xf>
    <xf numFmtId="0" fontId="0" fillId="0" borderId="0" xfId="0" applyAlignment="1">
      <alignment wrapText="1"/>
    </xf>
    <xf numFmtId="0" fontId="15" fillId="3" borderId="1" xfId="0" applyFont="1" applyFill="1" applyBorder="1" applyAlignment="1">
      <alignment vertical="center" wrapText="1"/>
    </xf>
    <xf numFmtId="0" fontId="15" fillId="3" borderId="1" xfId="0" applyFont="1" applyFill="1" applyBorder="1" applyAlignment="1">
      <alignment vertical="top" wrapText="1"/>
    </xf>
    <xf numFmtId="0" fontId="0" fillId="2" borderId="7" xfId="0" applyFill="1" applyBorder="1" applyAlignment="1">
      <alignment horizontal="left" vertical="center" wrapText="1"/>
    </xf>
    <xf numFmtId="0" fontId="1" fillId="0" borderId="5" xfId="0" applyFont="1" applyBorder="1" applyAlignment="1">
      <alignment horizontal="right" vertical="center" wrapText="1"/>
    </xf>
    <xf numFmtId="0" fontId="4" fillId="4" borderId="1" xfId="0" applyFont="1" applyFill="1" applyBorder="1" applyAlignment="1">
      <alignment horizontal="center" vertical="top" wrapText="1"/>
    </xf>
    <xf numFmtId="0" fontId="4" fillId="4" borderId="1" xfId="0" applyFont="1" applyFill="1" applyBorder="1"/>
    <xf numFmtId="10" fontId="10" fillId="0" borderId="9" xfId="1" applyNumberFormat="1" applyFont="1" applyBorder="1" applyAlignment="1">
      <alignment horizontal="center" vertical="center"/>
    </xf>
    <xf numFmtId="2" fontId="10" fillId="2" borderId="7" xfId="0" applyNumberFormat="1" applyFont="1" applyFill="1" applyBorder="1" applyAlignment="1">
      <alignment horizontal="center" vertical="center" wrapText="1"/>
    </xf>
    <xf numFmtId="0" fontId="10" fillId="2" borderId="7" xfId="0" applyFont="1" applyFill="1" applyBorder="1" applyAlignment="1">
      <alignment horizontal="center" vertical="center" wrapText="1"/>
    </xf>
    <xf numFmtId="167" fontId="0" fillId="2" borderId="1" xfId="0" applyNumberFormat="1" applyFill="1" applyBorder="1"/>
    <xf numFmtId="0" fontId="0" fillId="2" borderId="1" xfId="0" applyFill="1" applyBorder="1" applyAlignment="1">
      <alignment horizontal="left" vertical="center" wrapText="1"/>
    </xf>
    <xf numFmtId="0" fontId="0" fillId="2" borderId="1" xfId="0" applyFill="1" applyBorder="1" applyAlignment="1">
      <alignment horizontal="left" wrapText="1"/>
    </xf>
    <xf numFmtId="10" fontId="10" fillId="2" borderId="1" xfId="1" applyNumberFormat="1" applyFont="1" applyFill="1" applyBorder="1" applyAlignment="1">
      <alignment horizontal="center" vertical="center" wrapText="1"/>
    </xf>
    <xf numFmtId="0" fontId="15" fillId="3" borderId="1" xfId="0" applyFont="1" applyFill="1" applyBorder="1" applyAlignment="1">
      <alignment horizontal="center" vertical="center" wrapText="1"/>
    </xf>
    <xf numFmtId="2" fontId="15" fillId="3" borderId="1" xfId="0" applyNumberFormat="1" applyFont="1" applyFill="1" applyBorder="1" applyAlignment="1">
      <alignment horizontal="left" vertical="center" wrapText="1"/>
    </xf>
    <xf numFmtId="165" fontId="15" fillId="3" borderId="1" xfId="0" applyNumberFormat="1" applyFont="1" applyFill="1" applyBorder="1" applyAlignment="1">
      <alignment vertical="center" wrapText="1"/>
    </xf>
    <xf numFmtId="165" fontId="0" fillId="0" borderId="0" xfId="0" applyNumberFormat="1" applyAlignment="1">
      <alignment wrapText="1"/>
    </xf>
    <xf numFmtId="165" fontId="1" fillId="0" borderId="1" xfId="0" applyNumberFormat="1" applyFont="1" applyBorder="1" applyAlignment="1">
      <alignment wrapText="1"/>
    </xf>
    <xf numFmtId="165" fontId="16" fillId="0" borderId="1" xfId="0" applyNumberFormat="1" applyFont="1" applyBorder="1" applyAlignment="1">
      <alignment wrapText="1"/>
    </xf>
    <xf numFmtId="0" fontId="11" fillId="0" borderId="0" xfId="0" applyFont="1" applyAlignment="1">
      <alignment wrapText="1"/>
    </xf>
    <xf numFmtId="0" fontId="1" fillId="0" borderId="0" xfId="0" applyFont="1" applyAlignment="1">
      <alignment wrapText="1"/>
    </xf>
    <xf numFmtId="168" fontId="10" fillId="0" borderId="1" xfId="2" applyNumberFormat="1" applyFont="1" applyFill="1" applyBorder="1" applyAlignment="1">
      <alignment horizontal="center" vertical="center"/>
    </xf>
    <xf numFmtId="10" fontId="10" fillId="0" borderId="1" xfId="1" applyNumberFormat="1" applyFont="1" applyBorder="1" applyAlignment="1">
      <alignment horizontal="center" vertical="center"/>
    </xf>
    <xf numFmtId="0" fontId="10" fillId="0" borderId="1" xfId="0" applyFont="1" applyBorder="1" applyAlignment="1">
      <alignment horizontal="center" vertical="center" wrapText="1"/>
    </xf>
    <xf numFmtId="0" fontId="15" fillId="5" borderId="1" xfId="0" applyFont="1" applyFill="1" applyBorder="1" applyAlignment="1">
      <alignment horizontal="center" vertical="center" wrapText="1"/>
    </xf>
    <xf numFmtId="2" fontId="15" fillId="5" borderId="1" xfId="0" applyNumberFormat="1" applyFont="1" applyFill="1" applyBorder="1" applyAlignment="1">
      <alignment horizontal="left" vertical="center" wrapText="1"/>
    </xf>
    <xf numFmtId="0" fontId="15" fillId="5" borderId="1" xfId="0" applyFont="1" applyFill="1" applyBorder="1" applyAlignment="1">
      <alignment vertical="center" wrapText="1"/>
    </xf>
    <xf numFmtId="0" fontId="15" fillId="5" borderId="1" xfId="0" applyFont="1" applyFill="1" applyBorder="1" applyAlignment="1">
      <alignment vertical="top" wrapText="1"/>
    </xf>
    <xf numFmtId="165" fontId="15" fillId="5" borderId="1" xfId="0" applyNumberFormat="1" applyFont="1" applyFill="1" applyBorder="1" applyAlignment="1">
      <alignment vertical="center" wrapText="1"/>
    </xf>
    <xf numFmtId="0" fontId="1" fillId="0" borderId="3" xfId="0" applyFont="1" applyBorder="1" applyAlignment="1">
      <alignment horizontal="right" wrapText="1"/>
    </xf>
    <xf numFmtId="0" fontId="1" fillId="0" borderId="4" xfId="0" applyFont="1" applyBorder="1" applyAlignment="1">
      <alignment horizontal="right" wrapText="1"/>
    </xf>
    <xf numFmtId="0" fontId="1" fillId="0" borderId="5" xfId="0" applyFont="1" applyBorder="1" applyAlignment="1">
      <alignment horizontal="right" wrapText="1"/>
    </xf>
    <xf numFmtId="0" fontId="11" fillId="0" borderId="6" xfId="0" applyFont="1" applyBorder="1" applyAlignment="1">
      <alignment horizontal="left" wrapText="1"/>
    </xf>
    <xf numFmtId="0" fontId="11" fillId="0" borderId="0" xfId="0" applyFont="1" applyAlignment="1">
      <alignment horizontal="left" wrapText="1"/>
    </xf>
    <xf numFmtId="0" fontId="5" fillId="0" borderId="0" xfId="0" applyFont="1" applyAlignment="1">
      <alignment horizontal="center" vertical="top" wrapText="1"/>
    </xf>
    <xf numFmtId="0" fontId="5" fillId="0" borderId="2" xfId="0" applyFont="1" applyBorder="1" applyAlignment="1">
      <alignment horizontal="center" vertical="top" wrapText="1"/>
    </xf>
    <xf numFmtId="0" fontId="15" fillId="3" borderId="3" xfId="0" applyFont="1" applyFill="1" applyBorder="1" applyAlignment="1">
      <alignment horizontal="left" vertical="center" wrapText="1"/>
    </xf>
    <xf numFmtId="0" fontId="15" fillId="3" borderId="5" xfId="0" applyFont="1" applyFill="1" applyBorder="1" applyAlignment="1">
      <alignment horizontal="left" vertical="center" wrapText="1"/>
    </xf>
    <xf numFmtId="167" fontId="10" fillId="2" borderId="1" xfId="0" applyNumberFormat="1" applyFont="1" applyFill="1" applyBorder="1" applyAlignment="1">
      <alignment horizontal="center" vertical="center"/>
    </xf>
    <xf numFmtId="10" fontId="10" fillId="2" borderId="3" xfId="1" applyNumberFormat="1" applyFont="1" applyFill="1" applyBorder="1" applyAlignment="1">
      <alignment horizontal="center" vertical="center" wrapText="1"/>
    </xf>
    <xf numFmtId="10" fontId="10" fillId="2" borderId="4" xfId="1" applyNumberFormat="1" applyFont="1" applyFill="1" applyBorder="1" applyAlignment="1">
      <alignment horizontal="center" vertical="center" wrapText="1"/>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4" fillId="0" borderId="12" xfId="0" applyFont="1" applyBorder="1" applyAlignment="1">
      <alignment horizontal="center" vertical="center"/>
    </xf>
    <xf numFmtId="0" fontId="1" fillId="0" borderId="1" xfId="0" applyFont="1" applyBorder="1" applyAlignment="1">
      <alignment horizontal="right" vertical="center"/>
    </xf>
    <xf numFmtId="0" fontId="4" fillId="0" borderId="1" xfId="0" applyFont="1" applyBorder="1" applyAlignment="1">
      <alignment horizontal="left"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2" fontId="1" fillId="0" borderId="1" xfId="0" applyNumberFormat="1" applyFont="1" applyBorder="1" applyAlignment="1">
      <alignment horizontal="left"/>
    </xf>
    <xf numFmtId="0" fontId="1" fillId="0" borderId="1" xfId="0" applyFont="1" applyBorder="1" applyAlignment="1">
      <alignment horizontal="center"/>
    </xf>
    <xf numFmtId="0" fontId="1" fillId="0" borderId="3" xfId="0" applyFont="1" applyBorder="1" applyAlignment="1">
      <alignment horizontal="left"/>
    </xf>
    <xf numFmtId="0" fontId="1" fillId="0" borderId="4" xfId="0" applyFont="1" applyBorder="1" applyAlignment="1">
      <alignment horizontal="left"/>
    </xf>
    <xf numFmtId="0" fontId="1" fillId="0" borderId="5" xfId="0" applyFont="1" applyBorder="1" applyAlignment="1">
      <alignment horizontal="left"/>
    </xf>
    <xf numFmtId="0" fontId="4"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1" fillId="0" borderId="1" xfId="0" applyFont="1" applyBorder="1" applyAlignment="1">
      <alignment horizontal="right"/>
    </xf>
  </cellXfs>
  <cellStyles count="3">
    <cellStyle name="Comma" xfId="2" builtinId="3"/>
    <cellStyle name="Normal" xfId="0" builtinId="0"/>
    <cellStyle name="Percent" xfId="1" builtinId="5"/>
  </cellStyles>
  <dxfs count="4">
    <dxf>
      <font>
        <color theme="5" tint="-0.499984740745262"/>
      </font>
      <fill>
        <patternFill>
          <bgColor rgb="FFFFC000"/>
        </patternFill>
      </fill>
    </dxf>
    <dxf>
      <fill>
        <patternFill>
          <bgColor rgb="FFFFC000"/>
        </patternFill>
      </fill>
    </dxf>
    <dxf>
      <font>
        <color theme="5" tint="-0.499984740745262"/>
      </font>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15448-740D-4753-A681-2DDCEABA0A26}">
  <sheetPr>
    <pageSetUpPr fitToPage="1"/>
  </sheetPr>
  <dimension ref="A1:H17"/>
  <sheetViews>
    <sheetView tabSelected="1" workbookViewId="0">
      <selection activeCell="C10" sqref="C10"/>
    </sheetView>
  </sheetViews>
  <sheetFormatPr defaultColWidth="9.140625" defaultRowHeight="15" x14ac:dyDescent="0.25"/>
  <cols>
    <col min="1" max="1" width="6.85546875" style="37" customWidth="1"/>
    <col min="2" max="2" width="8.28515625" style="37" customWidth="1"/>
    <col min="3" max="3" width="21.7109375" style="37" customWidth="1"/>
    <col min="4" max="4" width="75" style="37" customWidth="1"/>
    <col min="5" max="5" width="11.5703125" style="37" customWidth="1"/>
    <col min="6" max="6" width="11" style="37" customWidth="1"/>
    <col min="7" max="16384" width="9.140625" style="37"/>
  </cols>
  <sheetData>
    <row r="1" spans="1:8" ht="15.75" x14ac:dyDescent="0.25">
      <c r="A1" s="72" t="s">
        <v>139</v>
      </c>
      <c r="B1" s="72"/>
      <c r="C1" s="72"/>
      <c r="D1" s="72"/>
      <c r="E1" s="72"/>
      <c r="F1" s="72"/>
    </row>
    <row r="2" spans="1:8" ht="15.75" x14ac:dyDescent="0.25">
      <c r="A2" s="72" t="s">
        <v>222</v>
      </c>
      <c r="B2" s="72"/>
      <c r="C2" s="72"/>
      <c r="D2" s="72"/>
      <c r="E2" s="72"/>
      <c r="F2" s="72"/>
    </row>
    <row r="3" spans="1:8" ht="15.75" x14ac:dyDescent="0.25">
      <c r="A3" s="73" t="s">
        <v>223</v>
      </c>
      <c r="B3" s="73"/>
      <c r="C3" s="73"/>
      <c r="D3" s="73"/>
      <c r="E3" s="73"/>
      <c r="F3" s="73"/>
    </row>
    <row r="4" spans="1:8" ht="45" x14ac:dyDescent="0.25">
      <c r="A4" s="35" t="s">
        <v>140</v>
      </c>
      <c r="B4" s="35" t="s">
        <v>9</v>
      </c>
      <c r="C4" s="36" t="s">
        <v>141</v>
      </c>
      <c r="D4" s="36" t="s">
        <v>142</v>
      </c>
      <c r="E4" s="36" t="s">
        <v>143</v>
      </c>
      <c r="F4" s="36" t="s">
        <v>144</v>
      </c>
    </row>
    <row r="5" spans="1:8" ht="25.5" x14ac:dyDescent="0.25">
      <c r="A5" s="74" t="s">
        <v>147</v>
      </c>
      <c r="B5" s="75"/>
      <c r="C5" s="38" t="s">
        <v>145</v>
      </c>
      <c r="D5" s="39" t="s">
        <v>208</v>
      </c>
      <c r="E5" s="53">
        <v>50000</v>
      </c>
      <c r="F5" s="53"/>
    </row>
    <row r="6" spans="1:8" x14ac:dyDescent="0.25">
      <c r="A6" s="51">
        <v>1</v>
      </c>
      <c r="B6" s="51">
        <v>65.75</v>
      </c>
      <c r="C6" s="38" t="s">
        <v>145</v>
      </c>
      <c r="D6" s="39" t="s">
        <v>221</v>
      </c>
      <c r="E6" s="53">
        <f>1135054-50000</f>
        <v>1085054</v>
      </c>
      <c r="F6" s="53"/>
    </row>
    <row r="7" spans="1:8" x14ac:dyDescent="0.25">
      <c r="A7" s="51"/>
      <c r="B7" s="52"/>
      <c r="C7" s="38"/>
      <c r="D7" s="39"/>
      <c r="E7" s="53"/>
      <c r="F7" s="53"/>
      <c r="H7" s="54"/>
    </row>
    <row r="8" spans="1:8" x14ac:dyDescent="0.25">
      <c r="A8" s="62"/>
      <c r="B8" s="63"/>
      <c r="C8" s="64"/>
      <c r="D8" s="65"/>
      <c r="E8" s="66"/>
      <c r="F8" s="66"/>
      <c r="H8" s="54"/>
    </row>
    <row r="9" spans="1:8" x14ac:dyDescent="0.25">
      <c r="A9" s="62"/>
      <c r="B9" s="63"/>
      <c r="C9" s="64"/>
      <c r="D9" s="65"/>
      <c r="E9" s="66"/>
      <c r="F9" s="66"/>
      <c r="H9" s="54"/>
    </row>
    <row r="10" spans="1:8" x14ac:dyDescent="0.25">
      <c r="A10" s="51"/>
      <c r="B10" s="52"/>
      <c r="C10" s="38"/>
      <c r="D10" s="39"/>
      <c r="E10" s="55">
        <f>SUM(E5:E9)</f>
        <v>1135054</v>
      </c>
      <c r="F10" s="55">
        <f>SUM(F5:F9)</f>
        <v>0</v>
      </c>
    </row>
    <row r="11" spans="1:8" x14ac:dyDescent="0.25">
      <c r="A11" s="67" t="s">
        <v>224</v>
      </c>
      <c r="B11" s="68"/>
      <c r="C11" s="68"/>
      <c r="D11" s="68"/>
      <c r="E11" s="69"/>
      <c r="F11" s="56">
        <f>E10</f>
        <v>1135054</v>
      </c>
    </row>
    <row r="12" spans="1:8" s="57" customFormat="1" ht="11.25" x14ac:dyDescent="0.2">
      <c r="A12" s="70" t="s">
        <v>146</v>
      </c>
      <c r="B12" s="70"/>
      <c r="C12" s="70"/>
      <c r="D12" s="70"/>
      <c r="E12" s="70"/>
      <c r="F12" s="70"/>
    </row>
    <row r="13" spans="1:8" s="57" customFormat="1" ht="11.25" x14ac:dyDescent="0.2">
      <c r="A13" s="71"/>
      <c r="B13" s="71"/>
      <c r="C13" s="71"/>
      <c r="D13" s="71"/>
      <c r="E13" s="71"/>
      <c r="F13" s="71"/>
    </row>
    <row r="14" spans="1:8" s="57" customFormat="1" ht="11.25" x14ac:dyDescent="0.2">
      <c r="A14" s="71"/>
      <c r="B14" s="71"/>
      <c r="C14" s="71"/>
      <c r="D14" s="71"/>
      <c r="E14" s="71"/>
      <c r="F14" s="71"/>
    </row>
    <row r="15" spans="1:8" s="57" customFormat="1" ht="11.25" x14ac:dyDescent="0.2"/>
    <row r="16" spans="1:8" s="57" customFormat="1" ht="11.25" x14ac:dyDescent="0.2"/>
    <row r="17" spans="1:1" x14ac:dyDescent="0.25">
      <c r="A17" s="58"/>
    </row>
  </sheetData>
  <mergeCells count="6">
    <mergeCell ref="A11:E11"/>
    <mergeCell ref="A12:F14"/>
    <mergeCell ref="A1:F1"/>
    <mergeCell ref="A2:F2"/>
    <mergeCell ref="A3:F3"/>
    <mergeCell ref="A5:B5"/>
  </mergeCells>
  <pageMargins left="0.25" right="0.25" top="0.75" bottom="0.75" header="0.3" footer="0.3"/>
  <pageSetup scale="9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8012C-2131-4429-8ED5-5B26BB735949}">
  <dimension ref="A1:E24"/>
  <sheetViews>
    <sheetView zoomScale="90" zoomScaleNormal="90" workbookViewId="0">
      <pane ySplit="1" topLeftCell="A2" activePane="bottomLeft" state="frozen"/>
      <selection pane="bottomLeft" activeCell="B11" sqref="B11"/>
    </sheetView>
  </sheetViews>
  <sheetFormatPr defaultRowHeight="15" x14ac:dyDescent="0.25"/>
  <cols>
    <col min="1" max="1" width="68.140625" customWidth="1"/>
    <col min="2" max="4" width="10.85546875" customWidth="1"/>
  </cols>
  <sheetData>
    <row r="1" spans="1:5" ht="102.75" x14ac:dyDescent="0.25">
      <c r="A1" s="23" t="s">
        <v>127</v>
      </c>
      <c r="B1" s="24" t="s">
        <v>227</v>
      </c>
      <c r="C1" s="24"/>
      <c r="D1" s="24"/>
    </row>
    <row r="2" spans="1:5" ht="43.5" customHeight="1" x14ac:dyDescent="0.25">
      <c r="A2" s="25" t="s">
        <v>202</v>
      </c>
      <c r="B2" s="26">
        <v>5</v>
      </c>
      <c r="C2" s="26"/>
      <c r="D2" s="26"/>
    </row>
    <row r="3" spans="1:5" ht="30" x14ac:dyDescent="0.25">
      <c r="A3" s="25" t="s">
        <v>128</v>
      </c>
      <c r="B3" s="27">
        <f>(B21-$B$22)/$B$22</f>
        <v>1.0454545454545454</v>
      </c>
      <c r="C3" s="27"/>
      <c r="D3" s="27"/>
      <c r="E3" t="s">
        <v>212</v>
      </c>
    </row>
    <row r="4" spans="1:5" ht="30" x14ac:dyDescent="0.25">
      <c r="A4" s="25" t="s">
        <v>129</v>
      </c>
      <c r="B4" s="27">
        <v>0</v>
      </c>
      <c r="C4" s="27"/>
      <c r="D4" s="27"/>
    </row>
    <row r="5" spans="1:5" ht="30" x14ac:dyDescent="0.25">
      <c r="A5" s="25" t="s">
        <v>130</v>
      </c>
      <c r="B5" s="59">
        <v>0</v>
      </c>
      <c r="C5" s="59"/>
      <c r="D5" s="59"/>
    </row>
    <row r="6" spans="1:5" ht="30" x14ac:dyDescent="0.25">
      <c r="A6" s="25" t="s">
        <v>131</v>
      </c>
      <c r="B6" s="26" t="s">
        <v>203</v>
      </c>
      <c r="C6" s="26"/>
      <c r="D6" s="26"/>
    </row>
    <row r="7" spans="1:5" ht="105" x14ac:dyDescent="0.25">
      <c r="A7" s="25" t="s">
        <v>132</v>
      </c>
      <c r="B7" s="26" t="s">
        <v>203</v>
      </c>
      <c r="C7" s="61"/>
      <c r="D7" s="61"/>
    </row>
    <row r="8" spans="1:5" ht="90" x14ac:dyDescent="0.25">
      <c r="A8" s="25" t="s">
        <v>133</v>
      </c>
      <c r="B8" s="44" t="s">
        <v>228</v>
      </c>
      <c r="C8" s="44"/>
      <c r="D8" s="44"/>
    </row>
    <row r="9" spans="1:5" ht="45" x14ac:dyDescent="0.25">
      <c r="A9" s="25" t="s">
        <v>134</v>
      </c>
      <c r="B9" s="28" t="s">
        <v>231</v>
      </c>
      <c r="C9" s="28"/>
      <c r="D9" s="28"/>
    </row>
    <row r="10" spans="1:5" ht="56.25" x14ac:dyDescent="0.25">
      <c r="A10" s="25" t="s">
        <v>206</v>
      </c>
      <c r="B10" s="60" t="s">
        <v>231</v>
      </c>
      <c r="C10" s="60"/>
      <c r="D10" s="60"/>
    </row>
    <row r="11" spans="1:5" x14ac:dyDescent="0.25">
      <c r="A11" s="29"/>
      <c r="B11" s="30"/>
      <c r="C11" s="30"/>
      <c r="D11" s="30"/>
    </row>
    <row r="12" spans="1:5" x14ac:dyDescent="0.25">
      <c r="A12" s="29"/>
      <c r="B12" s="30"/>
      <c r="C12" s="30"/>
      <c r="D12" s="30"/>
    </row>
    <row r="13" spans="1:5" x14ac:dyDescent="0.25">
      <c r="A13" s="31" t="s">
        <v>135</v>
      </c>
      <c r="B13" s="32"/>
      <c r="C13" s="32"/>
      <c r="D13" s="32"/>
    </row>
    <row r="14" spans="1:5" x14ac:dyDescent="0.25">
      <c r="A14" s="48" t="s">
        <v>213</v>
      </c>
      <c r="B14" s="33"/>
      <c r="C14" s="33"/>
      <c r="D14" s="33"/>
    </row>
    <row r="15" spans="1:5" x14ac:dyDescent="0.25">
      <c r="A15" s="48" t="s">
        <v>210</v>
      </c>
      <c r="B15" s="33">
        <v>1085000</v>
      </c>
      <c r="C15" s="33"/>
      <c r="D15" s="33"/>
    </row>
    <row r="16" spans="1:5" x14ac:dyDescent="0.25">
      <c r="A16" s="48" t="s">
        <v>211</v>
      </c>
      <c r="B16" s="33">
        <v>0</v>
      </c>
      <c r="C16" s="33"/>
      <c r="D16" s="33"/>
    </row>
    <row r="17" spans="1:4" x14ac:dyDescent="0.25">
      <c r="A17" s="48" t="s">
        <v>136</v>
      </c>
      <c r="B17" s="33">
        <v>1085000</v>
      </c>
      <c r="C17" s="33"/>
      <c r="D17" s="33"/>
    </row>
    <row r="18" spans="1:4" ht="30" customHeight="1" x14ac:dyDescent="0.25">
      <c r="A18" s="40" t="s">
        <v>209</v>
      </c>
      <c r="B18" s="34" t="s">
        <v>229</v>
      </c>
      <c r="C18" s="34"/>
      <c r="D18" s="34"/>
    </row>
    <row r="19" spans="1:4" x14ac:dyDescent="0.25">
      <c r="A19" s="48" t="s">
        <v>214</v>
      </c>
      <c r="B19" s="45" t="s">
        <v>230</v>
      </c>
      <c r="C19" s="46"/>
      <c r="D19" s="46"/>
    </row>
    <row r="20" spans="1:4" x14ac:dyDescent="0.25">
      <c r="A20" s="48" t="s">
        <v>215</v>
      </c>
      <c r="B20" s="47" t="s">
        <v>228</v>
      </c>
      <c r="C20" s="47"/>
      <c r="D20" s="47"/>
    </row>
    <row r="21" spans="1:4" ht="27" x14ac:dyDescent="0.25">
      <c r="A21" s="49" t="s">
        <v>216</v>
      </c>
      <c r="B21" s="50">
        <v>4.4999999999999998E-2</v>
      </c>
      <c r="C21" s="50"/>
      <c r="D21" s="50"/>
    </row>
    <row r="22" spans="1:4" ht="27" x14ac:dyDescent="0.25">
      <c r="A22" s="49" t="s">
        <v>204</v>
      </c>
      <c r="B22" s="77">
        <v>2.1999999999999999E-2</v>
      </c>
      <c r="C22" s="78"/>
      <c r="D22" s="78"/>
    </row>
    <row r="23" spans="1:4" ht="27" x14ac:dyDescent="0.25">
      <c r="A23" s="49" t="s">
        <v>205</v>
      </c>
      <c r="B23" s="76"/>
      <c r="C23" s="76"/>
      <c r="D23" s="76"/>
    </row>
    <row r="24" spans="1:4" x14ac:dyDescent="0.25">
      <c r="A24" s="49" t="s">
        <v>137</v>
      </c>
      <c r="B24" s="76"/>
      <c r="C24" s="76"/>
      <c r="D24" s="76"/>
    </row>
  </sheetData>
  <autoFilter ref="A13:E24" xr:uid="{3F48012C-2131-4429-8ED5-5B26BB735949}"/>
  <mergeCells count="3">
    <mergeCell ref="B23:D23"/>
    <mergeCell ref="B24:D24"/>
    <mergeCell ref="B22:D22"/>
  </mergeCells>
  <phoneticPr fontId="13" type="noConversion"/>
  <pageMargins left="0.7" right="0.7" top="0.75" bottom="0.75" header="0.3" footer="0.3"/>
  <pageSetup paperSize="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68"/>
  <sheetViews>
    <sheetView workbookViewId="0">
      <selection activeCell="A2" sqref="A2"/>
    </sheetView>
  </sheetViews>
  <sheetFormatPr defaultColWidth="9.140625" defaultRowHeight="12" x14ac:dyDescent="0.2"/>
  <cols>
    <col min="1" max="1" width="4.140625" style="3" bestFit="1" customWidth="1"/>
    <col min="2" max="2" width="50.42578125" style="5" customWidth="1"/>
    <col min="3" max="3" width="3.140625" style="4" customWidth="1"/>
    <col min="4" max="9" width="10.28515625" style="4" customWidth="1"/>
    <col min="10" max="11" width="4.140625" style="4" bestFit="1" customWidth="1"/>
    <col min="12" max="12" width="5.140625" style="2" customWidth="1"/>
    <col min="13" max="16384" width="9.140625" style="4"/>
  </cols>
  <sheetData>
    <row r="1" spans="1:12" s="10" customFormat="1" ht="16.5" customHeight="1" thickBot="1" x14ac:dyDescent="0.3">
      <c r="A1" s="79" t="s">
        <v>225</v>
      </c>
      <c r="B1" s="80"/>
      <c r="C1" s="80"/>
      <c r="D1" s="80"/>
      <c r="E1" s="80"/>
      <c r="F1" s="80"/>
      <c r="G1" s="80"/>
      <c r="H1" s="80"/>
      <c r="I1" s="80"/>
      <c r="J1" s="80"/>
      <c r="K1" s="80"/>
      <c r="L1" s="81"/>
    </row>
    <row r="2" spans="1:12" s="10" customFormat="1" ht="15" x14ac:dyDescent="0.25">
      <c r="A2" s="15"/>
      <c r="B2" s="41" t="s">
        <v>13</v>
      </c>
      <c r="C2" s="92"/>
      <c r="D2" s="93"/>
      <c r="E2" s="94"/>
      <c r="F2" s="98" t="s">
        <v>15</v>
      </c>
      <c r="G2" s="98"/>
      <c r="H2" s="12"/>
      <c r="I2" s="91" t="s">
        <v>14</v>
      </c>
      <c r="J2" s="91"/>
      <c r="K2" s="90">
        <f>SUM(L5:L26)</f>
        <v>0</v>
      </c>
      <c r="L2" s="90"/>
    </row>
    <row r="3" spans="1:12" ht="15" x14ac:dyDescent="0.2">
      <c r="A3" s="82" t="s">
        <v>138</v>
      </c>
      <c r="B3" s="82"/>
      <c r="C3" s="83"/>
      <c r="D3" s="83"/>
      <c r="E3" s="83"/>
      <c r="F3" s="83"/>
      <c r="G3" s="83"/>
      <c r="H3" s="83"/>
      <c r="I3" s="83"/>
      <c r="J3" s="83"/>
      <c r="K3" s="83"/>
      <c r="L3" s="83"/>
    </row>
    <row r="4" spans="1:12" s="2" customFormat="1" ht="49.5" customHeight="1" x14ac:dyDescent="0.2">
      <c r="A4" s="96" t="s">
        <v>6</v>
      </c>
      <c r="B4" s="96"/>
      <c r="C4" s="1" t="s">
        <v>7</v>
      </c>
      <c r="D4" s="97" t="s">
        <v>8</v>
      </c>
      <c r="E4" s="97"/>
      <c r="F4" s="97"/>
      <c r="G4" s="97"/>
      <c r="H4" s="97"/>
      <c r="I4" s="97"/>
      <c r="J4" s="1" t="s">
        <v>9</v>
      </c>
      <c r="K4" s="1" t="s">
        <v>10</v>
      </c>
      <c r="L4" s="1" t="s">
        <v>11</v>
      </c>
    </row>
    <row r="5" spans="1:12" s="3" customFormat="1" ht="36" x14ac:dyDescent="0.25">
      <c r="A5" s="16">
        <v>1</v>
      </c>
      <c r="B5" s="7" t="s">
        <v>207</v>
      </c>
      <c r="C5" s="6"/>
      <c r="D5" s="7" t="s">
        <v>71</v>
      </c>
      <c r="E5" s="7" t="s">
        <v>79</v>
      </c>
      <c r="F5" s="7" t="s">
        <v>80</v>
      </c>
      <c r="G5" s="7" t="s">
        <v>81</v>
      </c>
      <c r="H5" s="7" t="s">
        <v>82</v>
      </c>
      <c r="I5" s="8"/>
      <c r="J5" s="11"/>
      <c r="K5" s="11">
        <v>0.4</v>
      </c>
      <c r="L5" s="14">
        <f>J5*K5</f>
        <v>0</v>
      </c>
    </row>
    <row r="6" spans="1:12" ht="39.75" customHeight="1" x14ac:dyDescent="0.2">
      <c r="A6" s="16">
        <v>2</v>
      </c>
      <c r="B6" s="9" t="s">
        <v>4</v>
      </c>
      <c r="C6" s="6"/>
      <c r="D6" s="7" t="s">
        <v>16</v>
      </c>
      <c r="E6" s="7" t="s">
        <v>17</v>
      </c>
      <c r="F6" s="7" t="s">
        <v>18</v>
      </c>
      <c r="G6" s="8"/>
      <c r="H6" s="8"/>
      <c r="I6" s="8"/>
      <c r="J6" s="11"/>
      <c r="K6" s="11">
        <v>1</v>
      </c>
      <c r="L6" s="14">
        <f t="shared" ref="L6:L26" si="0">J6*K6</f>
        <v>0</v>
      </c>
    </row>
    <row r="7" spans="1:12" ht="84" x14ac:dyDescent="0.2">
      <c r="A7" s="16">
        <v>3</v>
      </c>
      <c r="B7" s="9" t="s">
        <v>148</v>
      </c>
      <c r="C7" s="6" t="s">
        <v>12</v>
      </c>
      <c r="D7" s="7" t="s">
        <v>19</v>
      </c>
      <c r="E7" s="7" t="s">
        <v>197</v>
      </c>
      <c r="F7" s="7" t="s">
        <v>198</v>
      </c>
      <c r="G7" s="7" t="s">
        <v>199</v>
      </c>
      <c r="H7" s="7" t="s">
        <v>200</v>
      </c>
      <c r="I7" s="7" t="s">
        <v>201</v>
      </c>
      <c r="J7" s="11"/>
      <c r="K7" s="11">
        <v>1.5</v>
      </c>
      <c r="L7" s="14">
        <f t="shared" si="0"/>
        <v>0</v>
      </c>
    </row>
    <row r="8" spans="1:12" ht="51" customHeight="1" x14ac:dyDescent="0.2">
      <c r="A8" s="16" t="s">
        <v>83</v>
      </c>
      <c r="B8" s="9" t="s">
        <v>5</v>
      </c>
      <c r="C8" s="6" t="s">
        <v>12</v>
      </c>
      <c r="D8" s="7" t="s">
        <v>20</v>
      </c>
      <c r="E8" s="7" t="s">
        <v>21</v>
      </c>
      <c r="F8" s="7" t="s">
        <v>22</v>
      </c>
      <c r="G8" s="7" t="s">
        <v>23</v>
      </c>
      <c r="H8" s="7" t="s">
        <v>24</v>
      </c>
      <c r="I8" s="8"/>
      <c r="J8" s="11"/>
      <c r="K8" s="11">
        <v>2</v>
      </c>
      <c r="L8" s="14">
        <f t="shared" si="0"/>
        <v>0</v>
      </c>
    </row>
    <row r="9" spans="1:12" ht="49.5" customHeight="1" x14ac:dyDescent="0.2">
      <c r="A9" s="16" t="s">
        <v>84</v>
      </c>
      <c r="B9" s="9" t="s">
        <v>0</v>
      </c>
      <c r="C9" s="6" t="s">
        <v>12</v>
      </c>
      <c r="D9" s="7" t="s">
        <v>25</v>
      </c>
      <c r="E9" s="7" t="s">
        <v>26</v>
      </c>
      <c r="F9" s="7" t="s">
        <v>27</v>
      </c>
      <c r="G9" s="7" t="s">
        <v>28</v>
      </c>
      <c r="H9" s="7" t="s">
        <v>29</v>
      </c>
      <c r="I9" s="8"/>
      <c r="J9" s="11"/>
      <c r="K9" s="11">
        <v>2</v>
      </c>
      <c r="L9" s="14">
        <f t="shared" si="0"/>
        <v>0</v>
      </c>
    </row>
    <row r="10" spans="1:12" ht="51" customHeight="1" x14ac:dyDescent="0.2">
      <c r="A10" s="16" t="s">
        <v>85</v>
      </c>
      <c r="B10" s="9" t="s">
        <v>35</v>
      </c>
      <c r="C10" s="6" t="s">
        <v>12</v>
      </c>
      <c r="D10" s="7" t="s">
        <v>30</v>
      </c>
      <c r="E10" s="7" t="s">
        <v>31</v>
      </c>
      <c r="F10" s="7" t="s">
        <v>32</v>
      </c>
      <c r="G10" s="7" t="s">
        <v>33</v>
      </c>
      <c r="H10" s="7" t="s">
        <v>34</v>
      </c>
      <c r="I10" s="8"/>
      <c r="J10" s="11"/>
      <c r="K10" s="11">
        <v>2</v>
      </c>
      <c r="L10" s="14">
        <f t="shared" si="0"/>
        <v>0</v>
      </c>
    </row>
    <row r="11" spans="1:12" ht="50.25" customHeight="1" x14ac:dyDescent="0.2">
      <c r="A11" s="16" t="s">
        <v>86</v>
      </c>
      <c r="B11" s="7" t="s">
        <v>1</v>
      </c>
      <c r="C11" s="6" t="s">
        <v>12</v>
      </c>
      <c r="D11" s="7" t="s">
        <v>36</v>
      </c>
      <c r="E11" s="7" t="s">
        <v>37</v>
      </c>
      <c r="F11" s="7" t="s">
        <v>38</v>
      </c>
      <c r="G11" s="7" t="s">
        <v>39</v>
      </c>
      <c r="H11" s="7" t="s">
        <v>40</v>
      </c>
      <c r="I11" s="8"/>
      <c r="J11" s="11"/>
      <c r="K11" s="11">
        <v>2</v>
      </c>
      <c r="L11" s="14">
        <f t="shared" si="0"/>
        <v>0</v>
      </c>
    </row>
    <row r="12" spans="1:12" ht="36" x14ac:dyDescent="0.2">
      <c r="A12" s="16">
        <v>5</v>
      </c>
      <c r="B12" s="7" t="s">
        <v>101</v>
      </c>
      <c r="C12" s="6"/>
      <c r="D12" s="7" t="s">
        <v>41</v>
      </c>
      <c r="E12" s="7" t="s">
        <v>42</v>
      </c>
      <c r="F12" s="7" t="s">
        <v>43</v>
      </c>
      <c r="G12" s="7" t="s">
        <v>44</v>
      </c>
      <c r="H12" s="7" t="s">
        <v>45</v>
      </c>
      <c r="I12" s="8"/>
      <c r="J12" s="11"/>
      <c r="K12" s="11">
        <v>1</v>
      </c>
      <c r="L12" s="14">
        <f t="shared" si="0"/>
        <v>0</v>
      </c>
    </row>
    <row r="13" spans="1:12" ht="36" x14ac:dyDescent="0.2">
      <c r="A13" s="16" t="s">
        <v>87</v>
      </c>
      <c r="B13" s="7" t="s">
        <v>46</v>
      </c>
      <c r="C13" s="6"/>
      <c r="D13" s="7" t="s">
        <v>149</v>
      </c>
      <c r="E13" s="7" t="s">
        <v>150</v>
      </c>
      <c r="F13" s="7" t="s">
        <v>151</v>
      </c>
      <c r="G13" s="7" t="s">
        <v>152</v>
      </c>
      <c r="H13" s="7" t="s">
        <v>153</v>
      </c>
      <c r="I13" s="7" t="s">
        <v>154</v>
      </c>
      <c r="J13" s="11"/>
      <c r="K13" s="11">
        <v>2</v>
      </c>
      <c r="L13" s="14">
        <f t="shared" si="0"/>
        <v>0</v>
      </c>
    </row>
    <row r="14" spans="1:12" ht="102.75" customHeight="1" x14ac:dyDescent="0.2">
      <c r="A14" s="16">
        <v>7</v>
      </c>
      <c r="B14" s="9" t="s">
        <v>155</v>
      </c>
      <c r="C14" s="6"/>
      <c r="D14" s="7" t="s">
        <v>47</v>
      </c>
      <c r="E14" s="7" t="s">
        <v>48</v>
      </c>
      <c r="F14" s="7" t="s">
        <v>49</v>
      </c>
      <c r="G14" s="7" t="s">
        <v>50</v>
      </c>
      <c r="H14" s="7" t="s">
        <v>51</v>
      </c>
      <c r="I14" s="7" t="s">
        <v>52</v>
      </c>
      <c r="J14" s="11"/>
      <c r="K14" s="11">
        <v>2</v>
      </c>
      <c r="L14" s="14">
        <f t="shared" si="0"/>
        <v>0</v>
      </c>
    </row>
    <row r="15" spans="1:12" ht="72" x14ac:dyDescent="0.2">
      <c r="A15" s="16">
        <v>8</v>
      </c>
      <c r="B15" s="7" t="s">
        <v>102</v>
      </c>
      <c r="C15" s="6"/>
      <c r="D15" s="7" t="s">
        <v>157</v>
      </c>
      <c r="E15" s="7" t="s">
        <v>158</v>
      </c>
      <c r="F15" s="7" t="s">
        <v>159</v>
      </c>
      <c r="G15" s="7" t="s">
        <v>160</v>
      </c>
      <c r="H15" s="7" t="s">
        <v>161</v>
      </c>
      <c r="I15" s="7" t="s">
        <v>156</v>
      </c>
      <c r="J15" s="11"/>
      <c r="K15" s="11">
        <v>2</v>
      </c>
      <c r="L15" s="14">
        <f t="shared" si="0"/>
        <v>0</v>
      </c>
    </row>
    <row r="16" spans="1:12" ht="48" x14ac:dyDescent="0.2">
      <c r="A16" s="16">
        <v>9</v>
      </c>
      <c r="B16" s="9" t="s">
        <v>2</v>
      </c>
      <c r="C16" s="6"/>
      <c r="D16" s="7" t="s">
        <v>53</v>
      </c>
      <c r="E16" s="7" t="s">
        <v>54</v>
      </c>
      <c r="F16" s="7" t="s">
        <v>56</v>
      </c>
      <c r="G16" s="7" t="s">
        <v>55</v>
      </c>
      <c r="H16" s="7" t="s">
        <v>57</v>
      </c>
      <c r="I16" s="7" t="s">
        <v>58</v>
      </c>
      <c r="J16" s="11"/>
      <c r="K16" s="11">
        <v>1</v>
      </c>
      <c r="L16" s="14">
        <f t="shared" si="0"/>
        <v>0</v>
      </c>
    </row>
    <row r="17" spans="1:12" ht="132" x14ac:dyDescent="0.2">
      <c r="A17" s="16">
        <v>10</v>
      </c>
      <c r="B17" s="7" t="s">
        <v>162</v>
      </c>
      <c r="C17" s="6"/>
      <c r="D17" s="7" t="s">
        <v>164</v>
      </c>
      <c r="E17" s="7" t="s">
        <v>163</v>
      </c>
      <c r="F17" s="7" t="s">
        <v>165</v>
      </c>
      <c r="G17" s="8"/>
      <c r="H17" s="8"/>
      <c r="I17" s="8"/>
      <c r="J17" s="11"/>
      <c r="K17" s="11">
        <v>1</v>
      </c>
      <c r="L17" s="14">
        <f t="shared" si="0"/>
        <v>0</v>
      </c>
    </row>
    <row r="18" spans="1:12" ht="52.5" customHeight="1" x14ac:dyDescent="0.2">
      <c r="A18" s="16">
        <v>11</v>
      </c>
      <c r="B18" s="9" t="s">
        <v>3</v>
      </c>
      <c r="C18" s="6" t="s">
        <v>166</v>
      </c>
      <c r="D18" s="7" t="s">
        <v>98</v>
      </c>
      <c r="E18" s="7" t="s">
        <v>169</v>
      </c>
      <c r="F18" s="7" t="s">
        <v>168</v>
      </c>
      <c r="G18" s="7" t="s">
        <v>99</v>
      </c>
      <c r="H18" s="7" t="s">
        <v>100</v>
      </c>
      <c r="I18" s="7" t="s">
        <v>167</v>
      </c>
      <c r="J18" s="11"/>
      <c r="K18" s="11">
        <v>1.5</v>
      </c>
      <c r="L18" s="14">
        <f t="shared" si="0"/>
        <v>0</v>
      </c>
    </row>
    <row r="19" spans="1:12" ht="84" x14ac:dyDescent="0.2">
      <c r="A19" s="16">
        <v>12</v>
      </c>
      <c r="B19" s="7" t="s">
        <v>170</v>
      </c>
      <c r="C19" s="6" t="s">
        <v>12</v>
      </c>
      <c r="D19" s="7" t="s">
        <v>92</v>
      </c>
      <c r="E19" s="7" t="s">
        <v>93</v>
      </c>
      <c r="F19" s="7" t="s">
        <v>94</v>
      </c>
      <c r="G19" s="7" t="s">
        <v>95</v>
      </c>
      <c r="H19" s="7" t="s">
        <v>96</v>
      </c>
      <c r="I19" s="7" t="s">
        <v>97</v>
      </c>
      <c r="J19" s="11"/>
      <c r="K19" s="11">
        <v>1</v>
      </c>
      <c r="L19" s="14">
        <f t="shared" si="0"/>
        <v>0</v>
      </c>
    </row>
    <row r="20" spans="1:12" ht="36" x14ac:dyDescent="0.2">
      <c r="A20" s="16">
        <v>13</v>
      </c>
      <c r="B20" s="7" t="s">
        <v>171</v>
      </c>
      <c r="C20" s="6" t="s">
        <v>12</v>
      </c>
      <c r="D20" s="7" t="s">
        <v>59</v>
      </c>
      <c r="E20" s="7" t="s">
        <v>60</v>
      </c>
      <c r="F20" s="7" t="s">
        <v>61</v>
      </c>
      <c r="G20" s="7" t="s">
        <v>62</v>
      </c>
      <c r="H20" s="7" t="s">
        <v>63</v>
      </c>
      <c r="I20" s="8"/>
      <c r="J20" s="11"/>
      <c r="K20" s="11">
        <v>1</v>
      </c>
      <c r="L20" s="14">
        <f t="shared" si="0"/>
        <v>0</v>
      </c>
    </row>
    <row r="21" spans="1:12" ht="48" x14ac:dyDescent="0.2">
      <c r="A21" s="16">
        <v>14</v>
      </c>
      <c r="B21" s="7" t="s">
        <v>172</v>
      </c>
      <c r="C21" s="6" t="s">
        <v>12</v>
      </c>
      <c r="D21" s="7" t="s">
        <v>64</v>
      </c>
      <c r="E21" s="7" t="s">
        <v>65</v>
      </c>
      <c r="F21" s="7" t="s">
        <v>66</v>
      </c>
      <c r="G21" s="7" t="s">
        <v>67</v>
      </c>
      <c r="H21" s="7" t="s">
        <v>68</v>
      </c>
      <c r="I21" s="8"/>
      <c r="J21" s="11"/>
      <c r="K21" s="11">
        <v>0.5</v>
      </c>
      <c r="L21" s="14">
        <f t="shared" si="0"/>
        <v>0</v>
      </c>
    </row>
    <row r="22" spans="1:12" ht="48" x14ac:dyDescent="0.2">
      <c r="A22" s="16">
        <v>15</v>
      </c>
      <c r="B22" s="7" t="s">
        <v>103</v>
      </c>
      <c r="C22" s="6" t="s">
        <v>12</v>
      </c>
      <c r="D22" s="7" t="s">
        <v>70</v>
      </c>
      <c r="E22" s="7" t="s">
        <v>69</v>
      </c>
      <c r="F22" s="8"/>
      <c r="G22" s="8"/>
      <c r="H22" s="8"/>
      <c r="I22" s="8"/>
      <c r="J22" s="11"/>
      <c r="K22" s="11">
        <v>1</v>
      </c>
      <c r="L22" s="14">
        <f t="shared" si="0"/>
        <v>0</v>
      </c>
    </row>
    <row r="23" spans="1:12" ht="129.75" customHeight="1" x14ac:dyDescent="0.2">
      <c r="A23" s="16">
        <v>16</v>
      </c>
      <c r="B23" s="7" t="s">
        <v>173</v>
      </c>
      <c r="C23" s="6"/>
      <c r="D23" s="7" t="s">
        <v>174</v>
      </c>
      <c r="E23" s="7" t="s">
        <v>175</v>
      </c>
      <c r="F23" s="7" t="s">
        <v>176</v>
      </c>
      <c r="G23" s="8"/>
      <c r="H23" s="8"/>
      <c r="I23" s="8"/>
      <c r="J23" s="11"/>
      <c r="K23" s="11">
        <v>1</v>
      </c>
      <c r="L23" s="14">
        <f t="shared" si="0"/>
        <v>0</v>
      </c>
    </row>
    <row r="24" spans="1:12" ht="117" customHeight="1" x14ac:dyDescent="0.2">
      <c r="A24" s="16">
        <v>17</v>
      </c>
      <c r="B24" s="7" t="s">
        <v>177</v>
      </c>
      <c r="C24" s="6"/>
      <c r="D24" s="7" t="s">
        <v>89</v>
      </c>
      <c r="E24" s="7" t="s">
        <v>88</v>
      </c>
      <c r="F24" s="7" t="s">
        <v>90</v>
      </c>
      <c r="G24" s="7" t="s">
        <v>91</v>
      </c>
      <c r="H24" s="8"/>
      <c r="I24" s="8"/>
      <c r="J24" s="11">
        <f>F36</f>
        <v>0</v>
      </c>
      <c r="K24" s="11">
        <v>0.5</v>
      </c>
      <c r="L24" s="14">
        <f t="shared" si="0"/>
        <v>0</v>
      </c>
    </row>
    <row r="25" spans="1:12" ht="72" x14ac:dyDescent="0.2">
      <c r="A25" s="16">
        <v>18</v>
      </c>
      <c r="B25" s="7" t="s">
        <v>178</v>
      </c>
      <c r="C25" s="6"/>
      <c r="D25" s="7" t="s">
        <v>71</v>
      </c>
      <c r="E25" s="7" t="s">
        <v>72</v>
      </c>
      <c r="F25" s="7" t="s">
        <v>73</v>
      </c>
      <c r="G25" s="7" t="s">
        <v>74</v>
      </c>
      <c r="H25" s="7" t="s">
        <v>75</v>
      </c>
      <c r="I25" s="7" t="s">
        <v>76</v>
      </c>
      <c r="J25" s="11">
        <f>F48</f>
        <v>0</v>
      </c>
      <c r="K25" s="11">
        <v>1.5</v>
      </c>
      <c r="L25" s="14">
        <f t="shared" si="0"/>
        <v>0</v>
      </c>
    </row>
    <row r="26" spans="1:12" ht="48" x14ac:dyDescent="0.2">
      <c r="A26" s="16">
        <v>19</v>
      </c>
      <c r="B26" s="9" t="s">
        <v>179</v>
      </c>
      <c r="C26" s="6"/>
      <c r="D26" s="7" t="s">
        <v>77</v>
      </c>
      <c r="E26" s="7" t="s">
        <v>78</v>
      </c>
      <c r="F26" s="7" t="s">
        <v>73</v>
      </c>
      <c r="G26" s="7" t="s">
        <v>74</v>
      </c>
      <c r="H26" s="7" t="s">
        <v>75</v>
      </c>
      <c r="I26" s="7" t="s">
        <v>76</v>
      </c>
      <c r="J26" s="11">
        <f>F66</f>
        <v>0</v>
      </c>
      <c r="K26" s="11">
        <v>2</v>
      </c>
      <c r="L26" s="14">
        <f t="shared" si="0"/>
        <v>0</v>
      </c>
    </row>
    <row r="27" spans="1:12" x14ac:dyDescent="0.2">
      <c r="J27" s="13"/>
    </row>
    <row r="29" spans="1:12" x14ac:dyDescent="0.2">
      <c r="B29" s="95" t="s">
        <v>125</v>
      </c>
      <c r="C29" s="95"/>
      <c r="D29" s="95"/>
      <c r="E29" s="95"/>
      <c r="F29" s="95"/>
    </row>
    <row r="30" spans="1:12" ht="24" customHeight="1" x14ac:dyDescent="0.2">
      <c r="B30" s="19" t="s">
        <v>104</v>
      </c>
      <c r="C30" s="19"/>
      <c r="D30" s="95" t="s">
        <v>105</v>
      </c>
      <c r="E30" s="95"/>
      <c r="F30" s="19" t="s">
        <v>9</v>
      </c>
    </row>
    <row r="31" spans="1:12" ht="48" x14ac:dyDescent="0.2">
      <c r="B31" s="17" t="s">
        <v>106</v>
      </c>
      <c r="C31" s="20"/>
      <c r="D31" s="22" t="s">
        <v>108</v>
      </c>
      <c r="E31" s="22" t="s">
        <v>107</v>
      </c>
      <c r="F31" s="20"/>
    </row>
    <row r="32" spans="1:12" ht="36" x14ac:dyDescent="0.2">
      <c r="B32" s="17" t="s">
        <v>180</v>
      </c>
      <c r="C32" s="20"/>
      <c r="D32" s="22" t="s">
        <v>118</v>
      </c>
      <c r="E32" s="22" t="s">
        <v>107</v>
      </c>
      <c r="F32" s="20"/>
    </row>
    <row r="33" spans="2:6" ht="48" x14ac:dyDescent="0.2">
      <c r="B33" s="17" t="s">
        <v>181</v>
      </c>
      <c r="C33" s="20"/>
      <c r="D33" s="22" t="s">
        <v>108</v>
      </c>
      <c r="E33" s="22" t="s">
        <v>107</v>
      </c>
      <c r="F33" s="20"/>
    </row>
    <row r="34" spans="2:6" ht="48" x14ac:dyDescent="0.2">
      <c r="B34" s="17" t="s">
        <v>182</v>
      </c>
      <c r="C34" s="20"/>
      <c r="D34" s="22" t="s">
        <v>108</v>
      </c>
      <c r="E34" s="22" t="s">
        <v>107</v>
      </c>
      <c r="F34" s="20"/>
    </row>
    <row r="35" spans="2:6" ht="48" x14ac:dyDescent="0.2">
      <c r="B35" s="17" t="s">
        <v>183</v>
      </c>
      <c r="C35" s="20"/>
      <c r="D35" s="22" t="s">
        <v>108</v>
      </c>
      <c r="E35" s="22" t="s">
        <v>107</v>
      </c>
      <c r="F35" s="20"/>
    </row>
    <row r="36" spans="2:6" x14ac:dyDescent="0.2">
      <c r="B36" s="84" t="s">
        <v>109</v>
      </c>
      <c r="C36" s="85"/>
      <c r="D36" s="85"/>
      <c r="E36" s="86"/>
      <c r="F36" s="20">
        <f>SUM(F31:F35)</f>
        <v>0</v>
      </c>
    </row>
    <row r="37" spans="2:6" x14ac:dyDescent="0.2">
      <c r="B37" s="87"/>
      <c r="C37" s="88"/>
      <c r="D37" s="88"/>
      <c r="E37" s="88"/>
      <c r="F37" s="89"/>
    </row>
    <row r="38" spans="2:6" ht="60" customHeight="1" x14ac:dyDescent="0.2">
      <c r="B38" s="84" t="s">
        <v>110</v>
      </c>
      <c r="C38" s="85"/>
      <c r="D38" s="85"/>
      <c r="E38" s="85"/>
      <c r="F38" s="86"/>
    </row>
    <row r="39" spans="2:6" ht="60" customHeight="1" x14ac:dyDescent="0.2">
      <c r="C39" s="5"/>
      <c r="D39" s="5"/>
      <c r="E39" s="5"/>
      <c r="F39" s="5"/>
    </row>
    <row r="41" spans="2:6" x14ac:dyDescent="0.2">
      <c r="B41" s="95" t="s">
        <v>126</v>
      </c>
      <c r="C41" s="95"/>
      <c r="D41" s="95"/>
      <c r="E41" s="95"/>
      <c r="F41" s="95"/>
    </row>
    <row r="42" spans="2:6" ht="36.75" customHeight="1" x14ac:dyDescent="0.2">
      <c r="B42" s="19" t="s">
        <v>104</v>
      </c>
      <c r="C42" s="16"/>
      <c r="D42" s="87" t="s">
        <v>105</v>
      </c>
      <c r="E42" s="89"/>
      <c r="F42" s="19" t="s">
        <v>185</v>
      </c>
    </row>
    <row r="43" spans="2:6" ht="24" x14ac:dyDescent="0.2">
      <c r="B43" s="17" t="s">
        <v>111</v>
      </c>
      <c r="C43" s="20"/>
      <c r="D43" s="22" t="s">
        <v>184</v>
      </c>
      <c r="E43" s="22" t="s">
        <v>107</v>
      </c>
      <c r="F43" s="20"/>
    </row>
    <row r="44" spans="2:6" ht="24" x14ac:dyDescent="0.2">
      <c r="B44" s="17" t="s">
        <v>186</v>
      </c>
      <c r="C44" s="20"/>
      <c r="D44" s="22" t="s">
        <v>184</v>
      </c>
      <c r="E44" s="22" t="s">
        <v>107</v>
      </c>
      <c r="F44" s="20"/>
    </row>
    <row r="45" spans="2:6" ht="24" x14ac:dyDescent="0.2">
      <c r="B45" s="17" t="s">
        <v>187</v>
      </c>
      <c r="C45" s="20"/>
      <c r="D45" s="22" t="s">
        <v>112</v>
      </c>
      <c r="E45" s="22" t="s">
        <v>107</v>
      </c>
      <c r="F45" s="20"/>
    </row>
    <row r="46" spans="2:6" ht="48" x14ac:dyDescent="0.2">
      <c r="B46" s="17" t="s">
        <v>188</v>
      </c>
      <c r="C46" s="20"/>
      <c r="D46" s="22" t="s">
        <v>113</v>
      </c>
      <c r="E46" s="22" t="s">
        <v>114</v>
      </c>
      <c r="F46" s="20"/>
    </row>
    <row r="47" spans="2:6" ht="84" x14ac:dyDescent="0.2">
      <c r="B47" s="17" t="s">
        <v>189</v>
      </c>
      <c r="C47" s="20"/>
      <c r="D47" s="22" t="s">
        <v>118</v>
      </c>
      <c r="E47" s="22" t="s">
        <v>107</v>
      </c>
      <c r="F47" s="20"/>
    </row>
    <row r="48" spans="2:6" x14ac:dyDescent="0.2">
      <c r="B48" s="84" t="s">
        <v>115</v>
      </c>
      <c r="C48" s="85"/>
      <c r="D48" s="85"/>
      <c r="E48" s="86"/>
      <c r="F48" s="20">
        <f>SUM(F43:F47)</f>
        <v>0</v>
      </c>
    </row>
    <row r="49" spans="2:6" x14ac:dyDescent="0.2">
      <c r="B49" s="87"/>
      <c r="C49" s="88"/>
      <c r="D49" s="88"/>
      <c r="E49" s="88"/>
      <c r="F49" s="89"/>
    </row>
    <row r="50" spans="2:6" ht="84" customHeight="1" x14ac:dyDescent="0.2">
      <c r="B50" s="84" t="s">
        <v>190</v>
      </c>
      <c r="C50" s="85"/>
      <c r="D50" s="85"/>
      <c r="E50" s="85"/>
      <c r="F50" s="86"/>
    </row>
    <row r="58" spans="2:6" x14ac:dyDescent="0.2">
      <c r="B58" s="95" t="s">
        <v>124</v>
      </c>
      <c r="C58" s="95"/>
      <c r="D58" s="95"/>
      <c r="E58" s="95"/>
      <c r="F58" s="95"/>
    </row>
    <row r="59" spans="2:6" ht="36" x14ac:dyDescent="0.2">
      <c r="B59" s="19" t="s">
        <v>104</v>
      </c>
      <c r="C59" s="19"/>
      <c r="D59" s="87" t="s">
        <v>117</v>
      </c>
      <c r="E59" s="89"/>
      <c r="F59" s="19" t="s">
        <v>196</v>
      </c>
    </row>
    <row r="60" spans="2:6" ht="24" x14ac:dyDescent="0.2">
      <c r="B60" s="18" t="s">
        <v>116</v>
      </c>
      <c r="C60" s="20"/>
      <c r="D60" s="22" t="s">
        <v>112</v>
      </c>
      <c r="E60" s="22" t="s">
        <v>107</v>
      </c>
      <c r="F60" s="20"/>
    </row>
    <row r="61" spans="2:6" ht="48" x14ac:dyDescent="0.2">
      <c r="B61" s="21" t="s">
        <v>191</v>
      </c>
      <c r="C61" s="20"/>
      <c r="D61" s="22" t="s">
        <v>193</v>
      </c>
      <c r="E61" s="22" t="s">
        <v>107</v>
      </c>
      <c r="F61" s="20"/>
    </row>
    <row r="62" spans="2:6" x14ac:dyDescent="0.2">
      <c r="B62" s="84" t="s">
        <v>192</v>
      </c>
      <c r="C62" s="85"/>
      <c r="D62" s="85"/>
      <c r="E62" s="86"/>
      <c r="F62" s="20"/>
    </row>
    <row r="63" spans="2:6" ht="24" x14ac:dyDescent="0.2">
      <c r="B63" s="17" t="s">
        <v>120</v>
      </c>
      <c r="C63" s="20"/>
      <c r="D63" s="22" t="s">
        <v>194</v>
      </c>
      <c r="E63" s="42"/>
      <c r="F63" s="43"/>
    </row>
    <row r="64" spans="2:6" ht="24" x14ac:dyDescent="0.2">
      <c r="B64" s="17" t="s">
        <v>121</v>
      </c>
      <c r="C64" s="20"/>
      <c r="D64" s="22" t="s">
        <v>118</v>
      </c>
      <c r="E64" s="42"/>
      <c r="F64" s="43"/>
    </row>
    <row r="65" spans="2:6" ht="24" x14ac:dyDescent="0.2">
      <c r="B65" s="17" t="s">
        <v>122</v>
      </c>
      <c r="C65" s="20"/>
      <c r="D65" s="22" t="s">
        <v>119</v>
      </c>
      <c r="E65" s="42"/>
      <c r="F65" s="43"/>
    </row>
    <row r="66" spans="2:6" x14ac:dyDescent="0.2">
      <c r="B66" s="84" t="s">
        <v>123</v>
      </c>
      <c r="C66" s="85"/>
      <c r="D66" s="85"/>
      <c r="E66" s="86"/>
      <c r="F66" s="20">
        <f>SUM(F60:F62)</f>
        <v>0</v>
      </c>
    </row>
    <row r="67" spans="2:6" x14ac:dyDescent="0.2">
      <c r="B67" s="87"/>
      <c r="C67" s="88"/>
      <c r="D67" s="88"/>
      <c r="E67" s="88"/>
      <c r="F67" s="89"/>
    </row>
    <row r="68" spans="2:6" ht="84" customHeight="1" x14ac:dyDescent="0.2">
      <c r="B68" s="84" t="s">
        <v>195</v>
      </c>
      <c r="C68" s="85"/>
      <c r="D68" s="85"/>
      <c r="E68" s="85"/>
      <c r="F68" s="86"/>
    </row>
  </sheetData>
  <mergeCells count="25">
    <mergeCell ref="B36:E36"/>
    <mergeCell ref="B68:F68"/>
    <mergeCell ref="D42:E42"/>
    <mergeCell ref="B49:F49"/>
    <mergeCell ref="B50:F50"/>
    <mergeCell ref="B48:E48"/>
    <mergeCell ref="D59:E59"/>
    <mergeCell ref="B58:F58"/>
    <mergeCell ref="B62:E62"/>
    <mergeCell ref="A1:L1"/>
    <mergeCell ref="A3:B3"/>
    <mergeCell ref="C3:L3"/>
    <mergeCell ref="B66:E66"/>
    <mergeCell ref="B67:F67"/>
    <mergeCell ref="K2:L2"/>
    <mergeCell ref="I2:J2"/>
    <mergeCell ref="C2:E2"/>
    <mergeCell ref="B29:F29"/>
    <mergeCell ref="D30:E30"/>
    <mergeCell ref="B41:F41"/>
    <mergeCell ref="A4:B4"/>
    <mergeCell ref="D4:I4"/>
    <mergeCell ref="F2:G2"/>
    <mergeCell ref="B37:F37"/>
    <mergeCell ref="B38:F38"/>
  </mergeCells>
  <conditionalFormatting sqref="J5:J26">
    <cfRule type="containsBlanks" dxfId="3" priority="3">
      <formula>LEN(TRIM(J5))=0</formula>
    </cfRule>
  </conditionalFormatting>
  <conditionalFormatting sqref="L5:L26">
    <cfRule type="cellIs" dxfId="2" priority="1" operator="lessThan">
      <formula>1</formula>
    </cfRule>
  </conditionalFormatting>
  <pageMargins left="0.25" right="0.25"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AA5717-91A1-479D-982B-4D65FDBC7211}">
  <sheetPr>
    <tabColor rgb="FFC00000"/>
    <pageSetUpPr fitToPage="1"/>
  </sheetPr>
  <dimension ref="A1:L68"/>
  <sheetViews>
    <sheetView topLeftCell="A4" workbookViewId="0">
      <selection activeCell="J7" sqref="J7"/>
    </sheetView>
  </sheetViews>
  <sheetFormatPr defaultColWidth="9.140625" defaultRowHeight="12" x14ac:dyDescent="0.2"/>
  <cols>
    <col min="1" max="1" width="4.140625" style="3" bestFit="1" customWidth="1"/>
    <col min="2" max="2" width="50.42578125" style="5" customWidth="1"/>
    <col min="3" max="3" width="3.140625" style="4" customWidth="1"/>
    <col min="4" max="9" width="10.28515625" style="4" customWidth="1"/>
    <col min="10" max="11" width="4.140625" style="4" bestFit="1" customWidth="1"/>
    <col min="12" max="12" width="5.140625" style="2" customWidth="1"/>
    <col min="13" max="16384" width="9.140625" style="4"/>
  </cols>
  <sheetData>
    <row r="1" spans="1:12" s="10" customFormat="1" ht="16.5" customHeight="1" thickBot="1" x14ac:dyDescent="0.3">
      <c r="A1" s="79" t="s">
        <v>225</v>
      </c>
      <c r="B1" s="80"/>
      <c r="C1" s="80"/>
      <c r="D1" s="80"/>
      <c r="E1" s="80"/>
      <c r="F1" s="80"/>
      <c r="G1" s="80"/>
      <c r="H1" s="80"/>
      <c r="I1" s="80"/>
      <c r="J1" s="80"/>
      <c r="K1" s="80"/>
      <c r="L1" s="81"/>
    </row>
    <row r="2" spans="1:12" s="10" customFormat="1" ht="15" x14ac:dyDescent="0.25">
      <c r="A2" s="15"/>
      <c r="B2" s="41" t="s">
        <v>13</v>
      </c>
      <c r="C2" s="92" t="s">
        <v>220</v>
      </c>
      <c r="D2" s="93"/>
      <c r="E2" s="94"/>
      <c r="F2" s="98" t="s">
        <v>15</v>
      </c>
      <c r="G2" s="98"/>
      <c r="H2" s="12">
        <v>1085054</v>
      </c>
      <c r="I2" s="91" t="s">
        <v>14</v>
      </c>
      <c r="J2" s="91"/>
      <c r="K2" s="90">
        <f>SUM(L5:L26)</f>
        <v>65.75</v>
      </c>
      <c r="L2" s="90"/>
    </row>
    <row r="3" spans="1:12" ht="15" x14ac:dyDescent="0.2">
      <c r="A3" s="82" t="s">
        <v>138</v>
      </c>
      <c r="B3" s="82"/>
      <c r="C3" s="83" t="s">
        <v>226</v>
      </c>
      <c r="D3" s="83"/>
      <c r="E3" s="83"/>
      <c r="F3" s="83"/>
      <c r="G3" s="83"/>
      <c r="H3" s="83"/>
      <c r="I3" s="83"/>
      <c r="J3" s="83"/>
      <c r="K3" s="83"/>
      <c r="L3" s="83"/>
    </row>
    <row r="4" spans="1:12" s="2" customFormat="1" ht="49.5" customHeight="1" x14ac:dyDescent="0.2">
      <c r="A4" s="96" t="s">
        <v>6</v>
      </c>
      <c r="B4" s="96"/>
      <c r="C4" s="1" t="s">
        <v>7</v>
      </c>
      <c r="D4" s="97" t="s">
        <v>8</v>
      </c>
      <c r="E4" s="97"/>
      <c r="F4" s="97"/>
      <c r="G4" s="97"/>
      <c r="H4" s="97"/>
      <c r="I4" s="97"/>
      <c r="J4" s="1" t="s">
        <v>9</v>
      </c>
      <c r="K4" s="1" t="s">
        <v>10</v>
      </c>
      <c r="L4" s="1" t="s">
        <v>11</v>
      </c>
    </row>
    <row r="5" spans="1:12" s="3" customFormat="1" ht="36" x14ac:dyDescent="0.25">
      <c r="A5" s="16">
        <v>1</v>
      </c>
      <c r="B5" s="7" t="s">
        <v>207</v>
      </c>
      <c r="C5" s="6"/>
      <c r="D5" s="7" t="s">
        <v>71</v>
      </c>
      <c r="E5" s="7" t="s">
        <v>79</v>
      </c>
      <c r="F5" s="7" t="s">
        <v>80</v>
      </c>
      <c r="G5" s="7" t="s">
        <v>81</v>
      </c>
      <c r="H5" s="7" t="s">
        <v>82</v>
      </c>
      <c r="I5" s="8"/>
      <c r="J5" s="11">
        <v>5</v>
      </c>
      <c r="K5" s="11">
        <v>0.4</v>
      </c>
      <c r="L5" s="14">
        <f>J5*K5</f>
        <v>2</v>
      </c>
    </row>
    <row r="6" spans="1:12" ht="39.75" customHeight="1" x14ac:dyDescent="0.2">
      <c r="A6" s="16">
        <v>2</v>
      </c>
      <c r="B6" s="9" t="s">
        <v>4</v>
      </c>
      <c r="C6" s="6"/>
      <c r="D6" s="7" t="s">
        <v>16</v>
      </c>
      <c r="E6" s="7" t="s">
        <v>17</v>
      </c>
      <c r="F6" s="7" t="s">
        <v>18</v>
      </c>
      <c r="G6" s="8"/>
      <c r="H6" s="8"/>
      <c r="I6" s="8"/>
      <c r="J6" s="11">
        <v>2</v>
      </c>
      <c r="K6" s="11">
        <v>1</v>
      </c>
      <c r="L6" s="14">
        <f t="shared" ref="L6:L26" si="0">J6*K6</f>
        <v>2</v>
      </c>
    </row>
    <row r="7" spans="1:12" ht="84" x14ac:dyDescent="0.2">
      <c r="A7" s="16">
        <v>3</v>
      </c>
      <c r="B7" s="9" t="s">
        <v>148</v>
      </c>
      <c r="C7" s="6" t="s">
        <v>12</v>
      </c>
      <c r="D7" s="7" t="s">
        <v>19</v>
      </c>
      <c r="E7" s="7" t="s">
        <v>197</v>
      </c>
      <c r="F7" s="7" t="s">
        <v>198</v>
      </c>
      <c r="G7" s="7" t="s">
        <v>199</v>
      </c>
      <c r="H7" s="7" t="s">
        <v>200</v>
      </c>
      <c r="I7" s="7" t="s">
        <v>201</v>
      </c>
      <c r="J7" s="11">
        <v>3</v>
      </c>
      <c r="K7" s="11">
        <v>1.5</v>
      </c>
      <c r="L7" s="14">
        <f t="shared" si="0"/>
        <v>4.5</v>
      </c>
    </row>
    <row r="8" spans="1:12" ht="51" customHeight="1" x14ac:dyDescent="0.2">
      <c r="A8" s="16" t="s">
        <v>83</v>
      </c>
      <c r="B8" s="9" t="s">
        <v>5</v>
      </c>
      <c r="C8" s="6" t="s">
        <v>12</v>
      </c>
      <c r="D8" s="7" t="s">
        <v>20</v>
      </c>
      <c r="E8" s="7" t="s">
        <v>21</v>
      </c>
      <c r="F8" s="7" t="s">
        <v>22</v>
      </c>
      <c r="G8" s="7" t="s">
        <v>23</v>
      </c>
      <c r="H8" s="7" t="s">
        <v>24</v>
      </c>
      <c r="I8" s="8"/>
      <c r="J8" s="11"/>
      <c r="K8" s="11">
        <v>2</v>
      </c>
      <c r="L8" s="14">
        <f t="shared" si="0"/>
        <v>0</v>
      </c>
    </row>
    <row r="9" spans="1:12" ht="49.5" customHeight="1" x14ac:dyDescent="0.2">
      <c r="A9" s="16" t="s">
        <v>84</v>
      </c>
      <c r="B9" s="9" t="s">
        <v>0</v>
      </c>
      <c r="C9" s="6" t="s">
        <v>12</v>
      </c>
      <c r="D9" s="7" t="s">
        <v>25</v>
      </c>
      <c r="E9" s="7" t="s">
        <v>26</v>
      </c>
      <c r="F9" s="7" t="s">
        <v>27</v>
      </c>
      <c r="G9" s="7" t="s">
        <v>28</v>
      </c>
      <c r="H9" s="7" t="s">
        <v>29</v>
      </c>
      <c r="I9" s="8"/>
      <c r="J9" s="11"/>
      <c r="K9" s="11">
        <v>2</v>
      </c>
      <c r="L9" s="14">
        <f t="shared" si="0"/>
        <v>0</v>
      </c>
    </row>
    <row r="10" spans="1:12" ht="51" customHeight="1" x14ac:dyDescent="0.2">
      <c r="A10" s="16" t="s">
        <v>85</v>
      </c>
      <c r="B10" s="9" t="s">
        <v>35</v>
      </c>
      <c r="C10" s="6" t="s">
        <v>12</v>
      </c>
      <c r="D10" s="7" t="s">
        <v>30</v>
      </c>
      <c r="E10" s="7" t="s">
        <v>31</v>
      </c>
      <c r="F10" s="7" t="s">
        <v>32</v>
      </c>
      <c r="G10" s="7" t="s">
        <v>33</v>
      </c>
      <c r="H10" s="7" t="s">
        <v>34</v>
      </c>
      <c r="I10" s="8"/>
      <c r="J10" s="11"/>
      <c r="K10" s="11">
        <v>2</v>
      </c>
      <c r="L10" s="14">
        <f t="shared" si="0"/>
        <v>0</v>
      </c>
    </row>
    <row r="11" spans="1:12" ht="50.25" customHeight="1" x14ac:dyDescent="0.2">
      <c r="A11" s="16" t="s">
        <v>86</v>
      </c>
      <c r="B11" s="7" t="s">
        <v>1</v>
      </c>
      <c r="C11" s="6" t="s">
        <v>12</v>
      </c>
      <c r="D11" s="7" t="s">
        <v>36</v>
      </c>
      <c r="E11" s="7" t="s">
        <v>37</v>
      </c>
      <c r="F11" s="7" t="s">
        <v>38</v>
      </c>
      <c r="G11" s="7" t="s">
        <v>39</v>
      </c>
      <c r="H11" s="7" t="s">
        <v>40</v>
      </c>
      <c r="I11" s="8"/>
      <c r="J11" s="11"/>
      <c r="K11" s="11">
        <v>2</v>
      </c>
      <c r="L11" s="14">
        <f t="shared" si="0"/>
        <v>0</v>
      </c>
    </row>
    <row r="12" spans="1:12" ht="36" x14ac:dyDescent="0.2">
      <c r="A12" s="16">
        <v>5</v>
      </c>
      <c r="B12" s="7" t="s">
        <v>101</v>
      </c>
      <c r="C12" s="6"/>
      <c r="D12" s="7" t="s">
        <v>41</v>
      </c>
      <c r="E12" s="7" t="s">
        <v>42</v>
      </c>
      <c r="F12" s="7" t="s">
        <v>43</v>
      </c>
      <c r="G12" s="7" t="s">
        <v>44</v>
      </c>
      <c r="H12" s="7" t="s">
        <v>45</v>
      </c>
      <c r="I12" s="8"/>
      <c r="J12" s="11"/>
      <c r="K12" s="11">
        <v>1</v>
      </c>
      <c r="L12" s="14">
        <f t="shared" si="0"/>
        <v>0</v>
      </c>
    </row>
    <row r="13" spans="1:12" ht="36" x14ac:dyDescent="0.2">
      <c r="A13" s="16" t="s">
        <v>87</v>
      </c>
      <c r="B13" s="7" t="s">
        <v>46</v>
      </c>
      <c r="C13" s="6"/>
      <c r="D13" s="7" t="s">
        <v>149</v>
      </c>
      <c r="E13" s="7" t="s">
        <v>150</v>
      </c>
      <c r="F13" s="7" t="s">
        <v>151</v>
      </c>
      <c r="G13" s="7" t="s">
        <v>152</v>
      </c>
      <c r="H13" s="7" t="s">
        <v>153</v>
      </c>
      <c r="I13" s="7" t="s">
        <v>154</v>
      </c>
      <c r="J13" s="11">
        <v>6</v>
      </c>
      <c r="K13" s="11">
        <v>2</v>
      </c>
      <c r="L13" s="14">
        <f t="shared" si="0"/>
        <v>12</v>
      </c>
    </row>
    <row r="14" spans="1:12" ht="102.75" customHeight="1" x14ac:dyDescent="0.2">
      <c r="A14" s="16">
        <v>7</v>
      </c>
      <c r="B14" s="9" t="s">
        <v>155</v>
      </c>
      <c r="C14" s="6"/>
      <c r="D14" s="7" t="s">
        <v>47</v>
      </c>
      <c r="E14" s="7" t="s">
        <v>48</v>
      </c>
      <c r="F14" s="7" t="s">
        <v>49</v>
      </c>
      <c r="G14" s="7" t="s">
        <v>50</v>
      </c>
      <c r="H14" s="7" t="s">
        <v>51</v>
      </c>
      <c r="I14" s="7" t="s">
        <v>52</v>
      </c>
      <c r="J14" s="11">
        <v>6</v>
      </c>
      <c r="K14" s="11">
        <v>2</v>
      </c>
      <c r="L14" s="14">
        <f t="shared" si="0"/>
        <v>12</v>
      </c>
    </row>
    <row r="15" spans="1:12" ht="84" x14ac:dyDescent="0.2">
      <c r="A15" s="16">
        <v>8</v>
      </c>
      <c r="B15" s="7" t="s">
        <v>102</v>
      </c>
      <c r="C15" s="6"/>
      <c r="D15" s="7" t="s">
        <v>157</v>
      </c>
      <c r="E15" s="7" t="s">
        <v>158</v>
      </c>
      <c r="F15" s="7" t="s">
        <v>218</v>
      </c>
      <c r="G15" s="7" t="s">
        <v>217</v>
      </c>
      <c r="H15" s="7" t="s">
        <v>219</v>
      </c>
      <c r="I15" s="7" t="s">
        <v>156</v>
      </c>
      <c r="J15" s="11">
        <v>3</v>
      </c>
      <c r="K15" s="11">
        <v>2</v>
      </c>
      <c r="L15" s="14">
        <f t="shared" si="0"/>
        <v>6</v>
      </c>
    </row>
    <row r="16" spans="1:12" ht="48" x14ac:dyDescent="0.2">
      <c r="A16" s="16">
        <v>9</v>
      </c>
      <c r="B16" s="9" t="s">
        <v>2</v>
      </c>
      <c r="C16" s="6"/>
      <c r="D16" s="7" t="s">
        <v>53</v>
      </c>
      <c r="E16" s="7" t="s">
        <v>54</v>
      </c>
      <c r="F16" s="7" t="s">
        <v>56</v>
      </c>
      <c r="G16" s="7" t="s">
        <v>55</v>
      </c>
      <c r="H16" s="7" t="s">
        <v>57</v>
      </c>
      <c r="I16" s="7" t="s">
        <v>58</v>
      </c>
      <c r="J16" s="11"/>
      <c r="K16" s="11">
        <v>1</v>
      </c>
      <c r="L16" s="14">
        <f t="shared" si="0"/>
        <v>0</v>
      </c>
    </row>
    <row r="17" spans="1:12" ht="132" x14ac:dyDescent="0.2">
      <c r="A17" s="16">
        <v>10</v>
      </c>
      <c r="B17" s="7" t="s">
        <v>162</v>
      </c>
      <c r="C17" s="6"/>
      <c r="D17" s="7" t="s">
        <v>164</v>
      </c>
      <c r="E17" s="7" t="s">
        <v>163</v>
      </c>
      <c r="F17" s="7" t="s">
        <v>165</v>
      </c>
      <c r="G17" s="8"/>
      <c r="H17" s="8"/>
      <c r="I17" s="8"/>
      <c r="J17" s="11">
        <v>3</v>
      </c>
      <c r="K17" s="11">
        <v>1</v>
      </c>
      <c r="L17" s="14">
        <f t="shared" si="0"/>
        <v>3</v>
      </c>
    </row>
    <row r="18" spans="1:12" ht="52.5" customHeight="1" x14ac:dyDescent="0.2">
      <c r="A18" s="16">
        <v>11</v>
      </c>
      <c r="B18" s="9" t="s">
        <v>3</v>
      </c>
      <c r="C18" s="6" t="s">
        <v>166</v>
      </c>
      <c r="D18" s="7" t="s">
        <v>98</v>
      </c>
      <c r="E18" s="7" t="s">
        <v>169</v>
      </c>
      <c r="F18" s="7" t="s">
        <v>168</v>
      </c>
      <c r="G18" s="7" t="s">
        <v>99</v>
      </c>
      <c r="H18" s="7" t="s">
        <v>100</v>
      </c>
      <c r="I18" s="7" t="s">
        <v>167</v>
      </c>
      <c r="J18" s="11">
        <v>3.5</v>
      </c>
      <c r="K18" s="11">
        <v>1.5</v>
      </c>
      <c r="L18" s="14">
        <f t="shared" si="0"/>
        <v>5.25</v>
      </c>
    </row>
    <row r="19" spans="1:12" ht="84" x14ac:dyDescent="0.2">
      <c r="A19" s="16">
        <v>12</v>
      </c>
      <c r="B19" s="7" t="s">
        <v>170</v>
      </c>
      <c r="C19" s="6" t="s">
        <v>12</v>
      </c>
      <c r="D19" s="7" t="s">
        <v>92</v>
      </c>
      <c r="E19" s="7" t="s">
        <v>93</v>
      </c>
      <c r="F19" s="7" t="s">
        <v>94</v>
      </c>
      <c r="G19" s="7" t="s">
        <v>95</v>
      </c>
      <c r="H19" s="7" t="s">
        <v>96</v>
      </c>
      <c r="I19" s="7" t="s">
        <v>97</v>
      </c>
      <c r="J19" s="11">
        <v>2</v>
      </c>
      <c r="K19" s="11">
        <v>1</v>
      </c>
      <c r="L19" s="14">
        <f t="shared" si="0"/>
        <v>2</v>
      </c>
    </row>
    <row r="20" spans="1:12" ht="36" x14ac:dyDescent="0.2">
      <c r="A20" s="16">
        <v>13</v>
      </c>
      <c r="B20" s="7" t="s">
        <v>171</v>
      </c>
      <c r="C20" s="6" t="s">
        <v>12</v>
      </c>
      <c r="D20" s="7" t="s">
        <v>59</v>
      </c>
      <c r="E20" s="7" t="s">
        <v>60</v>
      </c>
      <c r="F20" s="7" t="s">
        <v>61</v>
      </c>
      <c r="G20" s="7" t="s">
        <v>62</v>
      </c>
      <c r="H20" s="7" t="s">
        <v>63</v>
      </c>
      <c r="I20" s="8"/>
      <c r="J20" s="11"/>
      <c r="K20" s="11">
        <v>1</v>
      </c>
      <c r="L20" s="14">
        <f t="shared" si="0"/>
        <v>0</v>
      </c>
    </row>
    <row r="21" spans="1:12" ht="48" x14ac:dyDescent="0.2">
      <c r="A21" s="16">
        <v>14</v>
      </c>
      <c r="B21" s="7" t="s">
        <v>172</v>
      </c>
      <c r="C21" s="6" t="s">
        <v>12</v>
      </c>
      <c r="D21" s="7" t="s">
        <v>64</v>
      </c>
      <c r="E21" s="7" t="s">
        <v>65</v>
      </c>
      <c r="F21" s="7" t="s">
        <v>66</v>
      </c>
      <c r="G21" s="7" t="s">
        <v>67</v>
      </c>
      <c r="H21" s="7" t="s">
        <v>68</v>
      </c>
      <c r="I21" s="8"/>
      <c r="J21" s="11"/>
      <c r="K21" s="11">
        <v>0.5</v>
      </c>
      <c r="L21" s="14">
        <f t="shared" si="0"/>
        <v>0</v>
      </c>
    </row>
    <row r="22" spans="1:12" ht="48" x14ac:dyDescent="0.2">
      <c r="A22" s="16">
        <v>15</v>
      </c>
      <c r="B22" s="7" t="s">
        <v>103</v>
      </c>
      <c r="C22" s="6" t="s">
        <v>12</v>
      </c>
      <c r="D22" s="7" t="s">
        <v>70</v>
      </c>
      <c r="E22" s="7" t="s">
        <v>69</v>
      </c>
      <c r="F22" s="8"/>
      <c r="G22" s="8"/>
      <c r="H22" s="8"/>
      <c r="I22" s="8"/>
      <c r="J22" s="11">
        <v>4</v>
      </c>
      <c r="K22" s="11">
        <v>1</v>
      </c>
      <c r="L22" s="14">
        <f t="shared" si="0"/>
        <v>4</v>
      </c>
    </row>
    <row r="23" spans="1:12" ht="129.75" customHeight="1" x14ac:dyDescent="0.2">
      <c r="A23" s="16">
        <v>16</v>
      </c>
      <c r="B23" s="7" t="s">
        <v>173</v>
      </c>
      <c r="C23" s="6"/>
      <c r="D23" s="7" t="s">
        <v>174</v>
      </c>
      <c r="E23" s="7" t="s">
        <v>175</v>
      </c>
      <c r="F23" s="7" t="s">
        <v>176</v>
      </c>
      <c r="G23" s="8"/>
      <c r="H23" s="8"/>
      <c r="I23" s="8"/>
      <c r="J23" s="11">
        <v>2</v>
      </c>
      <c r="K23" s="11">
        <v>1</v>
      </c>
      <c r="L23" s="14">
        <f t="shared" si="0"/>
        <v>2</v>
      </c>
    </row>
    <row r="24" spans="1:12" ht="117" customHeight="1" x14ac:dyDescent="0.2">
      <c r="A24" s="16">
        <v>17</v>
      </c>
      <c r="B24" s="7" t="s">
        <v>177</v>
      </c>
      <c r="C24" s="6"/>
      <c r="D24" s="7" t="s">
        <v>89</v>
      </c>
      <c r="E24" s="7" t="s">
        <v>88</v>
      </c>
      <c r="F24" s="7" t="s">
        <v>90</v>
      </c>
      <c r="G24" s="7" t="s">
        <v>91</v>
      </c>
      <c r="H24" s="8"/>
      <c r="I24" s="8"/>
      <c r="J24" s="11">
        <v>2</v>
      </c>
      <c r="K24" s="11">
        <v>0.5</v>
      </c>
      <c r="L24" s="14">
        <f t="shared" si="0"/>
        <v>1</v>
      </c>
    </row>
    <row r="25" spans="1:12" ht="72" x14ac:dyDescent="0.2">
      <c r="A25" s="16">
        <v>18</v>
      </c>
      <c r="B25" s="7" t="s">
        <v>178</v>
      </c>
      <c r="C25" s="6"/>
      <c r="D25" s="7" t="s">
        <v>71</v>
      </c>
      <c r="E25" s="7" t="s">
        <v>72</v>
      </c>
      <c r="F25" s="7" t="s">
        <v>73</v>
      </c>
      <c r="G25" s="7" t="s">
        <v>74</v>
      </c>
      <c r="H25" s="7" t="s">
        <v>75</v>
      </c>
      <c r="I25" s="7" t="s">
        <v>76</v>
      </c>
      <c r="J25" s="11"/>
      <c r="K25" s="11">
        <v>1.5</v>
      </c>
      <c r="L25" s="14">
        <f t="shared" si="0"/>
        <v>0</v>
      </c>
    </row>
    <row r="26" spans="1:12" ht="48" x14ac:dyDescent="0.2">
      <c r="A26" s="16">
        <v>19</v>
      </c>
      <c r="B26" s="9" t="s">
        <v>179</v>
      </c>
      <c r="C26" s="6"/>
      <c r="D26" s="7" t="s">
        <v>77</v>
      </c>
      <c r="E26" s="7" t="s">
        <v>78</v>
      </c>
      <c r="F26" s="7" t="s">
        <v>73</v>
      </c>
      <c r="G26" s="7" t="s">
        <v>74</v>
      </c>
      <c r="H26" s="7" t="s">
        <v>75</v>
      </c>
      <c r="I26" s="7" t="s">
        <v>76</v>
      </c>
      <c r="J26" s="11">
        <v>5</v>
      </c>
      <c r="K26" s="11">
        <v>2</v>
      </c>
      <c r="L26" s="14">
        <f t="shared" si="0"/>
        <v>10</v>
      </c>
    </row>
    <row r="27" spans="1:12" x14ac:dyDescent="0.2">
      <c r="J27" s="13"/>
    </row>
    <row r="29" spans="1:12" x14ac:dyDescent="0.2">
      <c r="B29" s="95" t="s">
        <v>125</v>
      </c>
      <c r="C29" s="95"/>
      <c r="D29" s="95"/>
      <c r="E29" s="95"/>
      <c r="F29" s="95"/>
    </row>
    <row r="30" spans="1:12" ht="24" customHeight="1" x14ac:dyDescent="0.2">
      <c r="B30" s="19" t="s">
        <v>104</v>
      </c>
      <c r="C30" s="19"/>
      <c r="D30" s="95" t="s">
        <v>105</v>
      </c>
      <c r="E30" s="95"/>
      <c r="F30" s="19" t="s">
        <v>9</v>
      </c>
    </row>
    <row r="31" spans="1:12" ht="48" x14ac:dyDescent="0.2">
      <c r="B31" s="17" t="s">
        <v>106</v>
      </c>
      <c r="C31" s="20"/>
      <c r="D31" s="22" t="s">
        <v>108</v>
      </c>
      <c r="E31" s="22" t="s">
        <v>107</v>
      </c>
      <c r="F31" s="20">
        <v>0</v>
      </c>
    </row>
    <row r="32" spans="1:12" ht="36" x14ac:dyDescent="0.2">
      <c r="B32" s="17" t="s">
        <v>180</v>
      </c>
      <c r="C32" s="20"/>
      <c r="D32" s="22" t="s">
        <v>118</v>
      </c>
      <c r="E32" s="22" t="s">
        <v>107</v>
      </c>
      <c r="F32" s="20">
        <v>2</v>
      </c>
    </row>
    <row r="33" spans="2:6" ht="48" x14ac:dyDescent="0.2">
      <c r="B33" s="17" t="s">
        <v>181</v>
      </c>
      <c r="C33" s="20"/>
      <c r="D33" s="22" t="s">
        <v>108</v>
      </c>
      <c r="E33" s="22" t="s">
        <v>107</v>
      </c>
      <c r="F33" s="20">
        <v>0</v>
      </c>
    </row>
    <row r="34" spans="2:6" ht="48" x14ac:dyDescent="0.2">
      <c r="B34" s="17" t="s">
        <v>182</v>
      </c>
      <c r="C34" s="20"/>
      <c r="D34" s="22" t="s">
        <v>108</v>
      </c>
      <c r="E34" s="22" t="s">
        <v>107</v>
      </c>
      <c r="F34" s="20">
        <v>0</v>
      </c>
    </row>
    <row r="35" spans="2:6" ht="48" x14ac:dyDescent="0.2">
      <c r="B35" s="17" t="s">
        <v>183</v>
      </c>
      <c r="C35" s="20"/>
      <c r="D35" s="22" t="s">
        <v>108</v>
      </c>
      <c r="E35" s="22" t="s">
        <v>107</v>
      </c>
      <c r="F35" s="20">
        <v>0</v>
      </c>
    </row>
    <row r="36" spans="2:6" x14ac:dyDescent="0.2">
      <c r="B36" s="84" t="s">
        <v>109</v>
      </c>
      <c r="C36" s="85"/>
      <c r="D36" s="85"/>
      <c r="E36" s="86"/>
      <c r="F36" s="20">
        <f>SUM(F31:F35)</f>
        <v>2</v>
      </c>
    </row>
    <row r="37" spans="2:6" x14ac:dyDescent="0.2">
      <c r="B37" s="87"/>
      <c r="C37" s="88"/>
      <c r="D37" s="88"/>
      <c r="E37" s="88"/>
      <c r="F37" s="89"/>
    </row>
    <row r="38" spans="2:6" ht="60" customHeight="1" x14ac:dyDescent="0.2">
      <c r="B38" s="84" t="s">
        <v>110</v>
      </c>
      <c r="C38" s="85"/>
      <c r="D38" s="85"/>
      <c r="E38" s="85"/>
      <c r="F38" s="86"/>
    </row>
    <row r="39" spans="2:6" ht="60" customHeight="1" x14ac:dyDescent="0.2">
      <c r="C39" s="5"/>
      <c r="D39" s="5"/>
      <c r="E39" s="5"/>
      <c r="F39" s="5"/>
    </row>
    <row r="41" spans="2:6" x14ac:dyDescent="0.2">
      <c r="B41" s="95" t="s">
        <v>126</v>
      </c>
      <c r="C41" s="95"/>
      <c r="D41" s="95"/>
      <c r="E41" s="95"/>
      <c r="F41" s="95"/>
    </row>
    <row r="42" spans="2:6" ht="36.75" customHeight="1" x14ac:dyDescent="0.2">
      <c r="B42" s="19" t="s">
        <v>104</v>
      </c>
      <c r="C42" s="16"/>
      <c r="D42" s="87" t="s">
        <v>105</v>
      </c>
      <c r="E42" s="89"/>
      <c r="F42" s="19" t="s">
        <v>185</v>
      </c>
    </row>
    <row r="43" spans="2:6" ht="24" x14ac:dyDescent="0.2">
      <c r="B43" s="17" t="s">
        <v>111</v>
      </c>
      <c r="C43" s="20"/>
      <c r="D43" s="22" t="s">
        <v>184</v>
      </c>
      <c r="E43" s="22" t="s">
        <v>107</v>
      </c>
      <c r="F43" s="20">
        <v>0.5</v>
      </c>
    </row>
    <row r="44" spans="2:6" ht="24" x14ac:dyDescent="0.2">
      <c r="B44" s="17" t="s">
        <v>186</v>
      </c>
      <c r="C44" s="20"/>
      <c r="D44" s="22" t="s">
        <v>184</v>
      </c>
      <c r="E44" s="22" t="s">
        <v>107</v>
      </c>
      <c r="F44" s="20">
        <v>0.5</v>
      </c>
    </row>
    <row r="45" spans="2:6" ht="24" x14ac:dyDescent="0.2">
      <c r="B45" s="17" t="s">
        <v>187</v>
      </c>
      <c r="C45" s="20"/>
      <c r="D45" s="22" t="s">
        <v>112</v>
      </c>
      <c r="E45" s="22" t="s">
        <v>107</v>
      </c>
      <c r="F45" s="20">
        <v>0</v>
      </c>
    </row>
    <row r="46" spans="2:6" ht="48" x14ac:dyDescent="0.2">
      <c r="B46" s="17" t="s">
        <v>188</v>
      </c>
      <c r="C46" s="20"/>
      <c r="D46" s="22" t="s">
        <v>113</v>
      </c>
      <c r="E46" s="22" t="s">
        <v>114</v>
      </c>
      <c r="F46" s="20">
        <v>1</v>
      </c>
    </row>
    <row r="47" spans="2:6" ht="84" x14ac:dyDescent="0.2">
      <c r="B47" s="17" t="s">
        <v>189</v>
      </c>
      <c r="C47" s="20"/>
      <c r="D47" s="22" t="s">
        <v>118</v>
      </c>
      <c r="E47" s="22" t="s">
        <v>107</v>
      </c>
      <c r="F47" s="20">
        <v>2</v>
      </c>
    </row>
    <row r="48" spans="2:6" x14ac:dyDescent="0.2">
      <c r="B48" s="84" t="s">
        <v>115</v>
      </c>
      <c r="C48" s="85"/>
      <c r="D48" s="85"/>
      <c r="E48" s="86"/>
      <c r="F48" s="20">
        <f>SUM(F43:F47)</f>
        <v>4</v>
      </c>
    </row>
    <row r="49" spans="2:6" x14ac:dyDescent="0.2">
      <c r="B49" s="87"/>
      <c r="C49" s="88"/>
      <c r="D49" s="88"/>
      <c r="E49" s="88"/>
      <c r="F49" s="89"/>
    </row>
    <row r="50" spans="2:6" ht="84" customHeight="1" x14ac:dyDescent="0.2">
      <c r="B50" s="84" t="s">
        <v>190</v>
      </c>
      <c r="C50" s="85"/>
      <c r="D50" s="85"/>
      <c r="E50" s="85"/>
      <c r="F50" s="86"/>
    </row>
    <row r="58" spans="2:6" x14ac:dyDescent="0.2">
      <c r="B58" s="95" t="s">
        <v>124</v>
      </c>
      <c r="C58" s="95"/>
      <c r="D58" s="95"/>
      <c r="E58" s="95"/>
      <c r="F58" s="95"/>
    </row>
    <row r="59" spans="2:6" ht="36" x14ac:dyDescent="0.2">
      <c r="B59" s="19" t="s">
        <v>104</v>
      </c>
      <c r="C59" s="19"/>
      <c r="D59" s="87" t="s">
        <v>117</v>
      </c>
      <c r="E59" s="89"/>
      <c r="F59" s="19" t="s">
        <v>196</v>
      </c>
    </row>
    <row r="60" spans="2:6" ht="24" x14ac:dyDescent="0.2">
      <c r="B60" s="18" t="s">
        <v>116</v>
      </c>
      <c r="C60" s="20"/>
      <c r="D60" s="22" t="s">
        <v>112</v>
      </c>
      <c r="E60" s="22" t="s">
        <v>107</v>
      </c>
      <c r="F60" s="20">
        <v>1</v>
      </c>
    </row>
    <row r="61" spans="2:6" ht="48" x14ac:dyDescent="0.2">
      <c r="B61" s="21" t="s">
        <v>191</v>
      </c>
      <c r="C61" s="20"/>
      <c r="D61" s="22" t="s">
        <v>193</v>
      </c>
      <c r="E61" s="22" t="s">
        <v>107</v>
      </c>
      <c r="F61" s="20">
        <v>1</v>
      </c>
    </row>
    <row r="62" spans="2:6" x14ac:dyDescent="0.2">
      <c r="B62" s="84" t="s">
        <v>192</v>
      </c>
      <c r="C62" s="85"/>
      <c r="D62" s="85"/>
      <c r="E62" s="86"/>
      <c r="F62" s="20">
        <v>3</v>
      </c>
    </row>
    <row r="63" spans="2:6" ht="24" x14ac:dyDescent="0.2">
      <c r="B63" s="17" t="s">
        <v>120</v>
      </c>
      <c r="C63" s="20"/>
      <c r="D63" s="22" t="s">
        <v>194</v>
      </c>
      <c r="E63" s="42"/>
      <c r="F63" s="43"/>
    </row>
    <row r="64" spans="2:6" ht="24" x14ac:dyDescent="0.2">
      <c r="B64" s="17" t="s">
        <v>121</v>
      </c>
      <c r="C64" s="20"/>
      <c r="D64" s="22" t="s">
        <v>118</v>
      </c>
      <c r="E64" s="42"/>
      <c r="F64" s="43"/>
    </row>
    <row r="65" spans="2:6" ht="24" x14ac:dyDescent="0.2">
      <c r="B65" s="17" t="s">
        <v>122</v>
      </c>
      <c r="C65" s="20"/>
      <c r="D65" s="22" t="s">
        <v>119</v>
      </c>
      <c r="E65" s="42"/>
      <c r="F65" s="43"/>
    </row>
    <row r="66" spans="2:6" x14ac:dyDescent="0.2">
      <c r="B66" s="84" t="s">
        <v>123</v>
      </c>
      <c r="C66" s="85"/>
      <c r="D66" s="85"/>
      <c r="E66" s="86"/>
      <c r="F66" s="20">
        <f>SUM(F60:F62)</f>
        <v>5</v>
      </c>
    </row>
    <row r="67" spans="2:6" x14ac:dyDescent="0.2">
      <c r="B67" s="87"/>
      <c r="C67" s="88"/>
      <c r="D67" s="88"/>
      <c r="E67" s="88"/>
      <c r="F67" s="89"/>
    </row>
    <row r="68" spans="2:6" ht="84" customHeight="1" x14ac:dyDescent="0.2">
      <c r="B68" s="84" t="s">
        <v>195</v>
      </c>
      <c r="C68" s="85"/>
      <c r="D68" s="85"/>
      <c r="E68" s="85"/>
      <c r="F68" s="86"/>
    </row>
  </sheetData>
  <mergeCells count="25">
    <mergeCell ref="B37:F37"/>
    <mergeCell ref="A1:L1"/>
    <mergeCell ref="C2:E2"/>
    <mergeCell ref="F2:G2"/>
    <mergeCell ref="I2:J2"/>
    <mergeCell ref="K2:L2"/>
    <mergeCell ref="A3:B3"/>
    <mergeCell ref="C3:L3"/>
    <mergeCell ref="A4:B4"/>
    <mergeCell ref="D4:I4"/>
    <mergeCell ref="B29:F29"/>
    <mergeCell ref="D30:E30"/>
    <mergeCell ref="B36:E36"/>
    <mergeCell ref="B68:F68"/>
    <mergeCell ref="B38:F38"/>
    <mergeCell ref="B41:F41"/>
    <mergeCell ref="D42:E42"/>
    <mergeCell ref="B48:E48"/>
    <mergeCell ref="B49:F49"/>
    <mergeCell ref="B50:F50"/>
    <mergeCell ref="B58:F58"/>
    <mergeCell ref="D59:E59"/>
    <mergeCell ref="B62:E62"/>
    <mergeCell ref="B66:E66"/>
    <mergeCell ref="B67:F67"/>
  </mergeCells>
  <conditionalFormatting sqref="J5:J26">
    <cfRule type="containsBlanks" dxfId="1" priority="2">
      <formula>LEN(TRIM(J5))=0</formula>
    </cfRule>
  </conditionalFormatting>
  <conditionalFormatting sqref="L5:L26">
    <cfRule type="cellIs" dxfId="0" priority="1" operator="lessThan">
      <formula>1</formula>
    </cfRule>
  </conditionalFormatting>
  <pageMargins left="0.7" right="0.7" top="0.75" bottom="0.75" header="0.3" footer="0.3"/>
  <pageSetup scale="6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R&amp;R summary</vt:lpstr>
      <vt:lpstr>Metrics</vt:lpstr>
      <vt:lpstr>R&amp;R Template</vt:lpstr>
      <vt:lpstr>AOG Land Purchase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Wiberg</dc:creator>
  <cp:lastModifiedBy>Cody Christensen</cp:lastModifiedBy>
  <cp:lastPrinted>2024-03-06T21:52:44Z</cp:lastPrinted>
  <dcterms:created xsi:type="dcterms:W3CDTF">2017-02-17T20:48:40Z</dcterms:created>
  <dcterms:modified xsi:type="dcterms:W3CDTF">2025-04-14T17:51:16Z</dcterms:modified>
</cp:coreProperties>
</file>