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elwagstaff/My Drive (michaeldalewagstaff@gmail.com)/Land Assist, LLC/Grapevine Wash Local Basic District /Budget &amp; Actual Docs/2024-25/"/>
    </mc:Choice>
  </mc:AlternateContent>
  <xr:revisionPtr revIDLastSave="0" documentId="8_{8A32120D-0F4A-974C-A274-6494A2B5BEC2}" xr6:coauthVersionLast="47" xr6:coauthVersionMax="47" xr10:uidLastSave="{00000000-0000-0000-0000-000000000000}"/>
  <bookViews>
    <workbookView xWindow="0" yWindow="500" windowWidth="25600" windowHeight="14040" activeTab="1" xr2:uid="{00000000-000D-0000-FFFF-FFFF00000000}"/>
  </bookViews>
  <sheets>
    <sheet name="Instructions" sheetId="23" r:id="rId1"/>
    <sheet name="Proposed 2024--2025 BUDGET" sheetId="27" r:id="rId2"/>
    <sheet name="2023-2024" sheetId="19" r:id="rId3"/>
    <sheet name="2022-2023" sheetId="26" r:id="rId4"/>
    <sheet name="2021-2022" sheetId="25" r:id="rId5"/>
    <sheet name="part 2" sheetId="21" r:id="rId6"/>
  </sheets>
  <definedNames>
    <definedName name="_xlnm.Print_Area" localSheetId="4">'2021-2022'!$A$1:$I$78</definedName>
    <definedName name="_xlnm.Print_Area" localSheetId="2">'2023-2024'!$A$1:$I$78</definedName>
    <definedName name="_xlnm.Print_Area" localSheetId="0">Instructions!$A$1:$F$62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6" i="27" l="1"/>
  <c r="I76" i="27"/>
  <c r="H76" i="27"/>
  <c r="G76" i="27"/>
  <c r="F76" i="27"/>
  <c r="E76" i="27"/>
  <c r="D76" i="27"/>
  <c r="I62" i="27"/>
  <c r="I64" i="27" s="1"/>
  <c r="I78" i="27" s="1"/>
  <c r="H62" i="27"/>
  <c r="H64" i="27" s="1"/>
  <c r="H78" i="27" s="1"/>
  <c r="G62" i="27"/>
  <c r="G64" i="27" s="1"/>
  <c r="G78" i="27" s="1"/>
  <c r="F62" i="27"/>
  <c r="F64" i="27" s="1"/>
  <c r="F78" i="27" s="1"/>
  <c r="E62" i="27"/>
  <c r="E64" i="27" s="1"/>
  <c r="E78" i="27" s="1"/>
  <c r="D62" i="27"/>
  <c r="D64" i="27" s="1"/>
  <c r="D78" i="27" s="1"/>
  <c r="I42" i="27"/>
  <c r="H42" i="27"/>
  <c r="G42" i="27"/>
  <c r="F42" i="27"/>
  <c r="E42" i="27"/>
  <c r="D42" i="27"/>
  <c r="I26" i="27"/>
  <c r="H26" i="27"/>
  <c r="G26" i="27"/>
  <c r="E26" i="27"/>
  <c r="D26" i="27"/>
  <c r="I76" i="26"/>
  <c r="H76" i="26"/>
  <c r="G76" i="26"/>
  <c r="F76" i="26"/>
  <c r="E76" i="26"/>
  <c r="D76" i="26"/>
  <c r="H64" i="26"/>
  <c r="H78" i="26" s="1"/>
  <c r="G64" i="26"/>
  <c r="G78" i="26" s="1"/>
  <c r="F64" i="26"/>
  <c r="F78" i="26" s="1"/>
  <c r="E64" i="26"/>
  <c r="E78" i="26" s="1"/>
  <c r="D64" i="26"/>
  <c r="D78" i="26" s="1"/>
  <c r="I62" i="26"/>
  <c r="I64" i="26" s="1"/>
  <c r="I78" i="26" s="1"/>
  <c r="H62" i="26"/>
  <c r="G62" i="26"/>
  <c r="F62" i="26"/>
  <c r="E62" i="26"/>
  <c r="D62" i="26"/>
  <c r="I42" i="26"/>
  <c r="I44" i="26" s="1"/>
  <c r="H42" i="26"/>
  <c r="H44" i="26" s="1"/>
  <c r="G42" i="26"/>
  <c r="G44" i="26" s="1"/>
  <c r="F42" i="26"/>
  <c r="E42" i="26"/>
  <c r="D42" i="26"/>
  <c r="I26" i="26"/>
  <c r="H26" i="26"/>
  <c r="G26" i="26"/>
  <c r="E26" i="26"/>
  <c r="D26" i="26"/>
  <c r="G44" i="27" l="1"/>
  <c r="H44" i="27"/>
  <c r="I44" i="27"/>
  <c r="D44" i="27"/>
  <c r="E44" i="27"/>
  <c r="F44" i="27"/>
  <c r="E44" i="19"/>
  <c r="F44" i="19"/>
  <c r="E30" i="19"/>
  <c r="D44" i="19"/>
  <c r="D30" i="19"/>
  <c r="F42" i="19"/>
  <c r="D62" i="25"/>
  <c r="D64" i="25" s="1"/>
  <c r="E62" i="25"/>
  <c r="F62" i="25"/>
  <c r="G62" i="25"/>
  <c r="G64" i="25" s="1"/>
  <c r="H62" i="25"/>
  <c r="H64" i="25" s="1"/>
  <c r="I62" i="25"/>
  <c r="I64" i="25" s="1"/>
  <c r="E64" i="25"/>
  <c r="E78" i="25" s="1"/>
  <c r="F64" i="25"/>
  <c r="D76" i="25"/>
  <c r="E76" i="25"/>
  <c r="F76" i="25"/>
  <c r="G76" i="25"/>
  <c r="H76" i="25"/>
  <c r="I76" i="25"/>
  <c r="E42" i="25"/>
  <c r="E26" i="25"/>
  <c r="E42" i="19"/>
  <c r="D42" i="19"/>
  <c r="E26" i="19"/>
  <c r="D26" i="19"/>
  <c r="I42" i="25"/>
  <c r="H42" i="25"/>
  <c r="G42" i="25"/>
  <c r="F42" i="25"/>
  <c r="D42" i="25"/>
  <c r="I26" i="25"/>
  <c r="H26" i="25"/>
  <c r="G26" i="25"/>
  <c r="D26" i="25"/>
  <c r="I76" i="19"/>
  <c r="H76" i="19"/>
  <c r="G76" i="19"/>
  <c r="F76" i="19"/>
  <c r="E76" i="19"/>
  <c r="D76" i="19"/>
  <c r="I62" i="19"/>
  <c r="I64" i="19" s="1"/>
  <c r="I78" i="19" s="1"/>
  <c r="H62" i="19"/>
  <c r="H64" i="19" s="1"/>
  <c r="H78" i="19" s="1"/>
  <c r="G62" i="19"/>
  <c r="G64" i="19" s="1"/>
  <c r="G78" i="19" s="1"/>
  <c r="F62" i="19"/>
  <c r="F64" i="19" s="1"/>
  <c r="F78" i="19" s="1"/>
  <c r="E62" i="19"/>
  <c r="E64" i="19" s="1"/>
  <c r="D62" i="19"/>
  <c r="D64" i="19" s="1"/>
  <c r="D78" i="19" s="1"/>
  <c r="E17" i="21"/>
  <c r="E19" i="21"/>
  <c r="E33" i="21" s="1"/>
  <c r="E31" i="21"/>
  <c r="F17" i="21"/>
  <c r="F19" i="21"/>
  <c r="F33" i="21" s="1"/>
  <c r="F31" i="21"/>
  <c r="G17" i="21"/>
  <c r="G19" i="21"/>
  <c r="G31" i="21"/>
  <c r="G33" i="21"/>
  <c r="H17" i="21"/>
  <c r="H19" i="21"/>
  <c r="H33" i="21" s="1"/>
  <c r="H31" i="21"/>
  <c r="I17" i="21"/>
  <c r="I19" i="21"/>
  <c r="I31" i="21"/>
  <c r="I33" i="21"/>
  <c r="D17" i="21"/>
  <c r="D19" i="21"/>
  <c r="D33" i="21" s="1"/>
  <c r="D31" i="21"/>
  <c r="G26" i="19"/>
  <c r="G42" i="19"/>
  <c r="G44" i="19"/>
  <c r="I42" i="19"/>
  <c r="I26" i="19"/>
  <c r="I44" i="19" s="1"/>
  <c r="H42" i="19"/>
  <c r="H26" i="19"/>
  <c r="H44" i="19"/>
  <c r="E78" i="19" l="1"/>
  <c r="I78" i="25"/>
  <c r="D78" i="25"/>
  <c r="G78" i="25"/>
  <c r="H78" i="25"/>
  <c r="F78" i="25"/>
  <c r="G44" i="25"/>
  <c r="H44" i="25"/>
  <c r="I44" i="25"/>
</calcChain>
</file>

<file path=xl/sharedStrings.xml><?xml version="1.0" encoding="utf-8"?>
<sst xmlns="http://schemas.openxmlformats.org/spreadsheetml/2006/main" count="458" uniqueCount="81">
  <si>
    <t>Part I</t>
  </si>
  <si>
    <t>(a)</t>
  </si>
  <si>
    <t>(b)</t>
  </si>
  <si>
    <t>(c)</t>
  </si>
  <si>
    <t>(d)</t>
  </si>
  <si>
    <t>Part II</t>
  </si>
  <si>
    <t>1.10</t>
  </si>
  <si>
    <t>General Fund</t>
  </si>
  <si>
    <t>Enterprise Fund</t>
  </si>
  <si>
    <t>Revenues</t>
  </si>
  <si>
    <t>Taxes:  Property Tax</t>
  </si>
  <si>
    <t>Fee in Lieu of Taxes</t>
  </si>
  <si>
    <t>Charges for Services</t>
  </si>
  <si>
    <t>Interest Income</t>
  </si>
  <si>
    <t>Transfers from Other Funds</t>
  </si>
  <si>
    <t>Total Revenues</t>
  </si>
  <si>
    <t>Salaries and Benefits</t>
  </si>
  <si>
    <t>Other Operating Expenses</t>
  </si>
  <si>
    <t>Capital Outlay</t>
  </si>
  <si>
    <t>Depreciation</t>
  </si>
  <si>
    <t>Transfers to Other Funds</t>
  </si>
  <si>
    <t>Total Expenditures / Expenses</t>
  </si>
  <si>
    <t>Net Income / (Loss)</t>
  </si>
  <si>
    <t>(e)</t>
  </si>
  <si>
    <t>Budget</t>
  </si>
  <si>
    <t xml:space="preserve">Budget </t>
  </si>
  <si>
    <t>Prior Year</t>
  </si>
  <si>
    <t>Current Year</t>
  </si>
  <si>
    <t>(f)</t>
  </si>
  <si>
    <t>Contribution from Fund Balance</t>
  </si>
  <si>
    <t>Expenses</t>
  </si>
  <si>
    <t>Actual Expenses</t>
  </si>
  <si>
    <t>Debt Service</t>
  </si>
  <si>
    <t>Other:</t>
  </si>
  <si>
    <t>Contribution to Fund Balance</t>
  </si>
  <si>
    <t>Other Financing Sources:</t>
  </si>
  <si>
    <t>Other Financing Uses:</t>
  </si>
  <si>
    <t>1.11</t>
  </si>
  <si>
    <t>1.12</t>
  </si>
  <si>
    <t>2.10</t>
  </si>
  <si>
    <t>2.11</t>
  </si>
  <si>
    <t>2.12</t>
  </si>
  <si>
    <t>General and Enterprise Fund</t>
  </si>
  <si>
    <t>Capital Projects and Debt Service Fund</t>
  </si>
  <si>
    <t>Capital Projects Fund</t>
  </si>
  <si>
    <t>Debt Service Fund</t>
  </si>
  <si>
    <t>Property Taxes</t>
  </si>
  <si>
    <t>Fee-in-Lieu of Taxes</t>
  </si>
  <si>
    <t>Investment/Interest Income</t>
  </si>
  <si>
    <t>Transfers From:</t>
  </si>
  <si>
    <t>1.6</t>
  </si>
  <si>
    <t>1.7</t>
  </si>
  <si>
    <t>1.8</t>
  </si>
  <si>
    <t>Beginning Fund Balance</t>
  </si>
  <si>
    <t>Available for Use</t>
  </si>
  <si>
    <t>Retirement of Bonds</t>
  </si>
  <si>
    <t>Interest on Bonds</t>
  </si>
  <si>
    <t>Total Expenses</t>
  </si>
  <si>
    <t>Name</t>
  </si>
  <si>
    <t>Special District</t>
  </si>
  <si>
    <t>Fiscal Year</t>
  </si>
  <si>
    <t>Adopted Budget</t>
  </si>
  <si>
    <t>Form:  SD-BUD-1-2010</t>
  </si>
  <si>
    <t>Basic Form Instructions</t>
  </si>
  <si>
    <t>(g)</t>
  </si>
  <si>
    <t>2.6</t>
  </si>
  <si>
    <t>2.7</t>
  </si>
  <si>
    <t>2.8</t>
  </si>
  <si>
    <t>Ending Fund Balance</t>
  </si>
  <si>
    <t>Bond Issues</t>
  </si>
  <si>
    <t>Local and Special Service Districts</t>
  </si>
  <si>
    <r>
      <t xml:space="preserve">Form: </t>
    </r>
    <r>
      <rPr>
        <b/>
        <sz val="8"/>
        <rFont val="Arial"/>
        <family val="2"/>
      </rPr>
      <t>SD-BUD-1-2012</t>
    </r>
  </si>
  <si>
    <t>Grapevine Wash Basic Local District</t>
  </si>
  <si>
    <t xml:space="preserve">              Other: (VAA or Donation)</t>
  </si>
  <si>
    <t>Legal</t>
  </si>
  <si>
    <t>Bonding</t>
  </si>
  <si>
    <t>Administrative Services</t>
  </si>
  <si>
    <t>2021-2022</t>
  </si>
  <si>
    <t>2022 - 2023</t>
  </si>
  <si>
    <t>2023 - 2024</t>
  </si>
  <si>
    <t>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</si>
</sst>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0" xfId="0" applyFont="1" applyBorder="1"/>
    <xf numFmtId="0" fontId="1" fillId="3" borderId="14" xfId="0" applyFont="1" applyFill="1" applyBorder="1"/>
    <xf numFmtId="0" fontId="8" fillId="0" borderId="14" xfId="0" applyFont="1" applyBorder="1"/>
    <xf numFmtId="0" fontId="1" fillId="0" borderId="6" xfId="0" applyFont="1" applyBorder="1"/>
    <xf numFmtId="0" fontId="8" fillId="0" borderId="5" xfId="0" applyFont="1" applyBorder="1" applyAlignment="1">
      <alignment horizontal="left"/>
    </xf>
    <xf numFmtId="0" fontId="8" fillId="0" borderId="6" xfId="0" applyFont="1" applyBorder="1"/>
    <xf numFmtId="0" fontId="8" fillId="0" borderId="14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9" xfId="0" applyFont="1" applyBorder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9" xfId="0" applyFont="1" applyFill="1" applyBorder="1"/>
    <xf numFmtId="0" fontId="1" fillId="3" borderId="1" xfId="0" applyFont="1" applyFill="1" applyBorder="1"/>
    <xf numFmtId="49" fontId="8" fillId="0" borderId="1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5" xfId="0" applyFont="1" applyBorder="1"/>
    <xf numFmtId="0" fontId="9" fillId="0" borderId="0" xfId="0" applyFont="1"/>
    <xf numFmtId="0" fontId="2" fillId="0" borderId="7" xfId="0" applyFont="1" applyBorder="1"/>
    <xf numFmtId="0" fontId="11" fillId="0" borderId="8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1"/>
    <xf numFmtId="0" fontId="7" fillId="0" borderId="0" xfId="1" applyFont="1"/>
    <xf numFmtId="0" fontId="7" fillId="0" borderId="0" xfId="1" applyFont="1" applyAlignment="1">
      <alignment vertical="center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0" xfId="1" applyAlignment="1">
      <alignment horizontal="center"/>
    </xf>
    <xf numFmtId="0" fontId="1" fillId="0" borderId="3" xfId="0" applyFont="1" applyBorder="1"/>
    <xf numFmtId="0" fontId="7" fillId="0" borderId="2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26" xfId="0" applyFont="1" applyBorder="1"/>
    <xf numFmtId="0" fontId="1" fillId="0" borderId="28" xfId="0" applyFont="1" applyBorder="1"/>
    <xf numFmtId="0" fontId="8" fillId="0" borderId="30" xfId="0" applyFont="1" applyBorder="1" applyAlignment="1">
      <alignment horizontal="left"/>
    </xf>
    <xf numFmtId="0" fontId="8" fillId="0" borderId="33" xfId="0" applyFont="1" applyBorder="1"/>
    <xf numFmtId="0" fontId="8" fillId="0" borderId="5" xfId="0" applyFont="1" applyBorder="1"/>
    <xf numFmtId="0" fontId="1" fillId="0" borderId="0" xfId="1" applyAlignment="1">
      <alignment horizontal="center"/>
    </xf>
    <xf numFmtId="0" fontId="6" fillId="2" borderId="16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6" xfId="1" applyFont="1" applyBorder="1" applyAlignment="1">
      <alignment horizontal="center"/>
    </xf>
    <xf numFmtId="0" fontId="11" fillId="0" borderId="26" xfId="0" applyFont="1" applyBorder="1" applyAlignment="1">
      <alignment horizontal="left"/>
    </xf>
    <xf numFmtId="0" fontId="11" fillId="0" borderId="27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4" fillId="0" borderId="16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5" fillId="0" borderId="16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4</xdr:row>
          <xdr:rowOff>38100</xdr:rowOff>
        </xdr:from>
        <xdr:to>
          <xdr:col>5</xdr:col>
          <xdr:colOff>571500</xdr:colOff>
          <xdr:row>57</xdr:row>
          <xdr:rowOff>101600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showGridLines="0" topLeftCell="A2" workbookViewId="0">
      <selection activeCell="L12" sqref="L12"/>
    </sheetView>
  </sheetViews>
  <sheetFormatPr baseColWidth="10" defaultColWidth="8.83203125" defaultRowHeight="13" x14ac:dyDescent="0.15"/>
  <cols>
    <col min="1" max="1" width="6.33203125" style="43" customWidth="1"/>
    <col min="2" max="2" width="9.33203125" style="54" customWidth="1"/>
    <col min="3" max="3" width="38.33203125" style="43" customWidth="1"/>
    <col min="4" max="6" width="18.83203125" style="43" customWidth="1"/>
    <col min="7" max="16384" width="8.83203125" style="43"/>
  </cols>
  <sheetData>
    <row r="1" spans="1:11" ht="26.25" customHeight="1" x14ac:dyDescent="0.2">
      <c r="A1" s="69" t="s">
        <v>59</v>
      </c>
      <c r="B1" s="70"/>
      <c r="C1" s="70"/>
      <c r="D1" s="70"/>
      <c r="E1" s="70"/>
      <c r="F1" s="71"/>
    </row>
    <row r="2" spans="1:11" ht="20" x14ac:dyDescent="0.2">
      <c r="A2" s="72" t="s">
        <v>61</v>
      </c>
      <c r="B2" s="73"/>
      <c r="C2" s="73"/>
      <c r="D2" s="73"/>
      <c r="E2" s="73"/>
      <c r="F2" s="74"/>
      <c r="G2" s="44"/>
      <c r="H2" s="44"/>
      <c r="I2" s="44"/>
      <c r="J2" s="44"/>
      <c r="K2" s="44"/>
    </row>
    <row r="3" spans="1:11" ht="19" thickBot="1" x14ac:dyDescent="0.25">
      <c r="A3" s="75" t="s">
        <v>62</v>
      </c>
      <c r="B3" s="76"/>
      <c r="C3" s="76"/>
      <c r="D3" s="76"/>
      <c r="E3" s="76"/>
      <c r="F3" s="77"/>
      <c r="G3" s="44"/>
      <c r="H3" s="44"/>
      <c r="I3" s="44"/>
      <c r="J3" s="44"/>
      <c r="K3" s="44"/>
    </row>
    <row r="4" spans="1:11" s="45" customFormat="1" ht="18" x14ac:dyDescent="0.15">
      <c r="A4" s="66" t="s">
        <v>63</v>
      </c>
      <c r="B4" s="67"/>
      <c r="C4" s="67"/>
      <c r="D4" s="67"/>
      <c r="E4" s="67"/>
      <c r="F4" s="68"/>
    </row>
    <row r="5" spans="1:11" x14ac:dyDescent="0.15">
      <c r="A5" s="46"/>
      <c r="B5" s="47"/>
      <c r="C5" s="47"/>
      <c r="D5" s="47"/>
      <c r="E5" s="47"/>
      <c r="F5" s="48"/>
    </row>
    <row r="6" spans="1:11" x14ac:dyDescent="0.15">
      <c r="A6" s="49"/>
      <c r="B6" s="43"/>
      <c r="F6" s="50"/>
    </row>
    <row r="7" spans="1:11" x14ac:dyDescent="0.15">
      <c r="A7" s="49"/>
      <c r="B7" s="43"/>
      <c r="F7" s="50"/>
    </row>
    <row r="8" spans="1:11" x14ac:dyDescent="0.15">
      <c r="A8" s="49"/>
      <c r="B8" s="43"/>
      <c r="F8" s="50"/>
    </row>
    <row r="9" spans="1:11" x14ac:dyDescent="0.15">
      <c r="A9" s="49"/>
      <c r="B9" s="43"/>
      <c r="F9" s="50"/>
    </row>
    <row r="10" spans="1:11" x14ac:dyDescent="0.15">
      <c r="A10" s="49"/>
      <c r="B10" s="43"/>
      <c r="F10" s="50"/>
    </row>
    <row r="11" spans="1:11" x14ac:dyDescent="0.15">
      <c r="A11" s="49"/>
      <c r="B11" s="43"/>
      <c r="F11" s="50"/>
    </row>
    <row r="12" spans="1:11" x14ac:dyDescent="0.15">
      <c r="A12" s="49"/>
      <c r="B12" s="43"/>
      <c r="F12" s="50"/>
    </row>
    <row r="13" spans="1:11" x14ac:dyDescent="0.15">
      <c r="A13" s="49"/>
      <c r="B13" s="43"/>
      <c r="F13" s="50"/>
    </row>
    <row r="14" spans="1:11" x14ac:dyDescent="0.15">
      <c r="A14" s="49"/>
      <c r="B14" s="43"/>
      <c r="F14" s="50"/>
    </row>
    <row r="15" spans="1:11" x14ac:dyDescent="0.15">
      <c r="A15" s="49"/>
      <c r="B15" s="43"/>
      <c r="F15" s="50"/>
    </row>
    <row r="16" spans="1:11" x14ac:dyDescent="0.15">
      <c r="A16" s="49"/>
      <c r="B16" s="43"/>
      <c r="F16" s="50"/>
    </row>
    <row r="17" spans="1:6" x14ac:dyDescent="0.15">
      <c r="A17" s="49"/>
      <c r="B17" s="43"/>
      <c r="F17" s="50"/>
    </row>
    <row r="18" spans="1:6" x14ac:dyDescent="0.15">
      <c r="A18" s="49"/>
      <c r="B18" s="43"/>
      <c r="F18" s="50"/>
    </row>
    <row r="19" spans="1:6" x14ac:dyDescent="0.15">
      <c r="A19" s="49"/>
      <c r="B19" s="43"/>
      <c r="F19" s="50"/>
    </row>
    <row r="20" spans="1:6" x14ac:dyDescent="0.15">
      <c r="A20" s="49"/>
      <c r="B20" s="43"/>
      <c r="F20" s="50"/>
    </row>
    <row r="21" spans="1:6" x14ac:dyDescent="0.15">
      <c r="A21" s="49"/>
      <c r="B21" s="43"/>
      <c r="F21" s="50"/>
    </row>
    <row r="22" spans="1:6" x14ac:dyDescent="0.15">
      <c r="A22" s="49"/>
      <c r="B22" s="43"/>
      <c r="F22" s="50"/>
    </row>
    <row r="23" spans="1:6" x14ac:dyDescent="0.15">
      <c r="A23" s="49"/>
      <c r="B23" s="43"/>
      <c r="F23" s="50"/>
    </row>
    <row r="24" spans="1:6" x14ac:dyDescent="0.15">
      <c r="A24" s="49"/>
      <c r="B24" s="43"/>
      <c r="F24" s="50"/>
    </row>
    <row r="25" spans="1:6" x14ac:dyDescent="0.15">
      <c r="A25" s="49"/>
      <c r="B25" s="43"/>
      <c r="F25" s="50"/>
    </row>
    <row r="26" spans="1:6" x14ac:dyDescent="0.15">
      <c r="A26" s="49"/>
      <c r="B26" s="43"/>
      <c r="F26" s="50"/>
    </row>
    <row r="27" spans="1:6" x14ac:dyDescent="0.15">
      <c r="A27" s="49"/>
      <c r="B27" s="43"/>
      <c r="F27" s="50"/>
    </row>
    <row r="28" spans="1:6" x14ac:dyDescent="0.15">
      <c r="A28" s="49"/>
      <c r="B28" s="43"/>
      <c r="F28" s="50"/>
    </row>
    <row r="29" spans="1:6" x14ac:dyDescent="0.15">
      <c r="A29" s="49"/>
      <c r="B29" s="43"/>
      <c r="F29" s="50"/>
    </row>
    <row r="30" spans="1:6" x14ac:dyDescent="0.15">
      <c r="A30" s="49"/>
      <c r="B30" s="43"/>
      <c r="F30" s="50"/>
    </row>
    <row r="31" spans="1:6" x14ac:dyDescent="0.15">
      <c r="A31" s="49"/>
      <c r="B31" s="43"/>
      <c r="F31" s="50"/>
    </row>
    <row r="32" spans="1:6" x14ac:dyDescent="0.15">
      <c r="A32" s="49"/>
      <c r="B32" s="43"/>
      <c r="F32" s="50"/>
    </row>
    <row r="33" spans="1:6" x14ac:dyDescent="0.15">
      <c r="A33" s="49"/>
      <c r="B33" s="43"/>
      <c r="F33" s="50"/>
    </row>
    <row r="34" spans="1:6" x14ac:dyDescent="0.15">
      <c r="A34" s="49"/>
      <c r="B34" s="43"/>
      <c r="F34" s="50"/>
    </row>
    <row r="35" spans="1:6" x14ac:dyDescent="0.15">
      <c r="A35" s="49"/>
      <c r="B35" s="43"/>
      <c r="F35" s="50"/>
    </row>
    <row r="36" spans="1:6" x14ac:dyDescent="0.15">
      <c r="A36" s="49"/>
      <c r="B36" s="43"/>
      <c r="F36" s="50"/>
    </row>
    <row r="37" spans="1:6" x14ac:dyDescent="0.15">
      <c r="A37" s="49"/>
      <c r="B37" s="43"/>
      <c r="F37" s="50"/>
    </row>
    <row r="38" spans="1:6" x14ac:dyDescent="0.15">
      <c r="A38" s="49"/>
      <c r="B38" s="43"/>
      <c r="F38" s="50"/>
    </row>
    <row r="39" spans="1:6" x14ac:dyDescent="0.15">
      <c r="A39" s="49"/>
      <c r="B39" s="43"/>
      <c r="F39" s="50"/>
    </row>
    <row r="40" spans="1:6" x14ac:dyDescent="0.15">
      <c r="A40" s="49"/>
      <c r="B40" s="43"/>
      <c r="F40" s="50"/>
    </row>
    <row r="41" spans="1:6" x14ac:dyDescent="0.15">
      <c r="A41" s="49"/>
      <c r="B41" s="43"/>
      <c r="F41" s="50"/>
    </row>
    <row r="42" spans="1:6" x14ac:dyDescent="0.15">
      <c r="A42" s="49"/>
      <c r="B42" s="43"/>
      <c r="F42" s="50"/>
    </row>
    <row r="43" spans="1:6" x14ac:dyDescent="0.15">
      <c r="A43" s="49"/>
      <c r="B43" s="43"/>
      <c r="F43" s="50"/>
    </row>
    <row r="44" spans="1:6" x14ac:dyDescent="0.15">
      <c r="A44" s="49"/>
      <c r="B44" s="43"/>
      <c r="F44" s="50"/>
    </row>
    <row r="45" spans="1:6" x14ac:dyDescent="0.15">
      <c r="A45" s="49"/>
      <c r="B45" s="43"/>
      <c r="F45" s="50"/>
    </row>
    <row r="46" spans="1:6" x14ac:dyDescent="0.15">
      <c r="A46" s="49"/>
      <c r="B46" s="43"/>
      <c r="F46" s="50"/>
    </row>
    <row r="47" spans="1:6" x14ac:dyDescent="0.15">
      <c r="A47" s="49"/>
      <c r="B47" s="43"/>
      <c r="F47" s="50"/>
    </row>
    <row r="48" spans="1:6" x14ac:dyDescent="0.15">
      <c r="A48" s="49"/>
      <c r="B48" s="43"/>
      <c r="F48" s="50"/>
    </row>
    <row r="49" spans="1:6" x14ac:dyDescent="0.15">
      <c r="A49" s="49"/>
      <c r="B49" s="43"/>
      <c r="F49" s="50"/>
    </row>
    <row r="50" spans="1:6" x14ac:dyDescent="0.15">
      <c r="A50" s="49"/>
      <c r="B50" s="43"/>
      <c r="F50" s="50"/>
    </row>
    <row r="51" spans="1:6" x14ac:dyDescent="0.15">
      <c r="A51" s="49"/>
      <c r="B51" s="43"/>
      <c r="F51" s="50"/>
    </row>
    <row r="52" spans="1:6" x14ac:dyDescent="0.15">
      <c r="A52" s="49"/>
      <c r="B52" s="43"/>
      <c r="F52" s="50"/>
    </row>
    <row r="53" spans="1:6" x14ac:dyDescent="0.15">
      <c r="A53" s="49"/>
      <c r="B53" s="43"/>
      <c r="F53" s="50"/>
    </row>
    <row r="54" spans="1:6" x14ac:dyDescent="0.15">
      <c r="A54" s="49"/>
      <c r="B54" s="43"/>
      <c r="F54" s="50"/>
    </row>
    <row r="55" spans="1:6" x14ac:dyDescent="0.15">
      <c r="A55" s="49"/>
      <c r="B55" s="43"/>
      <c r="F55" s="50"/>
    </row>
    <row r="56" spans="1:6" x14ac:dyDescent="0.15">
      <c r="A56" s="49"/>
      <c r="B56" s="43"/>
      <c r="F56" s="50"/>
    </row>
    <row r="57" spans="1:6" x14ac:dyDescent="0.15">
      <c r="A57" s="49"/>
      <c r="B57" s="43"/>
      <c r="F57" s="50"/>
    </row>
    <row r="58" spans="1:6" x14ac:dyDescent="0.15">
      <c r="A58" s="49"/>
      <c r="B58" s="43"/>
      <c r="F58" s="50"/>
    </row>
    <row r="59" spans="1:6" x14ac:dyDescent="0.15">
      <c r="A59" s="49"/>
      <c r="B59" s="43"/>
      <c r="F59" s="50"/>
    </row>
    <row r="60" spans="1:6" x14ac:dyDescent="0.15">
      <c r="A60" s="49"/>
      <c r="B60" s="43"/>
      <c r="F60" s="50"/>
    </row>
    <row r="61" spans="1:6" x14ac:dyDescent="0.15">
      <c r="A61" s="51"/>
      <c r="B61" s="52"/>
      <c r="C61" s="52"/>
      <c r="D61" s="52"/>
      <c r="E61" s="52"/>
      <c r="F61" s="53"/>
    </row>
    <row r="62" spans="1:6" x14ac:dyDescent="0.15">
      <c r="B62" s="43"/>
    </row>
    <row r="63" spans="1:6" x14ac:dyDescent="0.15">
      <c r="A63" s="65"/>
      <c r="B63" s="65"/>
      <c r="C63" s="65"/>
      <c r="D63" s="65"/>
      <c r="E63" s="65"/>
      <c r="F63" s="65"/>
    </row>
    <row r="64" spans="1:6" x14ac:dyDescent="0.15">
      <c r="B64" s="43"/>
    </row>
    <row r="65" spans="2:2" x14ac:dyDescent="0.15">
      <c r="B65" s="43"/>
    </row>
    <row r="66" spans="2:2" x14ac:dyDescent="0.15">
      <c r="B66" s="43"/>
    </row>
    <row r="67" spans="2:2" x14ac:dyDescent="0.15">
      <c r="B67" s="43"/>
    </row>
    <row r="68" spans="2:2" x14ac:dyDescent="0.15">
      <c r="B68" s="43"/>
    </row>
    <row r="69" spans="2:2" x14ac:dyDescent="0.15">
      <c r="B69" s="43"/>
    </row>
    <row r="70" spans="2:2" x14ac:dyDescent="0.15">
      <c r="B70" s="43"/>
    </row>
    <row r="71" spans="2:2" x14ac:dyDescent="0.15">
      <c r="B71" s="43"/>
    </row>
    <row r="72" spans="2:2" x14ac:dyDescent="0.15">
      <c r="B72" s="43"/>
    </row>
    <row r="73" spans="2:2" x14ac:dyDescent="0.15">
      <c r="B73" s="43"/>
    </row>
    <row r="74" spans="2:2" x14ac:dyDescent="0.15">
      <c r="B74" s="43"/>
    </row>
    <row r="75" spans="2:2" x14ac:dyDescent="0.15">
      <c r="B75" s="43"/>
    </row>
    <row r="76" spans="2:2" x14ac:dyDescent="0.15">
      <c r="B76" s="43"/>
    </row>
    <row r="77" spans="2:2" x14ac:dyDescent="0.15">
      <c r="B77" s="43"/>
    </row>
    <row r="78" spans="2:2" x14ac:dyDescent="0.15">
      <c r="B78" s="43"/>
    </row>
    <row r="79" spans="2:2" x14ac:dyDescent="0.15">
      <c r="B79" s="43"/>
    </row>
    <row r="80" spans="2:2" x14ac:dyDescent="0.15">
      <c r="B80" s="43"/>
    </row>
    <row r="81" spans="2:2" x14ac:dyDescent="0.15">
      <c r="B81" s="43"/>
    </row>
    <row r="82" spans="2:2" x14ac:dyDescent="0.15">
      <c r="B82" s="43"/>
    </row>
    <row r="83" spans="2:2" x14ac:dyDescent="0.15">
      <c r="B83" s="43"/>
    </row>
    <row r="84" spans="2:2" x14ac:dyDescent="0.15">
      <c r="B84" s="43"/>
    </row>
    <row r="85" spans="2:2" x14ac:dyDescent="0.15">
      <c r="B85" s="43"/>
    </row>
    <row r="86" spans="2:2" x14ac:dyDescent="0.15">
      <c r="B86" s="43"/>
    </row>
    <row r="87" spans="2:2" x14ac:dyDescent="0.15">
      <c r="B87" s="43"/>
    </row>
    <row r="88" spans="2:2" x14ac:dyDescent="0.15">
      <c r="B88" s="43"/>
    </row>
    <row r="89" spans="2:2" x14ac:dyDescent="0.15">
      <c r="B89" s="43"/>
    </row>
    <row r="90" spans="2:2" x14ac:dyDescent="0.15">
      <c r="B90" s="43"/>
    </row>
    <row r="91" spans="2:2" x14ac:dyDescent="0.15">
      <c r="B91" s="43"/>
    </row>
    <row r="92" spans="2:2" x14ac:dyDescent="0.15">
      <c r="B92" s="43"/>
    </row>
    <row r="93" spans="2:2" x14ac:dyDescent="0.15">
      <c r="B93" s="43"/>
    </row>
    <row r="94" spans="2:2" x14ac:dyDescent="0.15">
      <c r="B94" s="43"/>
    </row>
    <row r="95" spans="2:2" x14ac:dyDescent="0.15">
      <c r="B95" s="43"/>
    </row>
    <row r="96" spans="2:2" x14ac:dyDescent="0.15">
      <c r="B96" s="43"/>
    </row>
    <row r="97" spans="2:2" x14ac:dyDescent="0.15">
      <c r="B97" s="43"/>
    </row>
    <row r="98" spans="2:2" x14ac:dyDescent="0.15">
      <c r="B98" s="43"/>
    </row>
    <row r="99" spans="2:2" x14ac:dyDescent="0.15">
      <c r="B99" s="43"/>
    </row>
    <row r="100" spans="2:2" x14ac:dyDescent="0.15">
      <c r="B100" s="43"/>
    </row>
    <row r="101" spans="2:2" x14ac:dyDescent="0.15">
      <c r="B101" s="43"/>
    </row>
    <row r="102" spans="2:2" x14ac:dyDescent="0.15">
      <c r="B102" s="43"/>
    </row>
    <row r="103" spans="2:2" x14ac:dyDescent="0.15">
      <c r="B103" s="43"/>
    </row>
    <row r="104" spans="2:2" x14ac:dyDescent="0.15">
      <c r="B104" s="43"/>
    </row>
    <row r="105" spans="2:2" x14ac:dyDescent="0.15">
      <c r="B105" s="43"/>
    </row>
    <row r="106" spans="2:2" x14ac:dyDescent="0.15">
      <c r="B106" s="43"/>
    </row>
    <row r="107" spans="2:2" x14ac:dyDescent="0.15">
      <c r="B107" s="43"/>
    </row>
    <row r="108" spans="2:2" x14ac:dyDescent="0.15">
      <c r="B108" s="43"/>
    </row>
    <row r="109" spans="2:2" x14ac:dyDescent="0.15">
      <c r="B109" s="43"/>
    </row>
    <row r="110" spans="2:2" x14ac:dyDescent="0.15">
      <c r="B110" s="43"/>
    </row>
    <row r="111" spans="2:2" x14ac:dyDescent="0.15">
      <c r="B111" s="43"/>
    </row>
    <row r="112" spans="2:2" x14ac:dyDescent="0.15">
      <c r="B112" s="43"/>
    </row>
    <row r="113" spans="2:2" x14ac:dyDescent="0.15">
      <c r="B113" s="43"/>
    </row>
    <row r="114" spans="2:2" x14ac:dyDescent="0.15">
      <c r="B114" s="43"/>
    </row>
    <row r="115" spans="2:2" x14ac:dyDescent="0.15">
      <c r="B115" s="43"/>
    </row>
    <row r="116" spans="2:2" x14ac:dyDescent="0.15">
      <c r="B116" s="43"/>
    </row>
    <row r="117" spans="2:2" x14ac:dyDescent="0.15">
      <c r="B117" s="43"/>
    </row>
    <row r="118" spans="2:2" x14ac:dyDescent="0.15">
      <c r="B118" s="43"/>
    </row>
    <row r="119" spans="2:2" x14ac:dyDescent="0.15">
      <c r="B119" s="43"/>
    </row>
    <row r="120" spans="2:2" x14ac:dyDescent="0.15">
      <c r="B120" s="43"/>
    </row>
    <row r="121" spans="2:2" x14ac:dyDescent="0.15">
      <c r="B121" s="43"/>
    </row>
    <row r="122" spans="2:2" x14ac:dyDescent="0.15">
      <c r="B122" s="43"/>
    </row>
    <row r="123" spans="2:2" x14ac:dyDescent="0.15">
      <c r="B123" s="43"/>
    </row>
    <row r="124" spans="2:2" x14ac:dyDescent="0.15">
      <c r="B124" s="43"/>
    </row>
    <row r="125" spans="2:2" x14ac:dyDescent="0.15">
      <c r="B125" s="43"/>
    </row>
    <row r="126" spans="2:2" x14ac:dyDescent="0.15">
      <c r="B126" s="43"/>
    </row>
    <row r="127" spans="2:2" x14ac:dyDescent="0.15">
      <c r="B127" s="43"/>
    </row>
    <row r="128" spans="2:2" x14ac:dyDescent="0.15">
      <c r="B128" s="43"/>
    </row>
    <row r="129" spans="2:2" x14ac:dyDescent="0.15">
      <c r="B129" s="43"/>
    </row>
    <row r="130" spans="2:2" x14ac:dyDescent="0.15">
      <c r="B130" s="43"/>
    </row>
    <row r="131" spans="2:2" x14ac:dyDescent="0.15">
      <c r="B131" s="43"/>
    </row>
    <row r="132" spans="2:2" x14ac:dyDescent="0.15">
      <c r="B132" s="43"/>
    </row>
    <row r="133" spans="2:2" x14ac:dyDescent="0.15">
      <c r="B133" s="43"/>
    </row>
    <row r="134" spans="2:2" x14ac:dyDescent="0.15">
      <c r="B134" s="43"/>
    </row>
    <row r="135" spans="2:2" x14ac:dyDescent="0.15">
      <c r="B135" s="43"/>
    </row>
    <row r="136" spans="2:2" x14ac:dyDescent="0.15">
      <c r="B136" s="43"/>
    </row>
    <row r="137" spans="2:2" x14ac:dyDescent="0.15">
      <c r="B137" s="43"/>
    </row>
    <row r="138" spans="2:2" x14ac:dyDescent="0.15">
      <c r="B138" s="43"/>
    </row>
    <row r="139" spans="2:2" x14ac:dyDescent="0.15">
      <c r="B139" s="43"/>
    </row>
    <row r="140" spans="2:2" x14ac:dyDescent="0.15">
      <c r="B140" s="43"/>
    </row>
    <row r="141" spans="2:2" x14ac:dyDescent="0.15">
      <c r="B141" s="43"/>
    </row>
    <row r="142" spans="2:2" x14ac:dyDescent="0.15">
      <c r="B142" s="43"/>
    </row>
    <row r="143" spans="2:2" x14ac:dyDescent="0.15">
      <c r="B143" s="43"/>
    </row>
    <row r="144" spans="2:2" x14ac:dyDescent="0.15">
      <c r="B144" s="43"/>
    </row>
    <row r="145" spans="2:2" x14ac:dyDescent="0.15">
      <c r="B145" s="43"/>
    </row>
    <row r="146" spans="2:2" x14ac:dyDescent="0.15">
      <c r="B146" s="43"/>
    </row>
    <row r="147" spans="2:2" x14ac:dyDescent="0.15">
      <c r="B147" s="43"/>
    </row>
    <row r="148" spans="2:2" x14ac:dyDescent="0.15">
      <c r="B148" s="43"/>
    </row>
    <row r="149" spans="2:2" x14ac:dyDescent="0.15">
      <c r="B149" s="43"/>
    </row>
    <row r="150" spans="2:2" x14ac:dyDescent="0.15">
      <c r="B150" s="43"/>
    </row>
    <row r="151" spans="2:2" x14ac:dyDescent="0.15">
      <c r="B151" s="43"/>
    </row>
    <row r="152" spans="2:2" x14ac:dyDescent="0.15">
      <c r="B152" s="43"/>
    </row>
    <row r="153" spans="2:2" x14ac:dyDescent="0.15">
      <c r="B153" s="43"/>
    </row>
    <row r="154" spans="2:2" x14ac:dyDescent="0.15">
      <c r="B154" s="43"/>
    </row>
    <row r="155" spans="2:2" x14ac:dyDescent="0.15">
      <c r="B155" s="43"/>
    </row>
    <row r="156" spans="2:2" x14ac:dyDescent="0.15">
      <c r="B156" s="43"/>
    </row>
    <row r="157" spans="2:2" x14ac:dyDescent="0.15">
      <c r="B157" s="43"/>
    </row>
    <row r="158" spans="2:2" x14ac:dyDescent="0.15">
      <c r="B158" s="43"/>
    </row>
    <row r="159" spans="2:2" x14ac:dyDescent="0.15">
      <c r="B159" s="43"/>
    </row>
    <row r="160" spans="2:2" x14ac:dyDescent="0.15">
      <c r="B160" s="43"/>
    </row>
    <row r="161" spans="2:2" x14ac:dyDescent="0.15">
      <c r="B161" s="43"/>
    </row>
    <row r="162" spans="2:2" x14ac:dyDescent="0.15">
      <c r="B162" s="43"/>
    </row>
    <row r="163" spans="2:2" x14ac:dyDescent="0.15">
      <c r="B163" s="43"/>
    </row>
    <row r="164" spans="2:2" x14ac:dyDescent="0.15">
      <c r="B164" s="43"/>
    </row>
    <row r="165" spans="2:2" x14ac:dyDescent="0.15">
      <c r="B165" s="43"/>
    </row>
    <row r="166" spans="2:2" x14ac:dyDescent="0.15">
      <c r="B166" s="43"/>
    </row>
    <row r="167" spans="2:2" x14ac:dyDescent="0.15">
      <c r="B167" s="43"/>
    </row>
    <row r="168" spans="2:2" x14ac:dyDescent="0.15">
      <c r="B168" s="43"/>
    </row>
    <row r="169" spans="2:2" x14ac:dyDescent="0.15">
      <c r="B169" s="43"/>
    </row>
    <row r="170" spans="2:2" x14ac:dyDescent="0.15">
      <c r="B170" s="43"/>
    </row>
    <row r="171" spans="2:2" x14ac:dyDescent="0.15">
      <c r="B171" s="43"/>
    </row>
    <row r="172" spans="2:2" x14ac:dyDescent="0.15">
      <c r="B172" s="43"/>
    </row>
    <row r="173" spans="2:2" x14ac:dyDescent="0.15">
      <c r="B173" s="43"/>
    </row>
    <row r="174" spans="2:2" x14ac:dyDescent="0.15">
      <c r="B174" s="43"/>
    </row>
    <row r="175" spans="2:2" x14ac:dyDescent="0.15">
      <c r="B175" s="43"/>
    </row>
    <row r="176" spans="2:2" x14ac:dyDescent="0.15">
      <c r="B176" s="43"/>
    </row>
    <row r="177" spans="2:2" x14ac:dyDescent="0.15">
      <c r="B177" s="43"/>
    </row>
    <row r="178" spans="2:2" x14ac:dyDescent="0.15">
      <c r="B178" s="43"/>
    </row>
    <row r="179" spans="2:2" x14ac:dyDescent="0.15">
      <c r="B179" s="43"/>
    </row>
    <row r="180" spans="2:2" x14ac:dyDescent="0.15">
      <c r="B180" s="43"/>
    </row>
    <row r="181" spans="2:2" x14ac:dyDescent="0.15">
      <c r="B181" s="43"/>
    </row>
    <row r="182" spans="2:2" x14ac:dyDescent="0.15">
      <c r="B182" s="43"/>
    </row>
    <row r="183" spans="2:2" x14ac:dyDescent="0.15">
      <c r="B183" s="43"/>
    </row>
    <row r="184" spans="2:2" x14ac:dyDescent="0.15">
      <c r="B184" s="43"/>
    </row>
    <row r="185" spans="2:2" x14ac:dyDescent="0.15">
      <c r="B185" s="43"/>
    </row>
    <row r="186" spans="2:2" x14ac:dyDescent="0.15">
      <c r="B186" s="43"/>
    </row>
    <row r="187" spans="2:2" x14ac:dyDescent="0.15">
      <c r="B187" s="43"/>
    </row>
    <row r="188" spans="2:2" x14ac:dyDescent="0.15">
      <c r="B188" s="43"/>
    </row>
    <row r="189" spans="2:2" x14ac:dyDescent="0.15">
      <c r="B189" s="43"/>
    </row>
    <row r="190" spans="2:2" x14ac:dyDescent="0.15">
      <c r="B190" s="43"/>
    </row>
    <row r="191" spans="2:2" x14ac:dyDescent="0.15">
      <c r="B191" s="43"/>
    </row>
    <row r="192" spans="2:2" x14ac:dyDescent="0.15">
      <c r="B192" s="43"/>
    </row>
    <row r="193" spans="2:2" x14ac:dyDescent="0.15">
      <c r="B193" s="43"/>
    </row>
    <row r="194" spans="2:2" x14ac:dyDescent="0.15">
      <c r="B194" s="43"/>
    </row>
    <row r="195" spans="2:2" x14ac:dyDescent="0.15">
      <c r="B195" s="43"/>
    </row>
    <row r="196" spans="2:2" x14ac:dyDescent="0.15">
      <c r="B196" s="43"/>
    </row>
    <row r="197" spans="2:2" x14ac:dyDescent="0.15">
      <c r="B197" s="43"/>
    </row>
    <row r="198" spans="2:2" x14ac:dyDescent="0.15">
      <c r="B198" s="43"/>
    </row>
    <row r="199" spans="2:2" x14ac:dyDescent="0.15">
      <c r="B199" s="43"/>
    </row>
    <row r="200" spans="2:2" x14ac:dyDescent="0.15">
      <c r="B200" s="43"/>
    </row>
    <row r="201" spans="2:2" x14ac:dyDescent="0.15">
      <c r="B201" s="43"/>
    </row>
    <row r="202" spans="2:2" x14ac:dyDescent="0.15">
      <c r="B202" s="43"/>
    </row>
    <row r="203" spans="2:2" x14ac:dyDescent="0.15">
      <c r="B203" s="43"/>
    </row>
    <row r="204" spans="2:2" x14ac:dyDescent="0.15">
      <c r="B204" s="43"/>
    </row>
    <row r="205" spans="2:2" x14ac:dyDescent="0.15">
      <c r="B205" s="43"/>
    </row>
    <row r="206" spans="2:2" x14ac:dyDescent="0.15">
      <c r="B206" s="43"/>
    </row>
    <row r="207" spans="2:2" x14ac:dyDescent="0.15">
      <c r="B207" s="43"/>
    </row>
    <row r="208" spans="2:2" x14ac:dyDescent="0.15">
      <c r="B208" s="43"/>
    </row>
    <row r="209" spans="2:2" x14ac:dyDescent="0.15">
      <c r="B209" s="43"/>
    </row>
    <row r="210" spans="2:2" x14ac:dyDescent="0.15">
      <c r="B210" s="43"/>
    </row>
    <row r="211" spans="2:2" x14ac:dyDescent="0.15">
      <c r="B211" s="43"/>
    </row>
    <row r="212" spans="2:2" x14ac:dyDescent="0.15">
      <c r="B212" s="43"/>
    </row>
    <row r="213" spans="2:2" x14ac:dyDescent="0.15">
      <c r="B213" s="43"/>
    </row>
    <row r="214" spans="2:2" x14ac:dyDescent="0.15">
      <c r="B214" s="43"/>
    </row>
    <row r="215" spans="2:2" x14ac:dyDescent="0.15">
      <c r="B215" s="43"/>
    </row>
    <row r="216" spans="2:2" x14ac:dyDescent="0.15">
      <c r="B216" s="43"/>
    </row>
    <row r="217" spans="2:2" x14ac:dyDescent="0.15">
      <c r="B217" s="43"/>
    </row>
    <row r="218" spans="2:2" x14ac:dyDescent="0.15">
      <c r="B218" s="43"/>
    </row>
    <row r="219" spans="2:2" x14ac:dyDescent="0.15">
      <c r="B219" s="43"/>
    </row>
    <row r="220" spans="2:2" x14ac:dyDescent="0.15">
      <c r="B220" s="43"/>
    </row>
    <row r="221" spans="2:2" x14ac:dyDescent="0.15">
      <c r="B221" s="43"/>
    </row>
    <row r="222" spans="2:2" x14ac:dyDescent="0.15">
      <c r="B222" s="43"/>
    </row>
    <row r="223" spans="2:2" x14ac:dyDescent="0.15">
      <c r="B223" s="43"/>
    </row>
    <row r="224" spans="2:2" x14ac:dyDescent="0.15">
      <c r="B224" s="43"/>
    </row>
    <row r="225" spans="2:2" x14ac:dyDescent="0.15">
      <c r="B225" s="43"/>
    </row>
    <row r="226" spans="2:2" x14ac:dyDescent="0.15">
      <c r="B226" s="43"/>
    </row>
    <row r="227" spans="2:2" x14ac:dyDescent="0.15">
      <c r="B227" s="43"/>
    </row>
    <row r="228" spans="2:2" x14ac:dyDescent="0.15">
      <c r="B228" s="43"/>
    </row>
    <row r="229" spans="2:2" x14ac:dyDescent="0.15">
      <c r="B229" s="43"/>
    </row>
    <row r="230" spans="2:2" x14ac:dyDescent="0.15">
      <c r="B230" s="43"/>
    </row>
    <row r="231" spans="2:2" x14ac:dyDescent="0.15">
      <c r="B231" s="43"/>
    </row>
    <row r="232" spans="2:2" x14ac:dyDescent="0.15">
      <c r="B232" s="43"/>
    </row>
    <row r="233" spans="2:2" x14ac:dyDescent="0.15">
      <c r="B233" s="43"/>
    </row>
    <row r="234" spans="2:2" x14ac:dyDescent="0.15">
      <c r="B234" s="43"/>
    </row>
    <row r="235" spans="2:2" x14ac:dyDescent="0.15">
      <c r="B235" s="43"/>
    </row>
    <row r="236" spans="2:2" x14ac:dyDescent="0.15">
      <c r="B236" s="43"/>
    </row>
    <row r="237" spans="2:2" x14ac:dyDescent="0.15">
      <c r="B237" s="43"/>
    </row>
    <row r="238" spans="2:2" x14ac:dyDescent="0.15">
      <c r="B238" s="43"/>
    </row>
    <row r="239" spans="2:2" x14ac:dyDescent="0.15">
      <c r="B239" s="43"/>
    </row>
    <row r="240" spans="2:2" x14ac:dyDescent="0.15">
      <c r="B240" s="43"/>
    </row>
    <row r="241" spans="2:2" x14ac:dyDescent="0.15">
      <c r="B241" s="43"/>
    </row>
    <row r="242" spans="2:2" x14ac:dyDescent="0.15">
      <c r="B242" s="43"/>
    </row>
    <row r="243" spans="2:2" x14ac:dyDescent="0.15">
      <c r="B243" s="43"/>
    </row>
    <row r="244" spans="2:2" x14ac:dyDescent="0.15">
      <c r="B244" s="43"/>
    </row>
    <row r="245" spans="2:2" x14ac:dyDescent="0.15">
      <c r="B245" s="43"/>
    </row>
    <row r="246" spans="2:2" x14ac:dyDescent="0.15">
      <c r="B246" s="43"/>
    </row>
    <row r="247" spans="2:2" x14ac:dyDescent="0.15">
      <c r="B247" s="43"/>
    </row>
    <row r="248" spans="2:2" x14ac:dyDescent="0.15">
      <c r="B248" s="43"/>
    </row>
    <row r="249" spans="2:2" x14ac:dyDescent="0.15">
      <c r="B249" s="43"/>
    </row>
    <row r="250" spans="2:2" x14ac:dyDescent="0.15">
      <c r="B250" s="43"/>
    </row>
    <row r="251" spans="2:2" x14ac:dyDescent="0.15">
      <c r="B251" s="43"/>
    </row>
    <row r="252" spans="2:2" x14ac:dyDescent="0.15">
      <c r="B252" s="43"/>
    </row>
    <row r="253" spans="2:2" x14ac:dyDescent="0.15">
      <c r="B253" s="43"/>
    </row>
    <row r="254" spans="2:2" x14ac:dyDescent="0.15">
      <c r="B254" s="43"/>
    </row>
    <row r="255" spans="2:2" x14ac:dyDescent="0.15">
      <c r="B255" s="43"/>
    </row>
    <row r="256" spans="2:2" x14ac:dyDescent="0.15">
      <c r="B256" s="43"/>
    </row>
    <row r="257" spans="2:2" x14ac:dyDescent="0.15">
      <c r="B257" s="43"/>
    </row>
    <row r="258" spans="2:2" x14ac:dyDescent="0.15">
      <c r="B258" s="43"/>
    </row>
    <row r="259" spans="2:2" x14ac:dyDescent="0.15">
      <c r="B259" s="43"/>
    </row>
    <row r="260" spans="2:2" x14ac:dyDescent="0.15">
      <c r="B260" s="43"/>
    </row>
    <row r="261" spans="2:2" x14ac:dyDescent="0.15">
      <c r="B261" s="43"/>
    </row>
    <row r="262" spans="2:2" x14ac:dyDescent="0.15">
      <c r="B262" s="43"/>
    </row>
    <row r="263" spans="2:2" x14ac:dyDescent="0.15">
      <c r="B263" s="43"/>
    </row>
    <row r="264" spans="2:2" x14ac:dyDescent="0.15">
      <c r="B264" s="43"/>
    </row>
    <row r="265" spans="2:2" x14ac:dyDescent="0.15">
      <c r="B265" s="43"/>
    </row>
    <row r="266" spans="2:2" x14ac:dyDescent="0.15">
      <c r="B266" s="43"/>
    </row>
    <row r="267" spans="2:2" x14ac:dyDescent="0.15">
      <c r="B267" s="43"/>
    </row>
    <row r="268" spans="2:2" x14ac:dyDescent="0.15">
      <c r="B268" s="43"/>
    </row>
    <row r="269" spans="2:2" x14ac:dyDescent="0.15">
      <c r="B269" s="43"/>
    </row>
    <row r="270" spans="2:2" x14ac:dyDescent="0.15">
      <c r="B270" s="43"/>
    </row>
    <row r="271" spans="2:2" x14ac:dyDescent="0.15">
      <c r="B271" s="43"/>
    </row>
    <row r="272" spans="2:2" x14ac:dyDescent="0.15">
      <c r="B272" s="43"/>
    </row>
    <row r="273" spans="2:2" x14ac:dyDescent="0.15">
      <c r="B273" s="43"/>
    </row>
    <row r="274" spans="2:2" x14ac:dyDescent="0.15">
      <c r="B274" s="43"/>
    </row>
    <row r="275" spans="2:2" x14ac:dyDescent="0.15">
      <c r="B275" s="43"/>
    </row>
    <row r="276" spans="2:2" x14ac:dyDescent="0.15">
      <c r="B276" s="43"/>
    </row>
    <row r="277" spans="2:2" x14ac:dyDescent="0.15">
      <c r="B277" s="43"/>
    </row>
    <row r="278" spans="2:2" x14ac:dyDescent="0.15">
      <c r="B278" s="43"/>
    </row>
    <row r="279" spans="2:2" x14ac:dyDescent="0.15">
      <c r="B279" s="43"/>
    </row>
    <row r="280" spans="2:2" x14ac:dyDescent="0.15">
      <c r="B280" s="43"/>
    </row>
    <row r="281" spans="2:2" x14ac:dyDescent="0.15">
      <c r="B281" s="43"/>
    </row>
    <row r="282" spans="2:2" x14ac:dyDescent="0.15">
      <c r="B282" s="43"/>
    </row>
    <row r="283" spans="2:2" x14ac:dyDescent="0.15">
      <c r="B283" s="43"/>
    </row>
    <row r="284" spans="2:2" x14ac:dyDescent="0.15">
      <c r="B284" s="43"/>
    </row>
    <row r="285" spans="2:2" x14ac:dyDescent="0.15">
      <c r="B285" s="43"/>
    </row>
    <row r="286" spans="2:2" x14ac:dyDescent="0.15">
      <c r="B286" s="43"/>
    </row>
    <row r="287" spans="2:2" x14ac:dyDescent="0.15">
      <c r="B287" s="43"/>
    </row>
    <row r="288" spans="2:2" x14ac:dyDescent="0.15">
      <c r="B288" s="43"/>
    </row>
    <row r="289" spans="2:2" x14ac:dyDescent="0.15">
      <c r="B289" s="43"/>
    </row>
    <row r="290" spans="2:2" x14ac:dyDescent="0.15">
      <c r="B290" s="43"/>
    </row>
    <row r="291" spans="2:2" x14ac:dyDescent="0.15">
      <c r="B291" s="43"/>
    </row>
    <row r="292" spans="2:2" x14ac:dyDescent="0.15">
      <c r="B292" s="43"/>
    </row>
    <row r="293" spans="2:2" x14ac:dyDescent="0.15">
      <c r="B293" s="43"/>
    </row>
    <row r="294" spans="2:2" x14ac:dyDescent="0.15">
      <c r="B294" s="43"/>
    </row>
    <row r="295" spans="2:2" x14ac:dyDescent="0.15">
      <c r="B295" s="43"/>
    </row>
    <row r="296" spans="2:2" x14ac:dyDescent="0.15">
      <c r="B296" s="43"/>
    </row>
    <row r="297" spans="2:2" x14ac:dyDescent="0.15">
      <c r="B297" s="43"/>
    </row>
    <row r="298" spans="2:2" x14ac:dyDescent="0.15">
      <c r="B298" s="43"/>
    </row>
    <row r="299" spans="2:2" x14ac:dyDescent="0.15">
      <c r="B299" s="43"/>
    </row>
    <row r="300" spans="2:2" x14ac:dyDescent="0.15">
      <c r="B300" s="43"/>
    </row>
    <row r="301" spans="2:2" x14ac:dyDescent="0.15">
      <c r="B301" s="43"/>
    </row>
    <row r="302" spans="2:2" x14ac:dyDescent="0.15">
      <c r="B302" s="43"/>
    </row>
    <row r="303" spans="2:2" x14ac:dyDescent="0.15">
      <c r="B303" s="43"/>
    </row>
    <row r="304" spans="2:2" x14ac:dyDescent="0.15">
      <c r="B304" s="43"/>
    </row>
    <row r="305" spans="2:2" x14ac:dyDescent="0.15">
      <c r="B305" s="43"/>
    </row>
    <row r="306" spans="2:2" x14ac:dyDescent="0.15">
      <c r="B306" s="43"/>
    </row>
  </sheetData>
  <mergeCells count="5">
    <mergeCell ref="A63:F63"/>
    <mergeCell ref="A4:F4"/>
    <mergeCell ref="A1:F1"/>
    <mergeCell ref="A2:F2"/>
    <mergeCell ref="A3:F3"/>
  </mergeCells>
  <printOptions horizontalCentered="1" gridLinesSet="0"/>
  <pageMargins left="0.25" right="0" top="0.5" bottom="0.5" header="0.5" footer="0.5"/>
  <pageSetup scale="88" orientation="portrait" horizontalDpi="1200" verticalDpi="1200"/>
  <headerFooter alignWithMargins="0"/>
  <drawing r:id="rId1"/>
  <legacyDrawing r:id="rId2"/>
  <oleObjects>
    <mc:AlternateContent xmlns:mc="http://schemas.openxmlformats.org/markup-compatibility/2006">
      <mc:Choice Requires="x14">
        <oleObject progId="Word.Document.12" shapeId="2049" r:id="rId3">
          <objectPr defaultSize="0" autoPict="0" r:id="rId4">
            <anchor moveWithCells="1">
              <from>
                <xdr:col>0</xdr:col>
                <xdr:colOff>25400</xdr:colOff>
                <xdr:row>4</xdr:row>
                <xdr:rowOff>38100</xdr:rowOff>
              </from>
              <to>
                <xdr:col>5</xdr:col>
                <xdr:colOff>571500</xdr:colOff>
                <xdr:row>57</xdr:row>
                <xdr:rowOff>101600</xdr:rowOff>
              </to>
            </anchor>
          </objectPr>
        </oleObject>
      </mc:Choice>
      <mc:Fallback>
        <oleObject progId="Word.Document.12" shapeId="2049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E2F0-491C-984F-BE8E-79AF042B0E27}">
  <dimension ref="A1:K79"/>
  <sheetViews>
    <sheetView tabSelected="1" topLeftCell="A7" workbookViewId="0">
      <selection activeCell="L11" sqref="L11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1" ht="25" x14ac:dyDescent="0.25">
      <c r="A1" s="118" t="s">
        <v>70</v>
      </c>
      <c r="B1" s="119"/>
      <c r="C1" s="119"/>
      <c r="D1" s="119"/>
      <c r="E1" s="55"/>
      <c r="F1" s="34" t="s">
        <v>58</v>
      </c>
      <c r="G1" s="111" t="s">
        <v>72</v>
      </c>
      <c r="H1" s="111"/>
      <c r="I1" s="112"/>
    </row>
    <row r="2" spans="1:11" ht="25" x14ac:dyDescent="0.25">
      <c r="A2" s="120" t="s">
        <v>61</v>
      </c>
      <c r="B2" s="121"/>
      <c r="C2" s="121"/>
      <c r="D2" s="121"/>
      <c r="F2" s="35"/>
      <c r="G2" s="36"/>
      <c r="I2" s="15"/>
    </row>
    <row r="3" spans="1:11" ht="20" x14ac:dyDescent="0.2">
      <c r="A3" s="109"/>
      <c r="B3" s="110"/>
      <c r="C3" s="110"/>
      <c r="D3" s="110"/>
      <c r="F3" s="35"/>
      <c r="G3" s="36"/>
      <c r="I3" s="15"/>
    </row>
    <row r="4" spans="1:11" ht="20" x14ac:dyDescent="0.2">
      <c r="A4" s="109"/>
      <c r="B4" s="110"/>
      <c r="C4" s="110"/>
      <c r="D4" s="110"/>
      <c r="F4" s="35" t="s">
        <v>60</v>
      </c>
      <c r="G4" s="113" t="s">
        <v>80</v>
      </c>
      <c r="H4" s="113"/>
      <c r="I4" s="114"/>
    </row>
    <row r="5" spans="1:11" x14ac:dyDescent="0.15">
      <c r="A5" s="37" t="s">
        <v>71</v>
      </c>
      <c r="B5" s="38"/>
      <c r="C5" s="8"/>
      <c r="D5" s="8"/>
      <c r="E5" s="9"/>
      <c r="F5" s="8"/>
      <c r="G5" s="23"/>
      <c r="H5" s="8"/>
      <c r="I5" s="9"/>
    </row>
    <row r="6" spans="1:11" s="4" customFormat="1" ht="18" x14ac:dyDescent="0.15">
      <c r="A6" s="95" t="s">
        <v>0</v>
      </c>
      <c r="B6" s="96"/>
      <c r="C6" s="97" t="s">
        <v>42</v>
      </c>
      <c r="D6" s="97"/>
      <c r="E6" s="97"/>
      <c r="F6" s="97"/>
      <c r="G6" s="97"/>
      <c r="H6" s="3"/>
      <c r="I6" s="26"/>
    </row>
    <row r="7" spans="1:11" ht="31.5" customHeight="1" x14ac:dyDescent="0.15">
      <c r="A7" s="98"/>
      <c r="B7" s="99"/>
      <c r="C7" s="100"/>
      <c r="D7" s="104" t="s">
        <v>7</v>
      </c>
      <c r="E7" s="105"/>
      <c r="F7" s="106"/>
      <c r="G7" s="107" t="s">
        <v>8</v>
      </c>
      <c r="H7" s="105"/>
      <c r="I7" s="106"/>
    </row>
    <row r="8" spans="1:11" ht="15.75" customHeight="1" x14ac:dyDescent="0.15">
      <c r="A8" s="101"/>
      <c r="B8" s="102"/>
      <c r="C8" s="103"/>
      <c r="D8" s="104" t="s">
        <v>31</v>
      </c>
      <c r="E8" s="106"/>
      <c r="F8" s="28"/>
      <c r="G8" s="108" t="s">
        <v>31</v>
      </c>
      <c r="H8" s="106"/>
      <c r="I8" s="27"/>
    </row>
    <row r="9" spans="1:11" ht="15.75" customHeight="1" x14ac:dyDescent="0.15">
      <c r="A9" s="115"/>
      <c r="B9" s="116"/>
      <c r="C9" s="117"/>
      <c r="D9" s="24" t="s">
        <v>26</v>
      </c>
      <c r="E9" s="24" t="s">
        <v>27</v>
      </c>
      <c r="F9" s="25" t="s">
        <v>25</v>
      </c>
      <c r="G9" s="57" t="s">
        <v>26</v>
      </c>
      <c r="H9" s="24" t="s">
        <v>27</v>
      </c>
      <c r="I9" s="24" t="s">
        <v>24</v>
      </c>
    </row>
    <row r="10" spans="1:11" x14ac:dyDescent="0.15">
      <c r="A10" s="92" t="s">
        <v>1</v>
      </c>
      <c r="B10" s="93"/>
      <c r="C10" s="94"/>
      <c r="D10" s="58" t="s">
        <v>2</v>
      </c>
      <c r="E10" s="58" t="s">
        <v>3</v>
      </c>
      <c r="F10" s="59" t="s">
        <v>4</v>
      </c>
      <c r="G10" s="58" t="s">
        <v>23</v>
      </c>
      <c r="H10" s="58" t="s">
        <v>28</v>
      </c>
      <c r="I10" s="58" t="s">
        <v>64</v>
      </c>
      <c r="J10" s="2"/>
      <c r="K10" s="2"/>
    </row>
    <row r="11" spans="1:11" ht="14" thickBot="1" x14ac:dyDescent="0.2">
      <c r="A11" s="5"/>
      <c r="B11" s="2"/>
      <c r="C11" s="2"/>
      <c r="H11" s="6"/>
      <c r="I11" s="6"/>
    </row>
    <row r="12" spans="1:11" ht="18" x14ac:dyDescent="0.15">
      <c r="A12" s="7"/>
      <c r="B12" s="88" t="s">
        <v>9</v>
      </c>
      <c r="C12" s="89"/>
      <c r="D12" s="13"/>
      <c r="E12" s="13"/>
      <c r="F12" s="13"/>
      <c r="G12" s="13"/>
      <c r="H12" s="13"/>
      <c r="I12" s="13"/>
    </row>
    <row r="13" spans="1:11" ht="16" x14ac:dyDescent="0.2">
      <c r="A13" s="10">
        <v>1.1000000000000001</v>
      </c>
      <c r="B13" s="78" t="s">
        <v>10</v>
      </c>
      <c r="C13" s="79"/>
      <c r="D13" s="11">
        <v>1264.22</v>
      </c>
      <c r="E13" s="11">
        <v>1814.02</v>
      </c>
      <c r="F13" s="11">
        <v>1268</v>
      </c>
      <c r="G13" s="11">
        <v>0</v>
      </c>
      <c r="H13" s="11">
        <v>0</v>
      </c>
      <c r="I13" s="11">
        <v>0</v>
      </c>
    </row>
    <row r="14" spans="1:11" ht="16" x14ac:dyDescent="0.2">
      <c r="A14" s="10">
        <v>1.2</v>
      </c>
      <c r="B14" s="78" t="s">
        <v>73</v>
      </c>
      <c r="C14" s="79"/>
      <c r="D14" s="11">
        <v>2550.73</v>
      </c>
      <c r="E14" s="11">
        <v>8346.01</v>
      </c>
      <c r="F14" s="11">
        <v>0</v>
      </c>
      <c r="G14" s="11">
        <v>0</v>
      </c>
      <c r="H14" s="11">
        <v>0</v>
      </c>
      <c r="I14" s="11">
        <v>0</v>
      </c>
    </row>
    <row r="15" spans="1:11" ht="16" x14ac:dyDescent="0.2">
      <c r="A15" s="10">
        <v>1.3</v>
      </c>
      <c r="B15" s="78" t="s">
        <v>11</v>
      </c>
      <c r="C15" s="79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11" ht="16" x14ac:dyDescent="0.2">
      <c r="A16" s="10">
        <v>1.4</v>
      </c>
      <c r="B16" s="78" t="s">
        <v>12</v>
      </c>
      <c r="C16" s="79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6" x14ac:dyDescent="0.2">
      <c r="A17" s="10">
        <v>1.5</v>
      </c>
      <c r="B17" s="78" t="s">
        <v>13</v>
      </c>
      <c r="C17" s="79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6" x14ac:dyDescent="0.2">
      <c r="A18" s="10">
        <v>1.6</v>
      </c>
      <c r="B18" s="78"/>
      <c r="C18" s="79"/>
      <c r="D18" s="11"/>
      <c r="E18" s="11"/>
      <c r="F18" s="11"/>
      <c r="G18" s="11"/>
      <c r="H18" s="11"/>
      <c r="I18" s="11"/>
    </row>
    <row r="19" spans="1:9" ht="16" x14ac:dyDescent="0.2">
      <c r="A19" s="10">
        <v>1.7</v>
      </c>
      <c r="B19" s="78"/>
      <c r="C19" s="79"/>
      <c r="D19" s="11"/>
      <c r="E19" s="11"/>
      <c r="F19" s="11"/>
      <c r="G19" s="11"/>
      <c r="H19" s="11"/>
      <c r="I19" s="11"/>
    </row>
    <row r="20" spans="1:9" ht="16" x14ac:dyDescent="0.2">
      <c r="A20" s="10">
        <v>1.8</v>
      </c>
      <c r="B20" s="78"/>
      <c r="C20" s="79"/>
      <c r="D20" s="11"/>
      <c r="E20" s="11"/>
      <c r="F20" s="11"/>
      <c r="G20" s="11"/>
      <c r="H20" s="11"/>
      <c r="I20" s="11"/>
    </row>
    <row r="21" spans="1:9" ht="16" x14ac:dyDescent="0.2">
      <c r="A21" s="39"/>
      <c r="B21" s="84" t="s">
        <v>35</v>
      </c>
      <c r="C21" s="85"/>
      <c r="D21" s="30"/>
      <c r="E21" s="30"/>
      <c r="F21" s="30"/>
      <c r="G21" s="30"/>
      <c r="H21" s="30"/>
      <c r="I21" s="30"/>
    </row>
    <row r="22" spans="1:9" ht="16" x14ac:dyDescent="0.2">
      <c r="A22" s="10">
        <v>1.9</v>
      </c>
      <c r="B22" s="78" t="s">
        <v>14</v>
      </c>
      <c r="C22" s="79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16" x14ac:dyDescent="0.2">
      <c r="A23" s="31" t="s">
        <v>6</v>
      </c>
      <c r="B23" s="78" t="s">
        <v>29</v>
      </c>
      <c r="C23" s="79"/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ht="16" x14ac:dyDescent="0.2">
      <c r="A24" s="31" t="s">
        <v>37</v>
      </c>
      <c r="B24" s="78"/>
      <c r="C24" s="79"/>
      <c r="D24" s="11"/>
      <c r="E24" s="11"/>
      <c r="F24" s="11"/>
      <c r="G24" s="11"/>
      <c r="H24" s="11"/>
      <c r="I24" s="11"/>
    </row>
    <row r="25" spans="1:9" ht="17" thickBot="1" x14ac:dyDescent="0.25">
      <c r="A25" s="32" t="s">
        <v>38</v>
      </c>
      <c r="B25" s="86"/>
      <c r="C25" s="87"/>
      <c r="D25" s="12"/>
      <c r="E25" s="12"/>
      <c r="F25" s="12"/>
      <c r="G25" s="12"/>
      <c r="H25" s="12"/>
      <c r="I25" s="12"/>
    </row>
    <row r="26" spans="1:9" ht="17" thickBot="1" x14ac:dyDescent="0.25">
      <c r="A26" s="62"/>
      <c r="B26" s="80" t="s">
        <v>15</v>
      </c>
      <c r="C26" s="81"/>
      <c r="D26" s="63">
        <f t="shared" ref="D26:F26" si="0">SUM(D22:D25,D13:D20)</f>
        <v>3814.95</v>
      </c>
      <c r="E26" s="63">
        <f t="shared" si="0"/>
        <v>10160.030000000001</v>
      </c>
      <c r="F26" s="63">
        <f t="shared" si="0"/>
        <v>1268</v>
      </c>
      <c r="G26" s="63">
        <f t="shared" ref="G26:I26" si="1">SUM(G22:G25,G13:G20)</f>
        <v>0</v>
      </c>
      <c r="H26" s="63">
        <f t="shared" si="1"/>
        <v>0</v>
      </c>
      <c r="I26" s="63">
        <f t="shared" si="1"/>
        <v>0</v>
      </c>
    </row>
    <row r="27" spans="1:9" ht="14" thickBot="1" x14ac:dyDescent="0.2">
      <c r="A27" s="60"/>
      <c r="B27" s="2"/>
      <c r="C27" s="2"/>
      <c r="H27" s="61"/>
      <c r="I27" s="61"/>
    </row>
    <row r="28" spans="1:9" ht="18" x14ac:dyDescent="0.15">
      <c r="A28" s="7"/>
      <c r="B28" s="88" t="s">
        <v>30</v>
      </c>
      <c r="C28" s="89"/>
      <c r="D28" s="13"/>
      <c r="E28" s="13"/>
      <c r="F28" s="13"/>
      <c r="G28" s="13"/>
      <c r="H28" s="13"/>
      <c r="I28" s="13"/>
    </row>
    <row r="29" spans="1:9" ht="16" x14ac:dyDescent="0.2">
      <c r="A29" s="10">
        <v>2.1</v>
      </c>
      <c r="B29" s="78" t="s">
        <v>16</v>
      </c>
      <c r="C29" s="79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ht="16" x14ac:dyDescent="0.2">
      <c r="A30" s="10">
        <v>2.2000000000000002</v>
      </c>
      <c r="B30" s="78" t="s">
        <v>17</v>
      </c>
      <c r="C30" s="79"/>
      <c r="D30" s="11">
        <v>3550</v>
      </c>
      <c r="E30" s="64">
        <v>3600</v>
      </c>
      <c r="F30" s="11">
        <v>0</v>
      </c>
      <c r="G30" s="11">
        <v>0</v>
      </c>
      <c r="H30" s="11">
        <v>0</v>
      </c>
      <c r="I30" s="11">
        <v>0</v>
      </c>
    </row>
    <row r="31" spans="1:9" ht="16" x14ac:dyDescent="0.2">
      <c r="A31" s="10">
        <v>2.2999999999999998</v>
      </c>
      <c r="B31" s="78" t="s">
        <v>19</v>
      </c>
      <c r="C31" s="79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6" x14ac:dyDescent="0.2">
      <c r="A32" s="10">
        <v>2.4</v>
      </c>
      <c r="B32" s="78" t="s">
        <v>18</v>
      </c>
      <c r="C32" s="79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ht="16" x14ac:dyDescent="0.2">
      <c r="A33" s="10">
        <v>2.5</v>
      </c>
      <c r="B33" s="78" t="s">
        <v>32</v>
      </c>
      <c r="C33" s="79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1:9" ht="16" x14ac:dyDescent="0.2">
      <c r="A34" s="10">
        <v>2.6</v>
      </c>
      <c r="B34" s="78" t="s">
        <v>74</v>
      </c>
      <c r="C34" s="79"/>
      <c r="D34" s="12">
        <v>120</v>
      </c>
      <c r="E34" s="12">
        <v>614.5</v>
      </c>
      <c r="F34" s="12">
        <v>0</v>
      </c>
      <c r="G34" s="12">
        <v>0</v>
      </c>
      <c r="H34" s="12">
        <v>0</v>
      </c>
      <c r="I34" s="12">
        <v>0</v>
      </c>
    </row>
    <row r="35" spans="1:9" ht="16" x14ac:dyDescent="0.2">
      <c r="A35" s="10">
        <v>2.7</v>
      </c>
      <c r="B35" s="21" t="s">
        <v>76</v>
      </c>
      <c r="C35" s="22"/>
      <c r="D35" s="12">
        <v>665.72</v>
      </c>
      <c r="F35" s="12">
        <v>1268</v>
      </c>
      <c r="G35" s="12">
        <v>0</v>
      </c>
      <c r="H35" s="12">
        <v>0</v>
      </c>
      <c r="I35" s="12">
        <v>0</v>
      </c>
    </row>
    <row r="36" spans="1:9" ht="16" x14ac:dyDescent="0.2">
      <c r="A36" s="10">
        <v>2.8</v>
      </c>
      <c r="B36" s="78" t="s">
        <v>75</v>
      </c>
      <c r="C36" s="79"/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spans="1:9" ht="16" x14ac:dyDescent="0.2">
      <c r="A37" s="39"/>
      <c r="B37" s="84" t="s">
        <v>36</v>
      </c>
      <c r="C37" s="85"/>
      <c r="D37" s="30"/>
      <c r="E37" s="30"/>
      <c r="F37" s="30"/>
      <c r="G37" s="30"/>
      <c r="H37" s="30"/>
      <c r="I37" s="30"/>
    </row>
    <row r="38" spans="1:9" ht="16" x14ac:dyDescent="0.2">
      <c r="A38" s="10">
        <v>2.9</v>
      </c>
      <c r="B38" s="78" t="s">
        <v>20</v>
      </c>
      <c r="C38" s="79"/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spans="1:9" ht="16" x14ac:dyDescent="0.2">
      <c r="A39" s="31" t="s">
        <v>39</v>
      </c>
      <c r="B39" s="78" t="s">
        <v>34</v>
      </c>
      <c r="C39" s="79"/>
      <c r="D39" s="12">
        <v>0</v>
      </c>
      <c r="E39" s="12"/>
      <c r="F39" s="12">
        <v>0</v>
      </c>
      <c r="G39" s="12">
        <v>0</v>
      </c>
      <c r="H39" s="12">
        <v>0</v>
      </c>
      <c r="I39" s="12">
        <v>0</v>
      </c>
    </row>
    <row r="40" spans="1:9" ht="16" x14ac:dyDescent="0.2">
      <c r="A40" s="31" t="s">
        <v>40</v>
      </c>
      <c r="B40" s="78"/>
      <c r="C40" s="79"/>
      <c r="D40" s="12"/>
      <c r="E40" s="12"/>
      <c r="F40" s="12"/>
      <c r="G40" s="12"/>
      <c r="H40" s="12"/>
      <c r="I40" s="12"/>
    </row>
    <row r="41" spans="1:9" ht="17" thickBot="1" x14ac:dyDescent="0.25">
      <c r="A41" s="31" t="s">
        <v>41</v>
      </c>
      <c r="D41" s="12"/>
      <c r="E41" s="12"/>
      <c r="F41" s="12"/>
      <c r="G41" s="12"/>
      <c r="H41" s="12"/>
      <c r="I41" s="12"/>
    </row>
    <row r="42" spans="1:9" ht="17" thickBot="1" x14ac:dyDescent="0.25">
      <c r="A42" s="62"/>
      <c r="B42" s="80" t="s">
        <v>21</v>
      </c>
      <c r="C42" s="81"/>
      <c r="D42" s="63">
        <f t="shared" ref="D42:I42" si="2">SUM(D38:D41,D29:D36)</f>
        <v>4335.72</v>
      </c>
      <c r="E42" s="63">
        <f t="shared" si="2"/>
        <v>4214.5</v>
      </c>
      <c r="F42" s="63">
        <f t="shared" si="2"/>
        <v>1268</v>
      </c>
      <c r="G42" s="63">
        <f t="shared" si="2"/>
        <v>0</v>
      </c>
      <c r="H42" s="63">
        <f t="shared" si="2"/>
        <v>0</v>
      </c>
      <c r="I42" s="63">
        <f t="shared" si="2"/>
        <v>0</v>
      </c>
    </row>
    <row r="43" spans="1:9" ht="14" thickBot="1" x14ac:dyDescent="0.2">
      <c r="A43" s="60"/>
      <c r="B43" s="2"/>
      <c r="C43" s="2"/>
      <c r="H43" s="61"/>
      <c r="I43" s="61"/>
    </row>
    <row r="44" spans="1:9" ht="17" thickBot="1" x14ac:dyDescent="0.25">
      <c r="A44" s="19"/>
      <c r="B44" s="82" t="s">
        <v>22</v>
      </c>
      <c r="C44" s="83"/>
      <c r="D44" s="29">
        <f>D26-D42</f>
        <v>-520.77000000000044</v>
      </c>
      <c r="E44" s="29">
        <f t="shared" ref="E44:F44" si="3">E26-E42</f>
        <v>5945.5300000000007</v>
      </c>
      <c r="F44" s="29">
        <f t="shared" si="3"/>
        <v>0</v>
      </c>
      <c r="G44" s="20">
        <f>+G26-G42</f>
        <v>0</v>
      </c>
      <c r="H44" s="20">
        <f>+H26-H42</f>
        <v>0</v>
      </c>
      <c r="I44" s="20">
        <f>+I26-I42</f>
        <v>0</v>
      </c>
    </row>
    <row r="45" spans="1:9" ht="14" thickTop="1" x14ac:dyDescent="0.15">
      <c r="A45" s="40"/>
      <c r="B45" s="41"/>
      <c r="C45" s="41"/>
      <c r="D45" s="41"/>
      <c r="E45" s="41"/>
      <c r="F45" s="41"/>
      <c r="G45" s="41"/>
      <c r="H45" s="41"/>
      <c r="I45" s="42"/>
    </row>
    <row r="46" spans="1:9" ht="18" x14ac:dyDescent="0.15">
      <c r="A46" s="95" t="s">
        <v>5</v>
      </c>
      <c r="B46" s="96"/>
      <c r="C46" s="97" t="s">
        <v>43</v>
      </c>
      <c r="D46" s="97"/>
      <c r="E46" s="97"/>
      <c r="F46" s="97"/>
      <c r="G46" s="97"/>
      <c r="H46" s="56"/>
      <c r="I46" s="26"/>
    </row>
    <row r="47" spans="1:9" ht="16" hidden="1" x14ac:dyDescent="0.15">
      <c r="A47" s="98"/>
      <c r="B47" s="99"/>
      <c r="C47" s="100"/>
      <c r="D47" s="104" t="s">
        <v>44</v>
      </c>
      <c r="E47" s="105"/>
      <c r="F47" s="106"/>
      <c r="G47" s="107" t="s">
        <v>45</v>
      </c>
      <c r="H47" s="105"/>
      <c r="I47" s="106"/>
    </row>
    <row r="48" spans="1:9" ht="16" hidden="1" x14ac:dyDescent="0.15">
      <c r="A48" s="101"/>
      <c r="B48" s="102"/>
      <c r="C48" s="103"/>
      <c r="D48" s="104" t="s">
        <v>31</v>
      </c>
      <c r="E48" s="106"/>
      <c r="F48" s="28"/>
      <c r="G48" s="108" t="s">
        <v>31</v>
      </c>
      <c r="H48" s="106"/>
      <c r="I48" s="27"/>
    </row>
    <row r="49" spans="1:9" ht="17" hidden="1" x14ac:dyDescent="0.15">
      <c r="A49" s="101"/>
      <c r="B49" s="102"/>
      <c r="C49" s="103"/>
      <c r="D49" s="24" t="s">
        <v>26</v>
      </c>
      <c r="E49" s="24" t="s">
        <v>27</v>
      </c>
      <c r="F49" s="25" t="s">
        <v>25</v>
      </c>
      <c r="G49" s="57" t="s">
        <v>26</v>
      </c>
      <c r="H49" s="24" t="s">
        <v>27</v>
      </c>
      <c r="I49" s="24" t="s">
        <v>24</v>
      </c>
    </row>
    <row r="50" spans="1:9" hidden="1" x14ac:dyDescent="0.15">
      <c r="A50" s="92"/>
      <c r="B50" s="93"/>
      <c r="C50" s="94"/>
      <c r="D50" s="58" t="s">
        <v>2</v>
      </c>
      <c r="E50" s="58" t="s">
        <v>3</v>
      </c>
      <c r="F50" s="59" t="s">
        <v>4</v>
      </c>
      <c r="G50" s="58" t="s">
        <v>23</v>
      </c>
      <c r="H50" s="58" t="s">
        <v>28</v>
      </c>
      <c r="I50" s="58" t="s">
        <v>64</v>
      </c>
    </row>
    <row r="51" spans="1:9" ht="14" hidden="1" thickBot="1" x14ac:dyDescent="0.2">
      <c r="A51" s="5"/>
      <c r="B51" s="2"/>
      <c r="C51" s="2"/>
      <c r="H51" s="6"/>
      <c r="I51" s="6"/>
    </row>
    <row r="52" spans="1:9" ht="18" hidden="1" x14ac:dyDescent="0.15">
      <c r="A52" s="7"/>
      <c r="B52" s="88" t="s">
        <v>9</v>
      </c>
      <c r="C52" s="89"/>
      <c r="D52" s="13"/>
      <c r="E52" s="13"/>
      <c r="F52" s="13"/>
      <c r="G52" s="13"/>
      <c r="H52" s="13"/>
      <c r="I52" s="13"/>
    </row>
    <row r="53" spans="1:9" ht="16" hidden="1" x14ac:dyDescent="0.2">
      <c r="A53" s="10">
        <v>1.1000000000000001</v>
      </c>
      <c r="B53" s="78" t="s">
        <v>69</v>
      </c>
      <c r="C53" s="79"/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1:9" ht="16" hidden="1" x14ac:dyDescent="0.2">
      <c r="A54" s="10">
        <v>1.2</v>
      </c>
      <c r="B54" s="78" t="s">
        <v>46</v>
      </c>
      <c r="C54" s="79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1:9" ht="16" hidden="1" x14ac:dyDescent="0.2">
      <c r="A55" s="10">
        <v>1.3</v>
      </c>
      <c r="B55" s="78" t="s">
        <v>47</v>
      </c>
      <c r="C55" s="79"/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ht="16" hidden="1" x14ac:dyDescent="0.2">
      <c r="A56" s="10">
        <v>1.4</v>
      </c>
      <c r="B56" s="78" t="s">
        <v>48</v>
      </c>
      <c r="C56" s="79"/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ht="16" hidden="1" x14ac:dyDescent="0.2">
      <c r="A57" s="39"/>
      <c r="B57" s="84" t="s">
        <v>49</v>
      </c>
      <c r="C57" s="85"/>
      <c r="D57" s="30"/>
      <c r="E57" s="30"/>
      <c r="F57" s="30"/>
      <c r="G57" s="30"/>
      <c r="H57" s="30"/>
      <c r="I57" s="30"/>
    </row>
    <row r="58" spans="1:9" ht="16" hidden="1" x14ac:dyDescent="0.2">
      <c r="A58" s="10">
        <v>1.5</v>
      </c>
      <c r="B58" s="78"/>
      <c r="C58" s="79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6" hidden="1" x14ac:dyDescent="0.2">
      <c r="A59" s="31" t="s">
        <v>50</v>
      </c>
      <c r="B59" s="78"/>
      <c r="C59" s="79"/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ht="16" hidden="1" x14ac:dyDescent="0.2">
      <c r="A60" s="31" t="s">
        <v>51</v>
      </c>
      <c r="B60" s="78" t="s">
        <v>33</v>
      </c>
      <c r="C60" s="79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ht="16" hidden="1" x14ac:dyDescent="0.2">
      <c r="A61" s="32" t="s">
        <v>52</v>
      </c>
      <c r="B61" s="78" t="s">
        <v>33</v>
      </c>
      <c r="C61" s="79"/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16" hidden="1" x14ac:dyDescent="0.2">
      <c r="A62" s="18"/>
      <c r="B62" s="90" t="s">
        <v>15</v>
      </c>
      <c r="C62" s="91"/>
      <c r="D62" s="14">
        <f t="shared" ref="D62:I62" si="4">SUM(D58:D61,D53:D56)</f>
        <v>0</v>
      </c>
      <c r="E62" s="14">
        <f t="shared" si="4"/>
        <v>0</v>
      </c>
      <c r="F62" s="14">
        <f t="shared" si="4"/>
        <v>0</v>
      </c>
      <c r="G62" s="14">
        <f t="shared" si="4"/>
        <v>0</v>
      </c>
      <c r="H62" s="14">
        <f t="shared" si="4"/>
        <v>0</v>
      </c>
      <c r="I62" s="14">
        <f t="shared" si="4"/>
        <v>0</v>
      </c>
    </row>
    <row r="63" spans="1:9" ht="16" hidden="1" x14ac:dyDescent="0.2">
      <c r="A63" s="16">
        <v>1.9</v>
      </c>
      <c r="B63" s="86" t="s">
        <v>53</v>
      </c>
      <c r="C63" s="87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7">
        <v>0</v>
      </c>
    </row>
    <row r="64" spans="1:9" ht="16" hidden="1" x14ac:dyDescent="0.2">
      <c r="A64" s="33" t="s">
        <v>6</v>
      </c>
      <c r="B64" s="86" t="s">
        <v>54</v>
      </c>
      <c r="C64" s="87"/>
      <c r="D64" s="11">
        <f>+D63+D62</f>
        <v>0</v>
      </c>
      <c r="E64" s="11">
        <f t="shared" ref="E64:I64" si="5">+E63+E62</f>
        <v>0</v>
      </c>
      <c r="F64" s="11">
        <f t="shared" si="5"/>
        <v>0</v>
      </c>
      <c r="G64" s="11">
        <f t="shared" si="5"/>
        <v>0</v>
      </c>
      <c r="H64" s="11">
        <f t="shared" si="5"/>
        <v>0</v>
      </c>
      <c r="I64" s="11">
        <f t="shared" si="5"/>
        <v>0</v>
      </c>
    </row>
    <row r="65" spans="1:9" ht="17" hidden="1" thickBot="1" x14ac:dyDescent="0.25">
      <c r="A65" s="5"/>
      <c r="B65" s="86"/>
      <c r="C65" s="87"/>
      <c r="H65" s="6"/>
      <c r="I65" s="6"/>
    </row>
    <row r="66" spans="1:9" ht="18" hidden="1" x14ac:dyDescent="0.15">
      <c r="A66" s="7"/>
      <c r="B66" s="88" t="s">
        <v>30</v>
      </c>
      <c r="C66" s="89"/>
      <c r="D66" s="13"/>
      <c r="E66" s="13"/>
      <c r="F66" s="13"/>
      <c r="G66" s="13"/>
      <c r="H66" s="13"/>
      <c r="I66" s="13"/>
    </row>
    <row r="67" spans="1:9" ht="16" hidden="1" x14ac:dyDescent="0.2">
      <c r="A67" s="10">
        <v>2.1</v>
      </c>
      <c r="B67" s="78" t="s">
        <v>32</v>
      </c>
      <c r="C67" s="79"/>
      <c r="D67" s="30"/>
      <c r="E67" s="30"/>
      <c r="F67" s="30"/>
      <c r="G67" s="11">
        <v>0</v>
      </c>
      <c r="H67" s="11">
        <v>0</v>
      </c>
      <c r="I67" s="11">
        <v>0</v>
      </c>
    </row>
    <row r="68" spans="1:9" ht="16" hidden="1" x14ac:dyDescent="0.2">
      <c r="A68" s="10">
        <v>2.2000000000000002</v>
      </c>
      <c r="B68" s="78" t="s">
        <v>55</v>
      </c>
      <c r="C68" s="79"/>
      <c r="D68" s="30"/>
      <c r="E68" s="30"/>
      <c r="F68" s="30"/>
      <c r="G68" s="11">
        <v>0</v>
      </c>
      <c r="H68" s="11">
        <v>0</v>
      </c>
      <c r="I68" s="11">
        <v>0</v>
      </c>
    </row>
    <row r="69" spans="1:9" ht="16" hidden="1" x14ac:dyDescent="0.2">
      <c r="A69" s="10">
        <v>2.2999999999999998</v>
      </c>
      <c r="B69" s="78" t="s">
        <v>56</v>
      </c>
      <c r="C69" s="79"/>
      <c r="D69" s="30"/>
      <c r="E69" s="30"/>
      <c r="F69" s="30"/>
      <c r="G69" s="11">
        <v>0</v>
      </c>
      <c r="H69" s="11">
        <v>0</v>
      </c>
      <c r="I69" s="11">
        <v>0</v>
      </c>
    </row>
    <row r="70" spans="1:9" ht="16" hidden="1" x14ac:dyDescent="0.2">
      <c r="A70" s="10">
        <v>2.4</v>
      </c>
      <c r="B70" s="78" t="s">
        <v>18</v>
      </c>
      <c r="C70" s="79"/>
      <c r="D70" s="11">
        <v>0</v>
      </c>
      <c r="E70" s="11">
        <v>0</v>
      </c>
      <c r="F70" s="11">
        <v>0</v>
      </c>
      <c r="G70" s="30"/>
      <c r="H70" s="30"/>
      <c r="I70" s="30"/>
    </row>
    <row r="71" spans="1:9" ht="16" hidden="1" x14ac:dyDescent="0.2">
      <c r="A71" s="39"/>
      <c r="B71" s="84" t="s">
        <v>49</v>
      </c>
      <c r="C71" s="85"/>
      <c r="D71" s="30"/>
      <c r="E71" s="30"/>
      <c r="F71" s="30"/>
      <c r="G71" s="30"/>
      <c r="H71" s="30"/>
      <c r="I71" s="30"/>
    </row>
    <row r="72" spans="1:9" ht="16" hidden="1" x14ac:dyDescent="0.2">
      <c r="A72" s="10">
        <v>2.5</v>
      </c>
      <c r="B72" s="78"/>
      <c r="C72" s="79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ht="16" hidden="1" x14ac:dyDescent="0.2">
      <c r="A73" s="31" t="s">
        <v>65</v>
      </c>
      <c r="B73" s="78"/>
      <c r="C73" s="79"/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9" ht="16" hidden="1" x14ac:dyDescent="0.2">
      <c r="A74" s="31" t="s">
        <v>66</v>
      </c>
      <c r="B74" s="78" t="s">
        <v>33</v>
      </c>
      <c r="C74" s="79"/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ht="16" hidden="1" x14ac:dyDescent="0.2">
      <c r="A75" s="31" t="s">
        <v>67</v>
      </c>
      <c r="B75" s="78" t="s">
        <v>33</v>
      </c>
      <c r="C75" s="79"/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ht="17" hidden="1" thickBot="1" x14ac:dyDescent="0.25">
      <c r="A76" s="62"/>
      <c r="B76" s="80" t="s">
        <v>57</v>
      </c>
      <c r="C76" s="81"/>
      <c r="D76" s="63">
        <f>SUM(D72:D75,D70)</f>
        <v>0</v>
      </c>
      <c r="E76" s="63">
        <f>SUM(E72:E75,E70)</f>
        <v>0</v>
      </c>
      <c r="F76" s="63">
        <f>SUM(F72:F75,F70)</f>
        <v>0</v>
      </c>
      <c r="G76" s="63">
        <f>SUM(G72:G75,G67:G69)</f>
        <v>0</v>
      </c>
      <c r="H76" s="63">
        <f>SUM(H72:H75,H67:H69)</f>
        <v>0</v>
      </c>
      <c r="I76" s="63">
        <f>SUM(I72:I75,I67:I69)</f>
        <v>0</v>
      </c>
    </row>
    <row r="77" spans="1:9" ht="14" hidden="1" thickBot="1" x14ac:dyDescent="0.2">
      <c r="A77" s="60"/>
      <c r="B77" s="2"/>
      <c r="C77" s="2"/>
      <c r="H77" s="61"/>
      <c r="I77" s="61"/>
    </row>
    <row r="78" spans="1:9" ht="17" hidden="1" thickBot="1" x14ac:dyDescent="0.25">
      <c r="A78" s="19"/>
      <c r="B78" s="82" t="s">
        <v>68</v>
      </c>
      <c r="C78" s="83"/>
      <c r="D78" s="20">
        <f>+D64-D76</f>
        <v>0</v>
      </c>
      <c r="E78" s="20">
        <f t="shared" ref="E78:I78" si="6">+E64-E76</f>
        <v>0</v>
      </c>
      <c r="F78" s="20">
        <f t="shared" si="6"/>
        <v>0</v>
      </c>
      <c r="G78" s="20">
        <f t="shared" si="6"/>
        <v>0</v>
      </c>
      <c r="H78" s="20">
        <f t="shared" si="6"/>
        <v>0</v>
      </c>
      <c r="I78" s="20">
        <f t="shared" si="6"/>
        <v>0</v>
      </c>
    </row>
    <row r="79" spans="1:9" hidden="1" x14ac:dyDescent="0.15"/>
  </sheetData>
  <mergeCells count="78">
    <mergeCell ref="B75:C75"/>
    <mergeCell ref="B76:C76"/>
    <mergeCell ref="B78:C78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A50:C50"/>
    <mergeCell ref="B52:C52"/>
    <mergeCell ref="B53:C53"/>
    <mergeCell ref="B54:C54"/>
    <mergeCell ref="B55:C55"/>
    <mergeCell ref="B56:C56"/>
    <mergeCell ref="B44:C44"/>
    <mergeCell ref="A46:B46"/>
    <mergeCell ref="C46:G46"/>
    <mergeCell ref="A47:C49"/>
    <mergeCell ref="D47:F47"/>
    <mergeCell ref="G47:I47"/>
    <mergeCell ref="D48:E48"/>
    <mergeCell ref="G48:H48"/>
    <mergeCell ref="B36:C36"/>
    <mergeCell ref="B37:C37"/>
    <mergeCell ref="B38:C38"/>
    <mergeCell ref="B39:C39"/>
    <mergeCell ref="B40:C40"/>
    <mergeCell ref="B42:C42"/>
    <mergeCell ref="B29:C29"/>
    <mergeCell ref="B30:C30"/>
    <mergeCell ref="B31:C31"/>
    <mergeCell ref="B32:C32"/>
    <mergeCell ref="B33:C33"/>
    <mergeCell ref="B34:C34"/>
    <mergeCell ref="B22:C22"/>
    <mergeCell ref="B23:C23"/>
    <mergeCell ref="B24:C24"/>
    <mergeCell ref="B25:C25"/>
    <mergeCell ref="B26:C26"/>
    <mergeCell ref="B28:C28"/>
    <mergeCell ref="B16:C16"/>
    <mergeCell ref="B17:C17"/>
    <mergeCell ref="B18:C18"/>
    <mergeCell ref="B19:C19"/>
    <mergeCell ref="B20:C20"/>
    <mergeCell ref="B21:C21"/>
    <mergeCell ref="A9:C9"/>
    <mergeCell ref="A10:C10"/>
    <mergeCell ref="B12:C12"/>
    <mergeCell ref="B13:C13"/>
    <mergeCell ref="B14:C14"/>
    <mergeCell ref="B15:C15"/>
    <mergeCell ref="A6:B6"/>
    <mergeCell ref="C6:G6"/>
    <mergeCell ref="A7:C8"/>
    <mergeCell ref="D7:F7"/>
    <mergeCell ref="G7:I7"/>
    <mergeCell ref="D8:E8"/>
    <mergeCell ref="G8:H8"/>
    <mergeCell ref="A1:D1"/>
    <mergeCell ref="G1:I1"/>
    <mergeCell ref="A2:D2"/>
    <mergeCell ref="A3:D3"/>
    <mergeCell ref="A4:D4"/>
    <mergeCell ref="G4:I4"/>
  </mergeCells>
  <pageMargins left="0.7" right="0.7" top="0.75" bottom="0.75" header="0.3" footer="0.3"/>
  <pageSetup paperSize="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9"/>
  <sheetViews>
    <sheetView showGridLines="0" zoomScaleNormal="100" zoomScaleSheetLayoutView="110" workbookViewId="0">
      <selection sqref="A1:XFD1048576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1" ht="25" x14ac:dyDescent="0.25">
      <c r="A1" s="118" t="s">
        <v>70</v>
      </c>
      <c r="B1" s="119"/>
      <c r="C1" s="119"/>
      <c r="D1" s="119"/>
      <c r="E1" s="55"/>
      <c r="F1" s="34" t="s">
        <v>58</v>
      </c>
      <c r="G1" s="111" t="s">
        <v>72</v>
      </c>
      <c r="H1" s="111"/>
      <c r="I1" s="112"/>
    </row>
    <row r="2" spans="1:11" ht="25" x14ac:dyDescent="0.25">
      <c r="A2" s="120" t="s">
        <v>61</v>
      </c>
      <c r="B2" s="121"/>
      <c r="C2" s="121"/>
      <c r="D2" s="121"/>
      <c r="F2" s="35"/>
      <c r="G2" s="36"/>
      <c r="I2" s="15"/>
    </row>
    <row r="3" spans="1:11" ht="20" x14ac:dyDescent="0.2">
      <c r="A3" s="109"/>
      <c r="B3" s="110"/>
      <c r="C3" s="110"/>
      <c r="D3" s="110"/>
      <c r="F3" s="35"/>
      <c r="G3" s="36"/>
      <c r="I3" s="15"/>
    </row>
    <row r="4" spans="1:11" ht="20" x14ac:dyDescent="0.2">
      <c r="A4" s="109"/>
      <c r="B4" s="110"/>
      <c r="C4" s="110"/>
      <c r="D4" s="110"/>
      <c r="F4" s="35" t="s">
        <v>60</v>
      </c>
      <c r="G4" s="113" t="s">
        <v>79</v>
      </c>
      <c r="H4" s="113"/>
      <c r="I4" s="114"/>
    </row>
    <row r="5" spans="1:11" x14ac:dyDescent="0.15">
      <c r="A5" s="37" t="s">
        <v>71</v>
      </c>
      <c r="B5" s="38"/>
      <c r="C5" s="8"/>
      <c r="D5" s="8"/>
      <c r="E5" s="9"/>
      <c r="F5" s="8"/>
      <c r="G5" s="23"/>
      <c r="H5" s="8"/>
      <c r="I5" s="9"/>
    </row>
    <row r="6" spans="1:11" s="4" customFormat="1" ht="18" x14ac:dyDescent="0.15">
      <c r="A6" s="95" t="s">
        <v>0</v>
      </c>
      <c r="B6" s="96"/>
      <c r="C6" s="97" t="s">
        <v>42</v>
      </c>
      <c r="D6" s="97"/>
      <c r="E6" s="97"/>
      <c r="F6" s="97"/>
      <c r="G6" s="97"/>
      <c r="H6" s="3"/>
      <c r="I6" s="26"/>
    </row>
    <row r="7" spans="1:11" ht="31.5" customHeight="1" x14ac:dyDescent="0.15">
      <c r="A7" s="98"/>
      <c r="B7" s="99"/>
      <c r="C7" s="100"/>
      <c r="D7" s="104" t="s">
        <v>7</v>
      </c>
      <c r="E7" s="105"/>
      <c r="F7" s="106"/>
      <c r="G7" s="107" t="s">
        <v>8</v>
      </c>
      <c r="H7" s="105"/>
      <c r="I7" s="106"/>
    </row>
    <row r="8" spans="1:11" ht="15.75" customHeight="1" x14ac:dyDescent="0.15">
      <c r="A8" s="101"/>
      <c r="B8" s="102"/>
      <c r="C8" s="103"/>
      <c r="D8" s="104" t="s">
        <v>31</v>
      </c>
      <c r="E8" s="106"/>
      <c r="F8" s="28"/>
      <c r="G8" s="108" t="s">
        <v>31</v>
      </c>
      <c r="H8" s="106"/>
      <c r="I8" s="27"/>
    </row>
    <row r="9" spans="1:11" ht="15.75" customHeight="1" x14ac:dyDescent="0.15">
      <c r="A9" s="115"/>
      <c r="B9" s="116"/>
      <c r="C9" s="117"/>
      <c r="D9" s="24" t="s">
        <v>26</v>
      </c>
      <c r="E9" s="24" t="s">
        <v>27</v>
      </c>
      <c r="F9" s="25" t="s">
        <v>25</v>
      </c>
      <c r="G9" s="57" t="s">
        <v>26</v>
      </c>
      <c r="H9" s="24" t="s">
        <v>27</v>
      </c>
      <c r="I9" s="24" t="s">
        <v>24</v>
      </c>
    </row>
    <row r="10" spans="1:11" x14ac:dyDescent="0.15">
      <c r="A10" s="92" t="s">
        <v>1</v>
      </c>
      <c r="B10" s="93"/>
      <c r="C10" s="94"/>
      <c r="D10" s="58" t="s">
        <v>2</v>
      </c>
      <c r="E10" s="58" t="s">
        <v>3</v>
      </c>
      <c r="F10" s="59" t="s">
        <v>4</v>
      </c>
      <c r="G10" s="58" t="s">
        <v>23</v>
      </c>
      <c r="H10" s="58" t="s">
        <v>28</v>
      </c>
      <c r="I10" s="58" t="s">
        <v>64</v>
      </c>
      <c r="J10" s="2"/>
      <c r="K10" s="2"/>
    </row>
    <row r="11" spans="1:11" ht="14" thickBot="1" x14ac:dyDescent="0.2">
      <c r="A11" s="5"/>
      <c r="B11" s="2"/>
      <c r="C11" s="2"/>
      <c r="H11" s="6"/>
      <c r="I11" s="6"/>
    </row>
    <row r="12" spans="1:11" ht="18" x14ac:dyDescent="0.15">
      <c r="A12" s="7"/>
      <c r="B12" s="88" t="s">
        <v>9</v>
      </c>
      <c r="C12" s="89"/>
      <c r="D12" s="13"/>
      <c r="E12" s="13"/>
      <c r="F12" s="13"/>
      <c r="G12" s="13"/>
      <c r="H12" s="13"/>
      <c r="I12" s="13"/>
    </row>
    <row r="13" spans="1:11" ht="16" x14ac:dyDescent="0.2">
      <c r="A13" s="10">
        <v>1.1000000000000001</v>
      </c>
      <c r="B13" s="78" t="s">
        <v>10</v>
      </c>
      <c r="C13" s="79"/>
      <c r="D13" s="11">
        <v>1264.22</v>
      </c>
      <c r="E13" s="11">
        <v>1814.02</v>
      </c>
      <c r="F13" s="11">
        <v>1268</v>
      </c>
      <c r="G13" s="11">
        <v>0</v>
      </c>
      <c r="H13" s="11">
        <v>0</v>
      </c>
      <c r="I13" s="11">
        <v>0</v>
      </c>
    </row>
    <row r="14" spans="1:11" ht="16" x14ac:dyDescent="0.2">
      <c r="A14" s="10">
        <v>1.2</v>
      </c>
      <c r="B14" s="78" t="s">
        <v>73</v>
      </c>
      <c r="C14" s="79"/>
      <c r="D14" s="11">
        <v>1798</v>
      </c>
      <c r="E14" s="11">
        <v>0</v>
      </c>
      <c r="F14" s="11">
        <v>6532</v>
      </c>
      <c r="G14" s="11">
        <v>0</v>
      </c>
      <c r="H14" s="11">
        <v>0</v>
      </c>
      <c r="I14" s="11">
        <v>0</v>
      </c>
    </row>
    <row r="15" spans="1:11" ht="16" x14ac:dyDescent="0.2">
      <c r="A15" s="10">
        <v>1.3</v>
      </c>
      <c r="B15" s="78" t="s">
        <v>11</v>
      </c>
      <c r="C15" s="79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11" ht="16" x14ac:dyDescent="0.2">
      <c r="A16" s="10">
        <v>1.4</v>
      </c>
      <c r="B16" s="78" t="s">
        <v>12</v>
      </c>
      <c r="C16" s="79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6" x14ac:dyDescent="0.2">
      <c r="A17" s="10">
        <v>1.5</v>
      </c>
      <c r="B17" s="78" t="s">
        <v>13</v>
      </c>
      <c r="C17" s="79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6" x14ac:dyDescent="0.2">
      <c r="A18" s="10">
        <v>1.6</v>
      </c>
      <c r="B18" s="78"/>
      <c r="C18" s="79"/>
      <c r="D18" s="11"/>
      <c r="E18" s="11"/>
      <c r="F18" s="11"/>
      <c r="G18" s="11"/>
      <c r="H18" s="11"/>
      <c r="I18" s="11"/>
    </row>
    <row r="19" spans="1:9" ht="16" x14ac:dyDescent="0.2">
      <c r="A19" s="10">
        <v>1.7</v>
      </c>
      <c r="B19" s="78"/>
      <c r="C19" s="79"/>
      <c r="D19" s="11"/>
      <c r="E19" s="11"/>
      <c r="F19" s="11"/>
      <c r="G19" s="11"/>
      <c r="H19" s="11"/>
      <c r="I19" s="11"/>
    </row>
    <row r="20" spans="1:9" ht="16" x14ac:dyDescent="0.2">
      <c r="A20" s="10">
        <v>1.8</v>
      </c>
      <c r="B20" s="78"/>
      <c r="C20" s="79"/>
      <c r="D20" s="11"/>
      <c r="E20" s="11"/>
      <c r="F20" s="11"/>
      <c r="G20" s="11"/>
      <c r="H20" s="11"/>
      <c r="I20" s="11"/>
    </row>
    <row r="21" spans="1:9" ht="16" x14ac:dyDescent="0.2">
      <c r="A21" s="39"/>
      <c r="B21" s="84" t="s">
        <v>35</v>
      </c>
      <c r="C21" s="85"/>
      <c r="D21" s="30"/>
      <c r="E21" s="30"/>
      <c r="F21" s="30"/>
      <c r="G21" s="30"/>
      <c r="H21" s="30"/>
      <c r="I21" s="30"/>
    </row>
    <row r="22" spans="1:9" ht="16" x14ac:dyDescent="0.2">
      <c r="A22" s="10">
        <v>1.9</v>
      </c>
      <c r="B22" s="78" t="s">
        <v>14</v>
      </c>
      <c r="C22" s="79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16" x14ac:dyDescent="0.2">
      <c r="A23" s="31" t="s">
        <v>6</v>
      </c>
      <c r="B23" s="78" t="s">
        <v>29</v>
      </c>
      <c r="C23" s="79"/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ht="16" x14ac:dyDescent="0.2">
      <c r="A24" s="31" t="s">
        <v>37</v>
      </c>
      <c r="B24" s="78"/>
      <c r="C24" s="79"/>
      <c r="D24" s="11"/>
      <c r="E24" s="11"/>
      <c r="F24" s="11"/>
      <c r="G24" s="11"/>
      <c r="H24" s="11"/>
      <c r="I24" s="11"/>
    </row>
    <row r="25" spans="1:9" ht="17" thickBot="1" x14ac:dyDescent="0.25">
      <c r="A25" s="32" t="s">
        <v>38</v>
      </c>
      <c r="B25" s="86"/>
      <c r="C25" s="87"/>
      <c r="D25" s="12"/>
      <c r="E25" s="12"/>
      <c r="F25" s="12"/>
      <c r="G25" s="12"/>
      <c r="H25" s="12"/>
      <c r="I25" s="12"/>
    </row>
    <row r="26" spans="1:9" ht="17" thickBot="1" x14ac:dyDescent="0.25">
      <c r="A26" s="62"/>
      <c r="B26" s="80" t="s">
        <v>15</v>
      </c>
      <c r="C26" s="81"/>
      <c r="D26" s="63">
        <f t="shared" ref="D26:E26" si="0">SUM(D22:D25,D13:D20)</f>
        <v>3062.2200000000003</v>
      </c>
      <c r="E26" s="63">
        <f t="shared" si="0"/>
        <v>1814.02</v>
      </c>
      <c r="F26" s="63">
        <v>7800</v>
      </c>
      <c r="G26" s="63">
        <f t="shared" ref="G26:I26" si="1">SUM(G22:G25,G13:G20)</f>
        <v>0</v>
      </c>
      <c r="H26" s="63">
        <f t="shared" si="1"/>
        <v>0</v>
      </c>
      <c r="I26" s="63">
        <f t="shared" si="1"/>
        <v>0</v>
      </c>
    </row>
    <row r="27" spans="1:9" ht="14" thickBot="1" x14ac:dyDescent="0.2">
      <c r="A27" s="60"/>
      <c r="B27" s="2"/>
      <c r="C27" s="2"/>
      <c r="H27" s="61"/>
      <c r="I27" s="61"/>
    </row>
    <row r="28" spans="1:9" ht="18" x14ac:dyDescent="0.15">
      <c r="A28" s="7"/>
      <c r="B28" s="88" t="s">
        <v>30</v>
      </c>
      <c r="C28" s="89"/>
      <c r="D28" s="13"/>
      <c r="E28" s="13"/>
      <c r="F28" s="13"/>
      <c r="G28" s="13"/>
      <c r="H28" s="13"/>
      <c r="I28" s="13"/>
    </row>
    <row r="29" spans="1:9" ht="16" x14ac:dyDescent="0.2">
      <c r="A29" s="10">
        <v>2.1</v>
      </c>
      <c r="B29" s="78" t="s">
        <v>16</v>
      </c>
      <c r="C29" s="79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ht="16" x14ac:dyDescent="0.2">
      <c r="A30" s="10">
        <v>2.2000000000000002</v>
      </c>
      <c r="B30" s="78" t="s">
        <v>17</v>
      </c>
      <c r="C30" s="79"/>
      <c r="D30" s="11">
        <f>598.15+67.57</f>
        <v>665.72</v>
      </c>
      <c r="E30" s="64">
        <f>204.5+4</f>
        <v>208.5</v>
      </c>
      <c r="F30" s="11">
        <v>1000</v>
      </c>
      <c r="G30" s="11">
        <v>0</v>
      </c>
      <c r="H30" s="11">
        <v>0</v>
      </c>
      <c r="I30" s="11">
        <v>0</v>
      </c>
    </row>
    <row r="31" spans="1:9" ht="16" x14ac:dyDescent="0.2">
      <c r="A31" s="10">
        <v>2.2999999999999998</v>
      </c>
      <c r="B31" s="78" t="s">
        <v>19</v>
      </c>
      <c r="C31" s="79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6" x14ac:dyDescent="0.2">
      <c r="A32" s="10">
        <v>2.4</v>
      </c>
      <c r="B32" s="78" t="s">
        <v>18</v>
      </c>
      <c r="C32" s="79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ht="16" x14ac:dyDescent="0.2">
      <c r="A33" s="10">
        <v>2.5</v>
      </c>
      <c r="B33" s="78" t="s">
        <v>32</v>
      </c>
      <c r="C33" s="79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1:9" ht="16" x14ac:dyDescent="0.2">
      <c r="A34" s="10">
        <v>2.6</v>
      </c>
      <c r="B34" s="78" t="s">
        <v>74</v>
      </c>
      <c r="C34" s="79"/>
      <c r="D34" s="12">
        <v>120</v>
      </c>
      <c r="E34" s="12">
        <v>0</v>
      </c>
      <c r="F34" s="12">
        <v>2500</v>
      </c>
      <c r="G34" s="12">
        <v>0</v>
      </c>
      <c r="H34" s="12">
        <v>0</v>
      </c>
      <c r="I34" s="12">
        <v>0</v>
      </c>
    </row>
    <row r="35" spans="1:9" ht="16" x14ac:dyDescent="0.2">
      <c r="A35" s="10">
        <v>2.7</v>
      </c>
      <c r="B35" s="21" t="s">
        <v>76</v>
      </c>
      <c r="C35" s="22"/>
      <c r="D35" s="12">
        <v>3550</v>
      </c>
      <c r="E35" s="12">
        <v>1200</v>
      </c>
      <c r="F35" s="12">
        <v>4300</v>
      </c>
      <c r="G35" s="12">
        <v>0</v>
      </c>
      <c r="H35" s="12">
        <v>0</v>
      </c>
      <c r="I35" s="12">
        <v>0</v>
      </c>
    </row>
    <row r="36" spans="1:9" ht="16" x14ac:dyDescent="0.2">
      <c r="A36" s="10">
        <v>2.8</v>
      </c>
      <c r="B36" s="78" t="s">
        <v>75</v>
      </c>
      <c r="C36" s="79"/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spans="1:9" ht="16" x14ac:dyDescent="0.2">
      <c r="A37" s="39"/>
      <c r="B37" s="84" t="s">
        <v>36</v>
      </c>
      <c r="C37" s="85"/>
      <c r="D37" s="30"/>
      <c r="E37" s="30"/>
      <c r="F37" s="30"/>
      <c r="G37" s="30"/>
      <c r="H37" s="30"/>
      <c r="I37" s="30"/>
    </row>
    <row r="38" spans="1:9" ht="16" x14ac:dyDescent="0.2">
      <c r="A38" s="10">
        <v>2.9</v>
      </c>
      <c r="B38" s="78" t="s">
        <v>20</v>
      </c>
      <c r="C38" s="79"/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spans="1:9" ht="16" x14ac:dyDescent="0.2">
      <c r="A39" s="31" t="s">
        <v>39</v>
      </c>
      <c r="B39" s="78" t="s">
        <v>34</v>
      </c>
      <c r="C39" s="79"/>
      <c r="D39" s="12">
        <v>0</v>
      </c>
      <c r="E39" s="12"/>
      <c r="F39" s="12">
        <v>0</v>
      </c>
      <c r="G39" s="12">
        <v>0</v>
      </c>
      <c r="H39" s="12">
        <v>0</v>
      </c>
      <c r="I39" s="12">
        <v>0</v>
      </c>
    </row>
    <row r="40" spans="1:9" ht="16" x14ac:dyDescent="0.2">
      <c r="A40" s="31" t="s">
        <v>40</v>
      </c>
      <c r="B40" s="78"/>
      <c r="C40" s="79"/>
      <c r="D40" s="12"/>
      <c r="E40" s="12"/>
      <c r="F40" s="12"/>
      <c r="G40" s="12"/>
      <c r="H40" s="12"/>
      <c r="I40" s="12"/>
    </row>
    <row r="41" spans="1:9" ht="17" thickBot="1" x14ac:dyDescent="0.25">
      <c r="A41" s="31" t="s">
        <v>41</v>
      </c>
      <c r="D41" s="12"/>
      <c r="E41" s="12"/>
      <c r="F41" s="12"/>
      <c r="G41" s="12"/>
      <c r="H41" s="12"/>
      <c r="I41" s="12"/>
    </row>
    <row r="42" spans="1:9" ht="17" thickBot="1" x14ac:dyDescent="0.25">
      <c r="A42" s="62"/>
      <c r="B42" s="80" t="s">
        <v>21</v>
      </c>
      <c r="C42" s="81"/>
      <c r="D42" s="63">
        <f t="shared" ref="D42:F42" si="2">SUM(D38:D41,D29:D36)</f>
        <v>4335.72</v>
      </c>
      <c r="E42" s="63">
        <f t="shared" si="2"/>
        <v>1408.5</v>
      </c>
      <c r="F42" s="63">
        <f t="shared" si="2"/>
        <v>7800</v>
      </c>
      <c r="G42" s="63">
        <f t="shared" ref="G42:I42" si="3">SUM(G38:G41,G29:G36)</f>
        <v>0</v>
      </c>
      <c r="H42" s="63">
        <f t="shared" si="3"/>
        <v>0</v>
      </c>
      <c r="I42" s="63">
        <f t="shared" si="3"/>
        <v>0</v>
      </c>
    </row>
    <row r="43" spans="1:9" ht="14" thickBot="1" x14ac:dyDescent="0.2">
      <c r="A43" s="60"/>
      <c r="B43" s="2"/>
      <c r="C43" s="2"/>
      <c r="H43" s="61"/>
      <c r="I43" s="61"/>
    </row>
    <row r="44" spans="1:9" ht="17" thickBot="1" x14ac:dyDescent="0.25">
      <c r="A44" s="19"/>
      <c r="B44" s="82" t="s">
        <v>22</v>
      </c>
      <c r="C44" s="83"/>
      <c r="D44" s="29">
        <f>D26-D42</f>
        <v>-1273.5</v>
      </c>
      <c r="E44" s="29">
        <f t="shared" ref="E44:F44" si="4">E26-E42</f>
        <v>405.52</v>
      </c>
      <c r="F44" s="29">
        <f t="shared" si="4"/>
        <v>0</v>
      </c>
      <c r="G44" s="20">
        <f>+G26-G42</f>
        <v>0</v>
      </c>
      <c r="H44" s="20">
        <f>+H26-H42</f>
        <v>0</v>
      </c>
      <c r="I44" s="20">
        <f>+I26-I42</f>
        <v>0</v>
      </c>
    </row>
    <row r="45" spans="1:9" ht="14" thickTop="1" x14ac:dyDescent="0.15">
      <c r="A45" s="40"/>
      <c r="B45" s="41"/>
      <c r="C45" s="41"/>
      <c r="D45" s="41"/>
      <c r="E45" s="41"/>
      <c r="F45" s="41"/>
      <c r="G45" s="41"/>
      <c r="H45" s="41"/>
      <c r="I45" s="42"/>
    </row>
    <row r="46" spans="1:9" ht="18" x14ac:dyDescent="0.15">
      <c r="A46" s="95" t="s">
        <v>5</v>
      </c>
      <c r="B46" s="96"/>
      <c r="C46" s="97" t="s">
        <v>43</v>
      </c>
      <c r="D46" s="97"/>
      <c r="E46" s="97"/>
      <c r="F46" s="97"/>
      <c r="G46" s="97"/>
      <c r="H46" s="56"/>
      <c r="I46" s="26"/>
    </row>
    <row r="47" spans="1:9" ht="16" hidden="1" x14ac:dyDescent="0.15">
      <c r="A47" s="98"/>
      <c r="B47" s="99"/>
      <c r="C47" s="100"/>
      <c r="D47" s="104" t="s">
        <v>44</v>
      </c>
      <c r="E47" s="105"/>
      <c r="F47" s="106"/>
      <c r="G47" s="107" t="s">
        <v>45</v>
      </c>
      <c r="H47" s="105"/>
      <c r="I47" s="106"/>
    </row>
    <row r="48" spans="1:9" ht="16" hidden="1" x14ac:dyDescent="0.15">
      <c r="A48" s="101"/>
      <c r="B48" s="102"/>
      <c r="C48" s="103"/>
      <c r="D48" s="104" t="s">
        <v>31</v>
      </c>
      <c r="E48" s="106"/>
      <c r="F48" s="28"/>
      <c r="G48" s="108" t="s">
        <v>31</v>
      </c>
      <c r="H48" s="106"/>
      <c r="I48" s="27"/>
    </row>
    <row r="49" spans="1:9" ht="17" hidden="1" x14ac:dyDescent="0.15">
      <c r="A49" s="101"/>
      <c r="B49" s="102"/>
      <c r="C49" s="103"/>
      <c r="D49" s="24" t="s">
        <v>26</v>
      </c>
      <c r="E49" s="24" t="s">
        <v>27</v>
      </c>
      <c r="F49" s="25" t="s">
        <v>25</v>
      </c>
      <c r="G49" s="57" t="s">
        <v>26</v>
      </c>
      <c r="H49" s="24" t="s">
        <v>27</v>
      </c>
      <c r="I49" s="24" t="s">
        <v>24</v>
      </c>
    </row>
    <row r="50" spans="1:9" hidden="1" x14ac:dyDescent="0.15">
      <c r="A50" s="92"/>
      <c r="B50" s="93"/>
      <c r="C50" s="94"/>
      <c r="D50" s="58" t="s">
        <v>2</v>
      </c>
      <c r="E50" s="58" t="s">
        <v>3</v>
      </c>
      <c r="F50" s="59" t="s">
        <v>4</v>
      </c>
      <c r="G50" s="58" t="s">
        <v>23</v>
      </c>
      <c r="H50" s="58" t="s">
        <v>28</v>
      </c>
      <c r="I50" s="58" t="s">
        <v>64</v>
      </c>
    </row>
    <row r="51" spans="1:9" ht="14" hidden="1" thickBot="1" x14ac:dyDescent="0.2">
      <c r="A51" s="5"/>
      <c r="B51" s="2"/>
      <c r="C51" s="2"/>
      <c r="H51" s="6"/>
      <c r="I51" s="6"/>
    </row>
    <row r="52" spans="1:9" ht="18" hidden="1" x14ac:dyDescent="0.15">
      <c r="A52" s="7"/>
      <c r="B52" s="88" t="s">
        <v>9</v>
      </c>
      <c r="C52" s="89"/>
      <c r="D52" s="13"/>
      <c r="E52" s="13"/>
      <c r="F52" s="13"/>
      <c r="G52" s="13"/>
      <c r="H52" s="13"/>
      <c r="I52" s="13"/>
    </row>
    <row r="53" spans="1:9" ht="16" hidden="1" x14ac:dyDescent="0.2">
      <c r="A53" s="10">
        <v>1.1000000000000001</v>
      </c>
      <c r="B53" s="78" t="s">
        <v>69</v>
      </c>
      <c r="C53" s="79"/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1:9" ht="16" hidden="1" x14ac:dyDescent="0.2">
      <c r="A54" s="10">
        <v>1.2</v>
      </c>
      <c r="B54" s="78" t="s">
        <v>46</v>
      </c>
      <c r="C54" s="79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1:9" ht="16" hidden="1" x14ac:dyDescent="0.2">
      <c r="A55" s="10">
        <v>1.3</v>
      </c>
      <c r="B55" s="78" t="s">
        <v>47</v>
      </c>
      <c r="C55" s="79"/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ht="16" hidden="1" x14ac:dyDescent="0.2">
      <c r="A56" s="10">
        <v>1.4</v>
      </c>
      <c r="B56" s="78" t="s">
        <v>48</v>
      </c>
      <c r="C56" s="79"/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ht="16" hidden="1" x14ac:dyDescent="0.2">
      <c r="A57" s="39"/>
      <c r="B57" s="84" t="s">
        <v>49</v>
      </c>
      <c r="C57" s="85"/>
      <c r="D57" s="30"/>
      <c r="E57" s="30"/>
      <c r="F57" s="30"/>
      <c r="G57" s="30"/>
      <c r="H57" s="30"/>
      <c r="I57" s="30"/>
    </row>
    <row r="58" spans="1:9" ht="16" hidden="1" x14ac:dyDescent="0.2">
      <c r="A58" s="10">
        <v>1.5</v>
      </c>
      <c r="B58" s="78"/>
      <c r="C58" s="79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6" hidden="1" x14ac:dyDescent="0.2">
      <c r="A59" s="31" t="s">
        <v>50</v>
      </c>
      <c r="B59" s="78"/>
      <c r="C59" s="79"/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ht="16" hidden="1" x14ac:dyDescent="0.2">
      <c r="A60" s="31" t="s">
        <v>51</v>
      </c>
      <c r="B60" s="78" t="s">
        <v>33</v>
      </c>
      <c r="C60" s="79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ht="17" hidden="1" thickBot="1" x14ac:dyDescent="0.25">
      <c r="A61" s="32" t="s">
        <v>52</v>
      </c>
      <c r="B61" s="78" t="s">
        <v>33</v>
      </c>
      <c r="C61" s="79"/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16" hidden="1" x14ac:dyDescent="0.2">
      <c r="A62" s="18"/>
      <c r="B62" s="90" t="s">
        <v>15</v>
      </c>
      <c r="C62" s="91"/>
      <c r="D62" s="14">
        <f t="shared" ref="D62:I62" si="5">SUM(D58:D61,D53:D56)</f>
        <v>0</v>
      </c>
      <c r="E62" s="14">
        <f t="shared" si="5"/>
        <v>0</v>
      </c>
      <c r="F62" s="14">
        <f t="shared" si="5"/>
        <v>0</v>
      </c>
      <c r="G62" s="14">
        <f t="shared" si="5"/>
        <v>0</v>
      </c>
      <c r="H62" s="14">
        <f t="shared" si="5"/>
        <v>0</v>
      </c>
      <c r="I62" s="14">
        <f t="shared" si="5"/>
        <v>0</v>
      </c>
    </row>
    <row r="63" spans="1:9" ht="16" hidden="1" x14ac:dyDescent="0.2">
      <c r="A63" s="16">
        <v>1.9</v>
      </c>
      <c r="B63" s="86" t="s">
        <v>53</v>
      </c>
      <c r="C63" s="87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7">
        <v>0</v>
      </c>
    </row>
    <row r="64" spans="1:9" ht="16" hidden="1" x14ac:dyDescent="0.2">
      <c r="A64" s="33" t="s">
        <v>6</v>
      </c>
      <c r="B64" s="86" t="s">
        <v>54</v>
      </c>
      <c r="C64" s="87"/>
      <c r="D64" s="11">
        <f>+D63+D62</f>
        <v>0</v>
      </c>
      <c r="E64" s="11">
        <f t="shared" ref="E64:I64" si="6">+E63+E62</f>
        <v>0</v>
      </c>
      <c r="F64" s="11">
        <f t="shared" si="6"/>
        <v>0</v>
      </c>
      <c r="G64" s="11">
        <f t="shared" si="6"/>
        <v>0</v>
      </c>
      <c r="H64" s="11">
        <f t="shared" si="6"/>
        <v>0</v>
      </c>
      <c r="I64" s="11">
        <f t="shared" si="6"/>
        <v>0</v>
      </c>
    </row>
    <row r="65" spans="1:9" ht="17" hidden="1" thickBot="1" x14ac:dyDescent="0.25">
      <c r="A65" s="5"/>
      <c r="B65" s="86"/>
      <c r="C65" s="87"/>
      <c r="H65" s="6"/>
      <c r="I65" s="6"/>
    </row>
    <row r="66" spans="1:9" ht="18" hidden="1" x14ac:dyDescent="0.15">
      <c r="A66" s="7"/>
      <c r="B66" s="88" t="s">
        <v>30</v>
      </c>
      <c r="C66" s="89"/>
      <c r="D66" s="13"/>
      <c r="E66" s="13"/>
      <c r="F66" s="13"/>
      <c r="G66" s="13"/>
      <c r="H66" s="13"/>
      <c r="I66" s="13"/>
    </row>
    <row r="67" spans="1:9" ht="16" hidden="1" x14ac:dyDescent="0.2">
      <c r="A67" s="10">
        <v>2.1</v>
      </c>
      <c r="B67" s="78" t="s">
        <v>32</v>
      </c>
      <c r="C67" s="79"/>
      <c r="D67" s="30"/>
      <c r="E67" s="30"/>
      <c r="F67" s="30"/>
      <c r="G67" s="11">
        <v>0</v>
      </c>
      <c r="H67" s="11">
        <v>0</v>
      </c>
      <c r="I67" s="11">
        <v>0</v>
      </c>
    </row>
    <row r="68" spans="1:9" ht="16" hidden="1" x14ac:dyDescent="0.2">
      <c r="A68" s="10">
        <v>2.2000000000000002</v>
      </c>
      <c r="B68" s="78" t="s">
        <v>55</v>
      </c>
      <c r="C68" s="79"/>
      <c r="D68" s="30"/>
      <c r="E68" s="30"/>
      <c r="F68" s="30"/>
      <c r="G68" s="11">
        <v>0</v>
      </c>
      <c r="H68" s="11">
        <v>0</v>
      </c>
      <c r="I68" s="11">
        <v>0</v>
      </c>
    </row>
    <row r="69" spans="1:9" ht="16" hidden="1" x14ac:dyDescent="0.2">
      <c r="A69" s="10">
        <v>2.2999999999999998</v>
      </c>
      <c r="B69" s="78" t="s">
        <v>56</v>
      </c>
      <c r="C69" s="79"/>
      <c r="D69" s="30"/>
      <c r="E69" s="30"/>
      <c r="F69" s="30"/>
      <c r="G69" s="11">
        <v>0</v>
      </c>
      <c r="H69" s="11">
        <v>0</v>
      </c>
      <c r="I69" s="11">
        <v>0</v>
      </c>
    </row>
    <row r="70" spans="1:9" ht="16" hidden="1" x14ac:dyDescent="0.2">
      <c r="A70" s="10">
        <v>2.4</v>
      </c>
      <c r="B70" s="78" t="s">
        <v>18</v>
      </c>
      <c r="C70" s="79"/>
      <c r="D70" s="11">
        <v>0</v>
      </c>
      <c r="E70" s="11">
        <v>0</v>
      </c>
      <c r="F70" s="11">
        <v>0</v>
      </c>
      <c r="G70" s="30"/>
      <c r="H70" s="30"/>
      <c r="I70" s="30"/>
    </row>
    <row r="71" spans="1:9" ht="16" hidden="1" x14ac:dyDescent="0.2">
      <c r="A71" s="39"/>
      <c r="B71" s="84" t="s">
        <v>49</v>
      </c>
      <c r="C71" s="85"/>
      <c r="D71" s="30"/>
      <c r="E71" s="30"/>
      <c r="F71" s="30"/>
      <c r="G71" s="30"/>
      <c r="H71" s="30"/>
      <c r="I71" s="30"/>
    </row>
    <row r="72" spans="1:9" ht="16" hidden="1" x14ac:dyDescent="0.2">
      <c r="A72" s="10">
        <v>2.5</v>
      </c>
      <c r="B72" s="78"/>
      <c r="C72" s="79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ht="16" hidden="1" x14ac:dyDescent="0.2">
      <c r="A73" s="31" t="s">
        <v>65</v>
      </c>
      <c r="B73" s="78"/>
      <c r="C73" s="79"/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9" ht="16" hidden="1" x14ac:dyDescent="0.2">
      <c r="A74" s="31" t="s">
        <v>66</v>
      </c>
      <c r="B74" s="78" t="s">
        <v>33</v>
      </c>
      <c r="C74" s="79"/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ht="17" hidden="1" thickBot="1" x14ac:dyDescent="0.25">
      <c r="A75" s="31" t="s">
        <v>67</v>
      </c>
      <c r="B75" s="78" t="s">
        <v>33</v>
      </c>
      <c r="C75" s="79"/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ht="17" hidden="1" thickBot="1" x14ac:dyDescent="0.25">
      <c r="A76" s="62"/>
      <c r="B76" s="80" t="s">
        <v>57</v>
      </c>
      <c r="C76" s="81"/>
      <c r="D76" s="63">
        <f>SUM(D72:D75,D70)</f>
        <v>0</v>
      </c>
      <c r="E76" s="63">
        <f>SUM(E72:E75,E70)</f>
        <v>0</v>
      </c>
      <c r="F76" s="63">
        <f>SUM(F72:F75,F70)</f>
        <v>0</v>
      </c>
      <c r="G76" s="63">
        <f>SUM(G72:G75,G67:G69)</f>
        <v>0</v>
      </c>
      <c r="H76" s="63">
        <f>SUM(H72:H75,H67:H69)</f>
        <v>0</v>
      </c>
      <c r="I76" s="63">
        <f>SUM(I72:I75,I67:I69)</f>
        <v>0</v>
      </c>
    </row>
    <row r="77" spans="1:9" ht="14" hidden="1" thickBot="1" x14ac:dyDescent="0.2">
      <c r="A77" s="60"/>
      <c r="B77" s="2"/>
      <c r="C77" s="2"/>
      <c r="H77" s="61"/>
      <c r="I77" s="61"/>
    </row>
    <row r="78" spans="1:9" ht="17" hidden="1" thickBot="1" x14ac:dyDescent="0.25">
      <c r="A78" s="19"/>
      <c r="B78" s="82" t="s">
        <v>68</v>
      </c>
      <c r="C78" s="83"/>
      <c r="D78" s="20">
        <f>+D64-D76</f>
        <v>0</v>
      </c>
      <c r="E78" s="20">
        <f t="shared" ref="E78:I78" si="7">+E64-E76</f>
        <v>0</v>
      </c>
      <c r="F78" s="20">
        <f t="shared" si="7"/>
        <v>0</v>
      </c>
      <c r="G78" s="20">
        <f t="shared" si="7"/>
        <v>0</v>
      </c>
      <c r="H78" s="20">
        <f t="shared" si="7"/>
        <v>0</v>
      </c>
      <c r="I78" s="20">
        <f t="shared" si="7"/>
        <v>0</v>
      </c>
    </row>
    <row r="79" spans="1:9" ht="14" hidden="1" thickTop="1" x14ac:dyDescent="0.15"/>
  </sheetData>
  <mergeCells count="78">
    <mergeCell ref="G1:I1"/>
    <mergeCell ref="G4:I4"/>
    <mergeCell ref="B28:C28"/>
    <mergeCell ref="B29:C29"/>
    <mergeCell ref="B30:C30"/>
    <mergeCell ref="B25:C25"/>
    <mergeCell ref="A10:C10"/>
    <mergeCell ref="A9:C9"/>
    <mergeCell ref="A7:C8"/>
    <mergeCell ref="G7:I7"/>
    <mergeCell ref="D8:E8"/>
    <mergeCell ref="G8:H8"/>
    <mergeCell ref="A1:D1"/>
    <mergeCell ref="A2:D2"/>
    <mergeCell ref="B24:C24"/>
    <mergeCell ref="B21:C21"/>
    <mergeCell ref="B20:C20"/>
    <mergeCell ref="A4:D4"/>
    <mergeCell ref="B39:C39"/>
    <mergeCell ref="A6:B6"/>
    <mergeCell ref="B19:C19"/>
    <mergeCell ref="B31:C31"/>
    <mergeCell ref="B32:C32"/>
    <mergeCell ref="A3:D3"/>
    <mergeCell ref="C6:G6"/>
    <mergeCell ref="B26:C26"/>
    <mergeCell ref="B12:C12"/>
    <mergeCell ref="B13:C13"/>
    <mergeCell ref="B14:C14"/>
    <mergeCell ref="B15:C15"/>
    <mergeCell ref="B16:C16"/>
    <mergeCell ref="B17:C17"/>
    <mergeCell ref="B18:C18"/>
    <mergeCell ref="B22:C22"/>
    <mergeCell ref="B23:C23"/>
    <mergeCell ref="D47:F47"/>
    <mergeCell ref="G47:I47"/>
    <mergeCell ref="D48:E48"/>
    <mergeCell ref="G48:H48"/>
    <mergeCell ref="D7:F7"/>
    <mergeCell ref="B37:C37"/>
    <mergeCell ref="B36:C36"/>
    <mergeCell ref="B33:C33"/>
    <mergeCell ref="B34:C34"/>
    <mergeCell ref="A46:B46"/>
    <mergeCell ref="C46:G46"/>
    <mergeCell ref="B38:C38"/>
    <mergeCell ref="B44:C44"/>
    <mergeCell ref="B40:C40"/>
    <mergeCell ref="A50:C50"/>
    <mergeCell ref="B52:C52"/>
    <mergeCell ref="B53:C53"/>
    <mergeCell ref="B42:C42"/>
    <mergeCell ref="A47:C49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6:C76"/>
    <mergeCell ref="B78:C78"/>
    <mergeCell ref="B71:C71"/>
    <mergeCell ref="B72:C72"/>
    <mergeCell ref="B73:C73"/>
    <mergeCell ref="B74:C74"/>
    <mergeCell ref="B75:C75"/>
  </mergeCells>
  <phoneticPr fontId="2" type="noConversion"/>
  <printOptions horizontalCentered="1" gridLinesSet="0"/>
  <pageMargins left="0.25" right="0" top="0.25" bottom="0.25" header="0.5" footer="0.5"/>
  <pageSetup scale="47" orientation="landscape" horizontalDpi="1200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C069-95F3-4E06-8812-DF4E1C7DB07F}">
  <dimension ref="A1:K79"/>
  <sheetViews>
    <sheetView topLeftCell="A12" workbookViewId="0">
      <selection activeCell="K7" sqref="K7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1" ht="25" x14ac:dyDescent="0.25">
      <c r="A1" s="118" t="s">
        <v>70</v>
      </c>
      <c r="B1" s="119"/>
      <c r="C1" s="119"/>
      <c r="D1" s="119"/>
      <c r="E1" s="55"/>
      <c r="F1" s="34" t="s">
        <v>58</v>
      </c>
      <c r="G1" s="111" t="s">
        <v>72</v>
      </c>
      <c r="H1" s="111"/>
      <c r="I1" s="112"/>
    </row>
    <row r="2" spans="1:11" ht="25" x14ac:dyDescent="0.25">
      <c r="A2" s="120" t="s">
        <v>61</v>
      </c>
      <c r="B2" s="121"/>
      <c r="C2" s="121"/>
      <c r="D2" s="121"/>
      <c r="F2" s="35"/>
      <c r="G2" s="36"/>
      <c r="I2" s="15"/>
    </row>
    <row r="3" spans="1:11" ht="20" x14ac:dyDescent="0.2">
      <c r="A3" s="109"/>
      <c r="B3" s="110"/>
      <c r="C3" s="110"/>
      <c r="D3" s="110"/>
      <c r="F3" s="35"/>
      <c r="G3" s="36"/>
      <c r="I3" s="15"/>
    </row>
    <row r="4" spans="1:11" ht="20" x14ac:dyDescent="0.2">
      <c r="A4" s="109"/>
      <c r="B4" s="110"/>
      <c r="C4" s="110"/>
      <c r="D4" s="110"/>
      <c r="F4" s="35" t="s">
        <v>60</v>
      </c>
      <c r="G4" s="113" t="s">
        <v>78</v>
      </c>
      <c r="H4" s="113"/>
      <c r="I4" s="114"/>
    </row>
    <row r="5" spans="1:11" x14ac:dyDescent="0.15">
      <c r="A5" s="37" t="s">
        <v>71</v>
      </c>
      <c r="B5" s="38"/>
      <c r="C5" s="8"/>
      <c r="D5" s="8"/>
      <c r="E5" s="9"/>
      <c r="F5" s="8"/>
      <c r="G5" s="23"/>
      <c r="H5" s="8"/>
      <c r="I5" s="9"/>
    </row>
    <row r="6" spans="1:11" s="4" customFormat="1" ht="18" x14ac:dyDescent="0.15">
      <c r="A6" s="95" t="s">
        <v>0</v>
      </c>
      <c r="B6" s="96"/>
      <c r="C6" s="97" t="s">
        <v>42</v>
      </c>
      <c r="D6" s="97"/>
      <c r="E6" s="97"/>
      <c r="F6" s="97"/>
      <c r="G6" s="97"/>
      <c r="H6" s="3"/>
      <c r="I6" s="26"/>
    </row>
    <row r="7" spans="1:11" ht="31.5" customHeight="1" x14ac:dyDescent="0.15">
      <c r="A7" s="98"/>
      <c r="B7" s="99"/>
      <c r="C7" s="100"/>
      <c r="D7" s="104" t="s">
        <v>7</v>
      </c>
      <c r="E7" s="105"/>
      <c r="F7" s="106"/>
      <c r="G7" s="107" t="s">
        <v>8</v>
      </c>
      <c r="H7" s="105"/>
      <c r="I7" s="106"/>
    </row>
    <row r="8" spans="1:11" ht="15.75" customHeight="1" x14ac:dyDescent="0.15">
      <c r="A8" s="101"/>
      <c r="B8" s="102"/>
      <c r="C8" s="103"/>
      <c r="D8" s="104" t="s">
        <v>31</v>
      </c>
      <c r="E8" s="106"/>
      <c r="F8" s="28"/>
      <c r="G8" s="108" t="s">
        <v>31</v>
      </c>
      <c r="H8" s="106"/>
      <c r="I8" s="27"/>
    </row>
    <row r="9" spans="1:11" ht="15.75" customHeight="1" x14ac:dyDescent="0.15">
      <c r="A9" s="115"/>
      <c r="B9" s="116"/>
      <c r="C9" s="117"/>
      <c r="D9" s="24" t="s">
        <v>26</v>
      </c>
      <c r="E9" s="24" t="s">
        <v>27</v>
      </c>
      <c r="F9" s="25" t="s">
        <v>25</v>
      </c>
      <c r="G9" s="57" t="s">
        <v>26</v>
      </c>
      <c r="H9" s="24" t="s">
        <v>27</v>
      </c>
      <c r="I9" s="24" t="s">
        <v>24</v>
      </c>
    </row>
    <row r="10" spans="1:11" x14ac:dyDescent="0.15">
      <c r="A10" s="92" t="s">
        <v>1</v>
      </c>
      <c r="B10" s="93"/>
      <c r="C10" s="94"/>
      <c r="D10" s="58" t="s">
        <v>2</v>
      </c>
      <c r="E10" s="58" t="s">
        <v>3</v>
      </c>
      <c r="F10" s="59" t="s">
        <v>4</v>
      </c>
      <c r="G10" s="58" t="s">
        <v>23</v>
      </c>
      <c r="H10" s="58" t="s">
        <v>28</v>
      </c>
      <c r="I10" s="58" t="s">
        <v>64</v>
      </c>
      <c r="J10" s="2"/>
      <c r="K10" s="2"/>
    </row>
    <row r="11" spans="1:11" ht="14" thickBot="1" x14ac:dyDescent="0.2">
      <c r="A11" s="5"/>
      <c r="B11" s="2"/>
      <c r="C11" s="2"/>
      <c r="H11" s="6"/>
      <c r="I11" s="6"/>
    </row>
    <row r="12" spans="1:11" ht="18" x14ac:dyDescent="0.15">
      <c r="A12" s="7"/>
      <c r="B12" s="88" t="s">
        <v>9</v>
      </c>
      <c r="C12" s="89"/>
      <c r="D12" s="13"/>
      <c r="E12" s="13"/>
      <c r="F12" s="13"/>
      <c r="G12" s="13"/>
      <c r="H12" s="13"/>
      <c r="I12" s="13"/>
    </row>
    <row r="13" spans="1:11" ht="16" x14ac:dyDescent="0.2">
      <c r="A13" s="10">
        <v>1.1000000000000001</v>
      </c>
      <c r="B13" s="78" t="s">
        <v>10</v>
      </c>
      <c r="C13" s="79"/>
      <c r="D13" s="11">
        <v>2164.41</v>
      </c>
      <c r="E13" s="11">
        <v>1798</v>
      </c>
      <c r="F13" s="11">
        <v>1268</v>
      </c>
      <c r="G13" s="11">
        <v>0</v>
      </c>
      <c r="H13" s="11">
        <v>0</v>
      </c>
      <c r="I13" s="11">
        <v>0</v>
      </c>
    </row>
    <row r="14" spans="1:11" ht="16" x14ac:dyDescent="0.2">
      <c r="A14" s="10">
        <v>1.2</v>
      </c>
      <c r="B14" s="78" t="s">
        <v>73</v>
      </c>
      <c r="C14" s="79"/>
      <c r="D14" s="11">
        <v>5481.84</v>
      </c>
      <c r="E14" s="11">
        <v>1264.22</v>
      </c>
      <c r="F14" s="11">
        <v>6532</v>
      </c>
      <c r="G14" s="11">
        <v>0</v>
      </c>
      <c r="H14" s="11">
        <v>0</v>
      </c>
      <c r="I14" s="11">
        <v>0</v>
      </c>
    </row>
    <row r="15" spans="1:11" ht="16" x14ac:dyDescent="0.2">
      <c r="A15" s="10">
        <v>1.3</v>
      </c>
      <c r="B15" s="78" t="s">
        <v>11</v>
      </c>
      <c r="C15" s="79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11" ht="16" x14ac:dyDescent="0.2">
      <c r="A16" s="10">
        <v>1.4</v>
      </c>
      <c r="B16" s="78" t="s">
        <v>12</v>
      </c>
      <c r="C16" s="79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6" x14ac:dyDescent="0.2">
      <c r="A17" s="10">
        <v>1.5</v>
      </c>
      <c r="B17" s="78" t="s">
        <v>13</v>
      </c>
      <c r="C17" s="79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6" x14ac:dyDescent="0.2">
      <c r="A18" s="10">
        <v>1.6</v>
      </c>
      <c r="B18" s="78"/>
      <c r="C18" s="79"/>
      <c r="D18" s="11"/>
      <c r="E18" s="11"/>
      <c r="F18" s="11"/>
      <c r="G18" s="11"/>
      <c r="H18" s="11"/>
      <c r="I18" s="11"/>
    </row>
    <row r="19" spans="1:9" ht="16" x14ac:dyDescent="0.2">
      <c r="A19" s="10">
        <v>1.7</v>
      </c>
      <c r="B19" s="78"/>
      <c r="C19" s="79"/>
      <c r="D19" s="11"/>
      <c r="E19" s="11"/>
      <c r="F19" s="11"/>
      <c r="G19" s="11"/>
      <c r="H19" s="11"/>
      <c r="I19" s="11"/>
    </row>
    <row r="20" spans="1:9" ht="16" x14ac:dyDescent="0.2">
      <c r="A20" s="10">
        <v>1.8</v>
      </c>
      <c r="B20" s="78"/>
      <c r="C20" s="79"/>
      <c r="D20" s="11"/>
      <c r="E20" s="11"/>
      <c r="F20" s="11"/>
      <c r="G20" s="11"/>
      <c r="H20" s="11"/>
      <c r="I20" s="11"/>
    </row>
    <row r="21" spans="1:9" ht="16" x14ac:dyDescent="0.2">
      <c r="A21" s="39"/>
      <c r="B21" s="84" t="s">
        <v>35</v>
      </c>
      <c r="C21" s="85"/>
      <c r="D21" s="30"/>
      <c r="E21" s="30"/>
      <c r="F21" s="30"/>
      <c r="G21" s="30"/>
      <c r="H21" s="30"/>
      <c r="I21" s="30"/>
    </row>
    <row r="22" spans="1:9" ht="16" x14ac:dyDescent="0.2">
      <c r="A22" s="10">
        <v>1.9</v>
      </c>
      <c r="B22" s="78" t="s">
        <v>14</v>
      </c>
      <c r="C22" s="79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16" x14ac:dyDescent="0.2">
      <c r="A23" s="31" t="s">
        <v>6</v>
      </c>
      <c r="B23" s="78" t="s">
        <v>29</v>
      </c>
      <c r="C23" s="79"/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ht="16" x14ac:dyDescent="0.2">
      <c r="A24" s="31" t="s">
        <v>37</v>
      </c>
      <c r="B24" s="78"/>
      <c r="C24" s="79"/>
      <c r="D24" s="11"/>
      <c r="E24" s="11"/>
      <c r="F24" s="11"/>
      <c r="G24" s="11"/>
      <c r="H24" s="11"/>
      <c r="I24" s="11"/>
    </row>
    <row r="25" spans="1:9" ht="17" thickBot="1" x14ac:dyDescent="0.25">
      <c r="A25" s="32" t="s">
        <v>38</v>
      </c>
      <c r="B25" s="86"/>
      <c r="C25" s="87"/>
      <c r="D25" s="12"/>
      <c r="E25" s="12"/>
      <c r="F25" s="12"/>
      <c r="G25" s="12"/>
      <c r="H25" s="12"/>
      <c r="I25" s="12"/>
    </row>
    <row r="26" spans="1:9" ht="17" thickBot="1" x14ac:dyDescent="0.25">
      <c r="A26" s="62"/>
      <c r="B26" s="80" t="s">
        <v>15</v>
      </c>
      <c r="C26" s="81"/>
      <c r="D26" s="63">
        <f t="shared" ref="D26:E26" si="0">SUM(D22:D25,D13:D20)</f>
        <v>7646.25</v>
      </c>
      <c r="E26" s="63">
        <f t="shared" si="0"/>
        <v>3062.2200000000003</v>
      </c>
      <c r="F26" s="63">
        <v>7800</v>
      </c>
      <c r="G26" s="63">
        <f t="shared" ref="G26:I26" si="1">SUM(G22:G25,G13:G20)</f>
        <v>0</v>
      </c>
      <c r="H26" s="63">
        <f t="shared" si="1"/>
        <v>0</v>
      </c>
      <c r="I26" s="63">
        <f t="shared" si="1"/>
        <v>0</v>
      </c>
    </row>
    <row r="27" spans="1:9" ht="14" thickBot="1" x14ac:dyDescent="0.2">
      <c r="A27" s="60"/>
      <c r="B27" s="2"/>
      <c r="C27" s="2"/>
      <c r="H27" s="61"/>
      <c r="I27" s="61"/>
    </row>
    <row r="28" spans="1:9" ht="18" x14ac:dyDescent="0.15">
      <c r="A28" s="7"/>
      <c r="B28" s="88" t="s">
        <v>30</v>
      </c>
      <c r="C28" s="89"/>
      <c r="D28" s="13"/>
      <c r="E28" s="13"/>
      <c r="F28" s="13"/>
      <c r="G28" s="13"/>
      <c r="H28" s="13"/>
      <c r="I28" s="13"/>
    </row>
    <row r="29" spans="1:9" ht="16" x14ac:dyDescent="0.2">
      <c r="A29" s="10">
        <v>2.1</v>
      </c>
      <c r="B29" s="78" t="s">
        <v>16</v>
      </c>
      <c r="C29" s="79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ht="16" x14ac:dyDescent="0.2">
      <c r="A30" s="10">
        <v>2.2000000000000002</v>
      </c>
      <c r="B30" s="78" t="s">
        <v>17</v>
      </c>
      <c r="C30" s="79"/>
      <c r="D30" s="11">
        <v>481.17</v>
      </c>
      <c r="E30" s="64">
        <v>548.15</v>
      </c>
      <c r="F30" s="11">
        <v>1000</v>
      </c>
      <c r="G30" s="11">
        <v>0</v>
      </c>
      <c r="H30" s="11">
        <v>0</v>
      </c>
      <c r="I30" s="11">
        <v>0</v>
      </c>
    </row>
    <row r="31" spans="1:9" ht="16" x14ac:dyDescent="0.2">
      <c r="A31" s="10">
        <v>2.2999999999999998</v>
      </c>
      <c r="B31" s="78" t="s">
        <v>19</v>
      </c>
      <c r="C31" s="79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6" x14ac:dyDescent="0.2">
      <c r="A32" s="10">
        <v>2.4</v>
      </c>
      <c r="B32" s="78" t="s">
        <v>18</v>
      </c>
      <c r="C32" s="79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9" ht="16" x14ac:dyDescent="0.2">
      <c r="A33" s="10">
        <v>2.5</v>
      </c>
      <c r="B33" s="78" t="s">
        <v>32</v>
      </c>
      <c r="C33" s="79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1:9" ht="16" x14ac:dyDescent="0.2">
      <c r="A34" s="10">
        <v>2.6</v>
      </c>
      <c r="B34" s="78" t="s">
        <v>74</v>
      </c>
      <c r="C34" s="79"/>
      <c r="D34" s="12">
        <v>3818.48</v>
      </c>
      <c r="E34" s="12">
        <v>120</v>
      </c>
      <c r="F34" s="12">
        <v>2500</v>
      </c>
      <c r="G34" s="12">
        <v>0</v>
      </c>
      <c r="H34" s="12">
        <v>0</v>
      </c>
      <c r="I34" s="12">
        <v>0</v>
      </c>
    </row>
    <row r="35" spans="1:9" ht="16" x14ac:dyDescent="0.2">
      <c r="A35" s="10">
        <v>2.7</v>
      </c>
      <c r="B35" s="21" t="s">
        <v>76</v>
      </c>
      <c r="C35" s="22"/>
      <c r="D35" s="12">
        <v>2000</v>
      </c>
      <c r="E35" s="12">
        <v>3650</v>
      </c>
      <c r="F35" s="12">
        <v>4300</v>
      </c>
      <c r="G35" s="12">
        <v>0</v>
      </c>
      <c r="H35" s="12">
        <v>0</v>
      </c>
      <c r="I35" s="12">
        <v>0</v>
      </c>
    </row>
    <row r="36" spans="1:9" ht="16" x14ac:dyDescent="0.2">
      <c r="A36" s="10">
        <v>2.8</v>
      </c>
      <c r="B36" s="78" t="s">
        <v>75</v>
      </c>
      <c r="C36" s="79"/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spans="1:9" ht="16" x14ac:dyDescent="0.2">
      <c r="A37" s="39"/>
      <c r="B37" s="84" t="s">
        <v>36</v>
      </c>
      <c r="C37" s="85"/>
      <c r="D37" s="30"/>
      <c r="E37" s="30"/>
      <c r="F37" s="30"/>
      <c r="G37" s="30"/>
      <c r="H37" s="30"/>
      <c r="I37" s="30"/>
    </row>
    <row r="38" spans="1:9" ht="16" x14ac:dyDescent="0.2">
      <c r="A38" s="10">
        <v>2.9</v>
      </c>
      <c r="B38" s="78" t="s">
        <v>20</v>
      </c>
      <c r="C38" s="79"/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spans="1:9" ht="16" x14ac:dyDescent="0.2">
      <c r="A39" s="31" t="s">
        <v>39</v>
      </c>
      <c r="B39" s="78" t="s">
        <v>34</v>
      </c>
      <c r="C39" s="79"/>
      <c r="D39" s="12">
        <v>0</v>
      </c>
      <c r="E39" s="12"/>
      <c r="F39" s="12">
        <v>0</v>
      </c>
      <c r="G39" s="12">
        <v>0</v>
      </c>
      <c r="H39" s="12">
        <v>0</v>
      </c>
      <c r="I39" s="12">
        <v>0</v>
      </c>
    </row>
    <row r="40" spans="1:9" ht="16" x14ac:dyDescent="0.2">
      <c r="A40" s="31" t="s">
        <v>40</v>
      </c>
      <c r="B40" s="78"/>
      <c r="C40" s="79"/>
      <c r="D40" s="12"/>
      <c r="E40" s="12"/>
      <c r="F40" s="12"/>
      <c r="G40" s="12"/>
      <c r="H40" s="12"/>
      <c r="I40" s="12"/>
    </row>
    <row r="41" spans="1:9" ht="17" thickBot="1" x14ac:dyDescent="0.25">
      <c r="A41" s="31" t="s">
        <v>41</v>
      </c>
      <c r="D41" s="12"/>
      <c r="E41" s="12"/>
      <c r="F41" s="12"/>
      <c r="G41" s="12"/>
      <c r="H41" s="12"/>
      <c r="I41" s="12"/>
    </row>
    <row r="42" spans="1:9" ht="17" thickBot="1" x14ac:dyDescent="0.25">
      <c r="A42" s="62"/>
      <c r="B42" s="80" t="s">
        <v>21</v>
      </c>
      <c r="C42" s="81"/>
      <c r="D42" s="63">
        <f t="shared" ref="D42:I42" si="2">SUM(D38:D41,D29:D36)</f>
        <v>6299.65</v>
      </c>
      <c r="E42" s="63">
        <f t="shared" si="2"/>
        <v>4318.1499999999996</v>
      </c>
      <c r="F42" s="63">
        <f t="shared" si="2"/>
        <v>7800</v>
      </c>
      <c r="G42" s="63">
        <f t="shared" si="2"/>
        <v>0</v>
      </c>
      <c r="H42" s="63">
        <f t="shared" si="2"/>
        <v>0</v>
      </c>
      <c r="I42" s="63">
        <f t="shared" si="2"/>
        <v>0</v>
      </c>
    </row>
    <row r="43" spans="1:9" ht="14" thickBot="1" x14ac:dyDescent="0.2">
      <c r="A43" s="60"/>
      <c r="B43" s="2"/>
      <c r="C43" s="2"/>
      <c r="H43" s="61"/>
      <c r="I43" s="61"/>
    </row>
    <row r="44" spans="1:9" ht="17" thickBot="1" x14ac:dyDescent="0.25">
      <c r="A44" s="19"/>
      <c r="B44" s="82" t="s">
        <v>22</v>
      </c>
      <c r="C44" s="83"/>
      <c r="D44" s="29"/>
      <c r="E44" s="29"/>
      <c r="F44" s="29"/>
      <c r="G44" s="20">
        <f>+G26-G42</f>
        <v>0</v>
      </c>
      <c r="H44" s="20">
        <f>+H26-H42</f>
        <v>0</v>
      </c>
      <c r="I44" s="20">
        <f>+I26-I42</f>
        <v>0</v>
      </c>
    </row>
    <row r="45" spans="1:9" ht="14" thickTop="1" x14ac:dyDescent="0.15">
      <c r="A45" s="40"/>
      <c r="B45" s="41"/>
      <c r="C45" s="41"/>
      <c r="D45" s="41"/>
      <c r="E45" s="41"/>
      <c r="F45" s="41"/>
      <c r="G45" s="41"/>
      <c r="H45" s="41"/>
      <c r="I45" s="42"/>
    </row>
    <row r="46" spans="1:9" ht="18" x14ac:dyDescent="0.15">
      <c r="A46" s="95" t="s">
        <v>5</v>
      </c>
      <c r="B46" s="96"/>
      <c r="C46" s="97" t="s">
        <v>43</v>
      </c>
      <c r="D46" s="97"/>
      <c r="E46" s="97"/>
      <c r="F46" s="97"/>
      <c r="G46" s="97"/>
      <c r="H46" s="56"/>
      <c r="I46" s="26"/>
    </row>
    <row r="47" spans="1:9" ht="16" hidden="1" x14ac:dyDescent="0.15">
      <c r="A47" s="98"/>
      <c r="B47" s="99"/>
      <c r="C47" s="100"/>
      <c r="D47" s="104" t="s">
        <v>44</v>
      </c>
      <c r="E47" s="105"/>
      <c r="F47" s="106"/>
      <c r="G47" s="107" t="s">
        <v>45</v>
      </c>
      <c r="H47" s="105"/>
      <c r="I47" s="106"/>
    </row>
    <row r="48" spans="1:9" ht="16" hidden="1" x14ac:dyDescent="0.15">
      <c r="A48" s="101"/>
      <c r="B48" s="102"/>
      <c r="C48" s="103"/>
      <c r="D48" s="104" t="s">
        <v>31</v>
      </c>
      <c r="E48" s="106"/>
      <c r="F48" s="28"/>
      <c r="G48" s="108" t="s">
        <v>31</v>
      </c>
      <c r="H48" s="106"/>
      <c r="I48" s="27"/>
    </row>
    <row r="49" spans="1:9" ht="17" hidden="1" x14ac:dyDescent="0.15">
      <c r="A49" s="101"/>
      <c r="B49" s="102"/>
      <c r="C49" s="103"/>
      <c r="D49" s="24" t="s">
        <v>26</v>
      </c>
      <c r="E49" s="24" t="s">
        <v>27</v>
      </c>
      <c r="F49" s="25" t="s">
        <v>25</v>
      </c>
      <c r="G49" s="57" t="s">
        <v>26</v>
      </c>
      <c r="H49" s="24" t="s">
        <v>27</v>
      </c>
      <c r="I49" s="24" t="s">
        <v>24</v>
      </c>
    </row>
    <row r="50" spans="1:9" hidden="1" x14ac:dyDescent="0.15">
      <c r="A50" s="92"/>
      <c r="B50" s="93"/>
      <c r="C50" s="94"/>
      <c r="D50" s="58" t="s">
        <v>2</v>
      </c>
      <c r="E50" s="58" t="s">
        <v>3</v>
      </c>
      <c r="F50" s="59" t="s">
        <v>4</v>
      </c>
      <c r="G50" s="58" t="s">
        <v>23</v>
      </c>
      <c r="H50" s="58" t="s">
        <v>28</v>
      </c>
      <c r="I50" s="58" t="s">
        <v>64</v>
      </c>
    </row>
    <row r="51" spans="1:9" ht="14" hidden="1" thickBot="1" x14ac:dyDescent="0.2">
      <c r="A51" s="5"/>
      <c r="B51" s="2"/>
      <c r="C51" s="2"/>
      <c r="H51" s="6"/>
      <c r="I51" s="6"/>
    </row>
    <row r="52" spans="1:9" ht="18" hidden="1" x14ac:dyDescent="0.15">
      <c r="A52" s="7"/>
      <c r="B52" s="88" t="s">
        <v>9</v>
      </c>
      <c r="C52" s="89"/>
      <c r="D52" s="13"/>
      <c r="E52" s="13"/>
      <c r="F52" s="13"/>
      <c r="G52" s="13"/>
      <c r="H52" s="13"/>
      <c r="I52" s="13"/>
    </row>
    <row r="53" spans="1:9" ht="16" hidden="1" x14ac:dyDescent="0.2">
      <c r="A53" s="10">
        <v>1.1000000000000001</v>
      </c>
      <c r="B53" s="78" t="s">
        <v>69</v>
      </c>
      <c r="C53" s="79"/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1:9" ht="16" hidden="1" x14ac:dyDescent="0.2">
      <c r="A54" s="10">
        <v>1.2</v>
      </c>
      <c r="B54" s="78" t="s">
        <v>46</v>
      </c>
      <c r="C54" s="79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1:9" ht="16" hidden="1" x14ac:dyDescent="0.2">
      <c r="A55" s="10">
        <v>1.3</v>
      </c>
      <c r="B55" s="78" t="s">
        <v>47</v>
      </c>
      <c r="C55" s="79"/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ht="16" hidden="1" x14ac:dyDescent="0.2">
      <c r="A56" s="10">
        <v>1.4</v>
      </c>
      <c r="B56" s="78" t="s">
        <v>48</v>
      </c>
      <c r="C56" s="79"/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ht="16" hidden="1" x14ac:dyDescent="0.2">
      <c r="A57" s="39"/>
      <c r="B57" s="84" t="s">
        <v>49</v>
      </c>
      <c r="C57" s="85"/>
      <c r="D57" s="30"/>
      <c r="E57" s="30"/>
      <c r="F57" s="30"/>
      <c r="G57" s="30"/>
      <c r="H57" s="30"/>
      <c r="I57" s="30"/>
    </row>
    <row r="58" spans="1:9" ht="16" hidden="1" x14ac:dyDescent="0.2">
      <c r="A58" s="10">
        <v>1.5</v>
      </c>
      <c r="B58" s="78"/>
      <c r="C58" s="79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6" hidden="1" x14ac:dyDescent="0.2">
      <c r="A59" s="31" t="s">
        <v>50</v>
      </c>
      <c r="B59" s="78"/>
      <c r="C59" s="79"/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ht="16" hidden="1" x14ac:dyDescent="0.2">
      <c r="A60" s="31" t="s">
        <v>51</v>
      </c>
      <c r="B60" s="78" t="s">
        <v>33</v>
      </c>
      <c r="C60" s="79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ht="16" hidden="1" x14ac:dyDescent="0.2">
      <c r="A61" s="32" t="s">
        <v>52</v>
      </c>
      <c r="B61" s="78" t="s">
        <v>33</v>
      </c>
      <c r="C61" s="79"/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16" hidden="1" x14ac:dyDescent="0.2">
      <c r="A62" s="18"/>
      <c r="B62" s="90" t="s">
        <v>15</v>
      </c>
      <c r="C62" s="91"/>
      <c r="D62" s="14">
        <f t="shared" ref="D62:I62" si="3">SUM(D58:D61,D53:D56)</f>
        <v>0</v>
      </c>
      <c r="E62" s="14">
        <f t="shared" si="3"/>
        <v>0</v>
      </c>
      <c r="F62" s="14">
        <f t="shared" si="3"/>
        <v>0</v>
      </c>
      <c r="G62" s="14">
        <f t="shared" si="3"/>
        <v>0</v>
      </c>
      <c r="H62" s="14">
        <f t="shared" si="3"/>
        <v>0</v>
      </c>
      <c r="I62" s="14">
        <f t="shared" si="3"/>
        <v>0</v>
      </c>
    </row>
    <row r="63" spans="1:9" ht="16" hidden="1" x14ac:dyDescent="0.2">
      <c r="A63" s="16">
        <v>1.9</v>
      </c>
      <c r="B63" s="86" t="s">
        <v>53</v>
      </c>
      <c r="C63" s="87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7">
        <v>0</v>
      </c>
    </row>
    <row r="64" spans="1:9" ht="16" hidden="1" x14ac:dyDescent="0.2">
      <c r="A64" s="33" t="s">
        <v>6</v>
      </c>
      <c r="B64" s="86" t="s">
        <v>54</v>
      </c>
      <c r="C64" s="87"/>
      <c r="D64" s="11">
        <f>+D63+D62</f>
        <v>0</v>
      </c>
      <c r="E64" s="11">
        <f t="shared" ref="E64:I64" si="4">+E63+E62</f>
        <v>0</v>
      </c>
      <c r="F64" s="11">
        <f t="shared" si="4"/>
        <v>0</v>
      </c>
      <c r="G64" s="11">
        <f t="shared" si="4"/>
        <v>0</v>
      </c>
      <c r="H64" s="11">
        <f t="shared" si="4"/>
        <v>0</v>
      </c>
      <c r="I64" s="11">
        <f t="shared" si="4"/>
        <v>0</v>
      </c>
    </row>
    <row r="65" spans="1:9" ht="17" hidden="1" thickBot="1" x14ac:dyDescent="0.25">
      <c r="A65" s="5"/>
      <c r="B65" s="86"/>
      <c r="C65" s="87"/>
      <c r="H65" s="6"/>
      <c r="I65" s="6"/>
    </row>
    <row r="66" spans="1:9" ht="18" hidden="1" x14ac:dyDescent="0.15">
      <c r="A66" s="7"/>
      <c r="B66" s="88" t="s">
        <v>30</v>
      </c>
      <c r="C66" s="89"/>
      <c r="D66" s="13"/>
      <c r="E66" s="13"/>
      <c r="F66" s="13"/>
      <c r="G66" s="13"/>
      <c r="H66" s="13"/>
      <c r="I66" s="13"/>
    </row>
    <row r="67" spans="1:9" ht="16" hidden="1" x14ac:dyDescent="0.2">
      <c r="A67" s="10">
        <v>2.1</v>
      </c>
      <c r="B67" s="78" t="s">
        <v>32</v>
      </c>
      <c r="C67" s="79"/>
      <c r="D67" s="30"/>
      <c r="E67" s="30"/>
      <c r="F67" s="30"/>
      <c r="G67" s="11">
        <v>0</v>
      </c>
      <c r="H67" s="11">
        <v>0</v>
      </c>
      <c r="I67" s="11">
        <v>0</v>
      </c>
    </row>
    <row r="68" spans="1:9" ht="16" hidden="1" x14ac:dyDescent="0.2">
      <c r="A68" s="10">
        <v>2.2000000000000002</v>
      </c>
      <c r="B68" s="78" t="s">
        <v>55</v>
      </c>
      <c r="C68" s="79"/>
      <c r="D68" s="30"/>
      <c r="E68" s="30"/>
      <c r="F68" s="30"/>
      <c r="G68" s="11">
        <v>0</v>
      </c>
      <c r="H68" s="11">
        <v>0</v>
      </c>
      <c r="I68" s="11">
        <v>0</v>
      </c>
    </row>
    <row r="69" spans="1:9" ht="16" hidden="1" x14ac:dyDescent="0.2">
      <c r="A69" s="10">
        <v>2.2999999999999998</v>
      </c>
      <c r="B69" s="78" t="s">
        <v>56</v>
      </c>
      <c r="C69" s="79"/>
      <c r="D69" s="30"/>
      <c r="E69" s="30"/>
      <c r="F69" s="30"/>
      <c r="G69" s="11">
        <v>0</v>
      </c>
      <c r="H69" s="11">
        <v>0</v>
      </c>
      <c r="I69" s="11">
        <v>0</v>
      </c>
    </row>
    <row r="70" spans="1:9" ht="16" hidden="1" x14ac:dyDescent="0.2">
      <c r="A70" s="10">
        <v>2.4</v>
      </c>
      <c r="B70" s="78" t="s">
        <v>18</v>
      </c>
      <c r="C70" s="79"/>
      <c r="D70" s="11">
        <v>0</v>
      </c>
      <c r="E70" s="11">
        <v>0</v>
      </c>
      <c r="F70" s="11">
        <v>0</v>
      </c>
      <c r="G70" s="30"/>
      <c r="H70" s="30"/>
      <c r="I70" s="30"/>
    </row>
    <row r="71" spans="1:9" ht="16" hidden="1" x14ac:dyDescent="0.2">
      <c r="A71" s="39"/>
      <c r="B71" s="84" t="s">
        <v>49</v>
      </c>
      <c r="C71" s="85"/>
      <c r="D71" s="30"/>
      <c r="E71" s="30"/>
      <c r="F71" s="30"/>
      <c r="G71" s="30"/>
      <c r="H71" s="30"/>
      <c r="I71" s="30"/>
    </row>
    <row r="72" spans="1:9" ht="16" hidden="1" x14ac:dyDescent="0.2">
      <c r="A72" s="10">
        <v>2.5</v>
      </c>
      <c r="B72" s="78"/>
      <c r="C72" s="79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ht="16" hidden="1" x14ac:dyDescent="0.2">
      <c r="A73" s="31" t="s">
        <v>65</v>
      </c>
      <c r="B73" s="78"/>
      <c r="C73" s="79"/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9" ht="16" hidden="1" x14ac:dyDescent="0.2">
      <c r="A74" s="31" t="s">
        <v>66</v>
      </c>
      <c r="B74" s="78" t="s">
        <v>33</v>
      </c>
      <c r="C74" s="79"/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ht="16" hidden="1" x14ac:dyDescent="0.2">
      <c r="A75" s="31" t="s">
        <v>67</v>
      </c>
      <c r="B75" s="78" t="s">
        <v>33</v>
      </c>
      <c r="C75" s="79"/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ht="17" hidden="1" thickBot="1" x14ac:dyDescent="0.25">
      <c r="A76" s="62"/>
      <c r="B76" s="80" t="s">
        <v>57</v>
      </c>
      <c r="C76" s="81"/>
      <c r="D76" s="63">
        <f>SUM(D72:D75,D70)</f>
        <v>0</v>
      </c>
      <c r="E76" s="63">
        <f>SUM(E72:E75,E70)</f>
        <v>0</v>
      </c>
      <c r="F76" s="63">
        <f>SUM(F72:F75,F70)</f>
        <v>0</v>
      </c>
      <c r="G76" s="63">
        <f>SUM(G72:G75,G67:G69)</f>
        <v>0</v>
      </c>
      <c r="H76" s="63">
        <f>SUM(H72:H75,H67:H69)</f>
        <v>0</v>
      </c>
      <c r="I76" s="63">
        <f>SUM(I72:I75,I67:I69)</f>
        <v>0</v>
      </c>
    </row>
    <row r="77" spans="1:9" ht="14" hidden="1" thickBot="1" x14ac:dyDescent="0.2">
      <c r="A77" s="60"/>
      <c r="B77" s="2"/>
      <c r="C77" s="2"/>
      <c r="H77" s="61"/>
      <c r="I77" s="61"/>
    </row>
    <row r="78" spans="1:9" ht="17" hidden="1" thickBot="1" x14ac:dyDescent="0.25">
      <c r="A78" s="19"/>
      <c r="B78" s="82" t="s">
        <v>68</v>
      </c>
      <c r="C78" s="83"/>
      <c r="D78" s="20">
        <f>+D64-D76</f>
        <v>0</v>
      </c>
      <c r="E78" s="20">
        <f t="shared" ref="E78:I78" si="5">+E64-E76</f>
        <v>0</v>
      </c>
      <c r="F78" s="20">
        <f t="shared" si="5"/>
        <v>0</v>
      </c>
      <c r="G78" s="20">
        <f t="shared" si="5"/>
        <v>0</v>
      </c>
      <c r="H78" s="20">
        <f t="shared" si="5"/>
        <v>0</v>
      </c>
      <c r="I78" s="20">
        <f t="shared" si="5"/>
        <v>0</v>
      </c>
    </row>
    <row r="79" spans="1:9" hidden="1" x14ac:dyDescent="0.15"/>
  </sheetData>
  <mergeCells count="78">
    <mergeCell ref="B75:C75"/>
    <mergeCell ref="B76:C76"/>
    <mergeCell ref="B78:C78"/>
    <mergeCell ref="B69:C69"/>
    <mergeCell ref="B70:C70"/>
    <mergeCell ref="B71:C71"/>
    <mergeCell ref="B72:C72"/>
    <mergeCell ref="B73:C73"/>
    <mergeCell ref="B74:C74"/>
    <mergeCell ref="B68:C68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56:C56"/>
    <mergeCell ref="B44:C44"/>
    <mergeCell ref="A46:B46"/>
    <mergeCell ref="C46:G46"/>
    <mergeCell ref="A47:C49"/>
    <mergeCell ref="D47:F47"/>
    <mergeCell ref="G47:I47"/>
    <mergeCell ref="D48:E48"/>
    <mergeCell ref="G48:H48"/>
    <mergeCell ref="A50:C50"/>
    <mergeCell ref="B52:C52"/>
    <mergeCell ref="B53:C53"/>
    <mergeCell ref="B54:C54"/>
    <mergeCell ref="B55:C55"/>
    <mergeCell ref="B42:C42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  <mergeCell ref="B28:C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A6:B6"/>
    <mergeCell ref="C6:G6"/>
    <mergeCell ref="A7:C8"/>
    <mergeCell ref="D7:F7"/>
    <mergeCell ref="G7:I7"/>
    <mergeCell ref="D8:E8"/>
    <mergeCell ref="G8:H8"/>
    <mergeCell ref="A9:C9"/>
    <mergeCell ref="A10:C10"/>
    <mergeCell ref="B12:C12"/>
    <mergeCell ref="B13:C13"/>
    <mergeCell ref="B14:C14"/>
    <mergeCell ref="A1:D1"/>
    <mergeCell ref="G1:I1"/>
    <mergeCell ref="A2:D2"/>
    <mergeCell ref="A3:D3"/>
    <mergeCell ref="A4:D4"/>
    <mergeCell ref="G4:I4"/>
  </mergeCells>
  <pageMargins left="0.7" right="0.7" top="0.75" bottom="0.75" header="0.3" footer="0.3"/>
  <pageSetup paperSize="8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BA3E-104C-40C6-BB16-84A0426379D7}">
  <sheetPr>
    <pageSetUpPr fitToPage="1"/>
  </sheetPr>
  <dimension ref="A1:K79"/>
  <sheetViews>
    <sheetView showGridLines="0" zoomScaleNormal="100" zoomScaleSheetLayoutView="110" workbookViewId="0">
      <selection activeCell="F13" sqref="F13:F42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0" ht="25" x14ac:dyDescent="0.25">
      <c r="A1" s="118" t="s">
        <v>70</v>
      </c>
      <c r="B1" s="119"/>
      <c r="C1" s="119"/>
      <c r="D1" s="119"/>
      <c r="E1" s="55"/>
      <c r="F1" s="34" t="s">
        <v>58</v>
      </c>
      <c r="G1" s="111" t="s">
        <v>72</v>
      </c>
      <c r="H1" s="111"/>
      <c r="I1" s="112"/>
    </row>
    <row r="2" spans="1:10" ht="25" x14ac:dyDescent="0.25">
      <c r="A2" s="120" t="s">
        <v>61</v>
      </c>
      <c r="B2" s="121"/>
      <c r="C2" s="121"/>
      <c r="D2" s="121"/>
      <c r="F2" s="35"/>
      <c r="G2" s="36"/>
      <c r="I2" s="15"/>
    </row>
    <row r="3" spans="1:10" ht="20" x14ac:dyDescent="0.2">
      <c r="A3" s="109"/>
      <c r="B3" s="110"/>
      <c r="C3" s="110"/>
      <c r="D3" s="110"/>
      <c r="F3" s="35"/>
      <c r="G3" s="36"/>
      <c r="I3" s="15"/>
    </row>
    <row r="4" spans="1:10" ht="20" x14ac:dyDescent="0.2">
      <c r="A4" s="109"/>
      <c r="B4" s="110"/>
      <c r="C4" s="110"/>
      <c r="D4" s="110"/>
      <c r="F4" s="35" t="s">
        <v>60</v>
      </c>
      <c r="G4" s="113" t="s">
        <v>77</v>
      </c>
      <c r="H4" s="113"/>
      <c r="I4" s="114"/>
    </row>
    <row r="5" spans="1:10" x14ac:dyDescent="0.15">
      <c r="A5" s="37" t="s">
        <v>71</v>
      </c>
      <c r="B5" s="38"/>
      <c r="C5" s="8"/>
      <c r="D5" s="8"/>
      <c r="E5" s="9"/>
      <c r="F5" s="8"/>
      <c r="G5" s="23"/>
      <c r="H5" s="8"/>
      <c r="I5" s="9"/>
    </row>
    <row r="6" spans="1:10" s="4" customFormat="1" ht="18" x14ac:dyDescent="0.15">
      <c r="A6" s="95" t="s">
        <v>0</v>
      </c>
      <c r="B6" s="96"/>
      <c r="C6" s="97" t="s">
        <v>42</v>
      </c>
      <c r="D6" s="97"/>
      <c r="E6" s="97"/>
      <c r="F6" s="97"/>
      <c r="G6" s="97"/>
      <c r="H6" s="3"/>
      <c r="I6" s="26"/>
    </row>
    <row r="7" spans="1:10" ht="31.5" customHeight="1" x14ac:dyDescent="0.15">
      <c r="A7" s="98"/>
      <c r="B7" s="99"/>
      <c r="C7" s="100"/>
      <c r="D7" s="104" t="s">
        <v>7</v>
      </c>
      <c r="E7" s="105"/>
      <c r="F7" s="106"/>
      <c r="G7" s="107" t="s">
        <v>8</v>
      </c>
      <c r="H7" s="105"/>
      <c r="I7" s="106"/>
    </row>
    <row r="8" spans="1:10" ht="15.75" customHeight="1" x14ac:dyDescent="0.15">
      <c r="A8" s="101"/>
      <c r="B8" s="102"/>
      <c r="C8" s="103"/>
      <c r="D8" s="104" t="s">
        <v>31</v>
      </c>
      <c r="E8" s="106"/>
      <c r="F8" s="28"/>
      <c r="G8" s="108" t="s">
        <v>31</v>
      </c>
      <c r="H8" s="106"/>
      <c r="I8" s="27"/>
    </row>
    <row r="9" spans="1:10" ht="15.75" customHeight="1" x14ac:dyDescent="0.15">
      <c r="A9" s="115"/>
      <c r="B9" s="116"/>
      <c r="C9" s="117"/>
      <c r="D9" s="24" t="s">
        <v>26</v>
      </c>
      <c r="E9" s="24" t="s">
        <v>27</v>
      </c>
      <c r="F9" s="25" t="s">
        <v>25</v>
      </c>
      <c r="G9" s="57" t="s">
        <v>26</v>
      </c>
      <c r="H9" s="24" t="s">
        <v>27</v>
      </c>
      <c r="I9" s="24" t="s">
        <v>24</v>
      </c>
    </row>
    <row r="10" spans="1:10" x14ac:dyDescent="0.15">
      <c r="A10" s="92" t="s">
        <v>1</v>
      </c>
      <c r="B10" s="93"/>
      <c r="C10" s="94"/>
      <c r="D10" s="58" t="s">
        <v>2</v>
      </c>
      <c r="E10" s="58" t="s">
        <v>3</v>
      </c>
      <c r="F10" s="59" t="s">
        <v>4</v>
      </c>
      <c r="G10" s="58" t="s">
        <v>23</v>
      </c>
      <c r="H10" s="58" t="s">
        <v>28</v>
      </c>
      <c r="I10" s="58" t="s">
        <v>64</v>
      </c>
      <c r="J10" s="2"/>
    </row>
    <row r="11" spans="1:10" ht="14" thickBot="1" x14ac:dyDescent="0.2">
      <c r="A11" s="5"/>
      <c r="B11" s="2"/>
      <c r="C11" s="2"/>
      <c r="H11" s="6"/>
      <c r="I11" s="6"/>
    </row>
    <row r="12" spans="1:10" ht="18" x14ac:dyDescent="0.15">
      <c r="A12" s="7"/>
      <c r="B12" s="88" t="s">
        <v>9</v>
      </c>
      <c r="C12" s="89"/>
      <c r="D12" s="13"/>
      <c r="E12" s="13"/>
      <c r="F12" s="13"/>
      <c r="G12" s="13"/>
      <c r="H12" s="13"/>
      <c r="I12" s="13"/>
    </row>
    <row r="13" spans="1:10" ht="16" x14ac:dyDescent="0.2">
      <c r="A13" s="10">
        <v>1.1000000000000001</v>
      </c>
      <c r="B13" s="78" t="s">
        <v>10</v>
      </c>
      <c r="C13" s="79"/>
      <c r="D13" s="11">
        <v>0</v>
      </c>
      <c r="E13" s="11">
        <v>2164.41</v>
      </c>
      <c r="F13" s="11">
        <v>1268</v>
      </c>
      <c r="G13" s="11">
        <v>0</v>
      </c>
      <c r="H13" s="11">
        <v>0</v>
      </c>
      <c r="I13" s="11">
        <v>0</v>
      </c>
    </row>
    <row r="14" spans="1:10" ht="16" x14ac:dyDescent="0.2">
      <c r="A14" s="10">
        <v>1.2</v>
      </c>
      <c r="B14" s="78" t="s">
        <v>73</v>
      </c>
      <c r="C14" s="79"/>
      <c r="D14" s="11">
        <v>0</v>
      </c>
      <c r="E14" s="11">
        <v>5481.84</v>
      </c>
      <c r="F14" s="11">
        <v>6532</v>
      </c>
      <c r="G14" s="11">
        <v>0</v>
      </c>
      <c r="H14" s="11">
        <v>0</v>
      </c>
      <c r="I14" s="11">
        <v>0</v>
      </c>
    </row>
    <row r="15" spans="1:10" ht="16" x14ac:dyDescent="0.2">
      <c r="A15" s="10">
        <v>1.3</v>
      </c>
      <c r="B15" s="78" t="s">
        <v>11</v>
      </c>
      <c r="C15" s="79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10" ht="16" x14ac:dyDescent="0.2">
      <c r="A16" s="10">
        <v>1.4</v>
      </c>
      <c r="B16" s="78" t="s">
        <v>12</v>
      </c>
      <c r="C16" s="79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</row>
    <row r="17" spans="1:9" ht="16" x14ac:dyDescent="0.2">
      <c r="A17" s="10">
        <v>1.5</v>
      </c>
      <c r="B17" s="78" t="s">
        <v>13</v>
      </c>
      <c r="C17" s="79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1:9" ht="16" x14ac:dyDescent="0.2">
      <c r="A18" s="10">
        <v>1.6</v>
      </c>
      <c r="B18" s="78"/>
      <c r="C18" s="79"/>
      <c r="D18" s="11"/>
      <c r="E18" s="11"/>
      <c r="F18" s="11"/>
      <c r="G18" s="11"/>
      <c r="H18" s="11"/>
      <c r="I18" s="11"/>
    </row>
    <row r="19" spans="1:9" ht="16" x14ac:dyDescent="0.2">
      <c r="A19" s="10">
        <v>1.7</v>
      </c>
      <c r="B19" s="78"/>
      <c r="C19" s="79"/>
      <c r="D19" s="11"/>
      <c r="E19" s="11"/>
      <c r="F19" s="11"/>
      <c r="G19" s="11"/>
      <c r="H19" s="11"/>
      <c r="I19" s="11"/>
    </row>
    <row r="20" spans="1:9" ht="16" x14ac:dyDescent="0.2">
      <c r="A20" s="10">
        <v>1.8</v>
      </c>
      <c r="B20" s="78"/>
      <c r="C20" s="79"/>
      <c r="D20" s="11"/>
      <c r="E20" s="11"/>
      <c r="F20" s="11"/>
      <c r="G20" s="11"/>
      <c r="H20" s="11"/>
      <c r="I20" s="11"/>
    </row>
    <row r="21" spans="1:9" ht="16" x14ac:dyDescent="0.2">
      <c r="A21" s="39"/>
      <c r="B21" s="84" t="s">
        <v>35</v>
      </c>
      <c r="C21" s="85"/>
      <c r="D21" s="30"/>
      <c r="E21" s="30"/>
      <c r="F21" s="30"/>
      <c r="G21" s="30"/>
      <c r="H21" s="30"/>
      <c r="I21" s="30"/>
    </row>
    <row r="22" spans="1:9" ht="16" x14ac:dyDescent="0.2">
      <c r="A22" s="10">
        <v>1.9</v>
      </c>
      <c r="B22" s="78" t="s">
        <v>14</v>
      </c>
      <c r="C22" s="79"/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16" x14ac:dyDescent="0.2">
      <c r="A23" s="31" t="s">
        <v>6</v>
      </c>
      <c r="B23" s="78" t="s">
        <v>29</v>
      </c>
      <c r="C23" s="79"/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</row>
    <row r="24" spans="1:9" ht="16" x14ac:dyDescent="0.2">
      <c r="A24" s="31" t="s">
        <v>37</v>
      </c>
      <c r="B24" s="78"/>
      <c r="C24" s="79"/>
      <c r="D24" s="11"/>
      <c r="E24" s="11"/>
      <c r="F24" s="11"/>
      <c r="G24" s="11"/>
      <c r="H24" s="11"/>
      <c r="I24" s="11"/>
    </row>
    <row r="25" spans="1:9" ht="17" thickBot="1" x14ac:dyDescent="0.25">
      <c r="A25" s="32" t="s">
        <v>38</v>
      </c>
      <c r="B25" s="86"/>
      <c r="C25" s="87"/>
      <c r="D25" s="12"/>
      <c r="E25" s="12"/>
      <c r="F25" s="12"/>
      <c r="G25" s="12"/>
      <c r="H25" s="12"/>
      <c r="I25" s="12"/>
    </row>
    <row r="26" spans="1:9" ht="17" thickBot="1" x14ac:dyDescent="0.25">
      <c r="A26" s="62"/>
      <c r="B26" s="80" t="s">
        <v>15</v>
      </c>
      <c r="C26" s="81"/>
      <c r="D26" s="63">
        <f t="shared" ref="D26:I26" si="0">SUM(D22:D25,D13:D20)</f>
        <v>0</v>
      </c>
      <c r="E26" s="63">
        <f t="shared" ref="E26" si="1">SUM(E22:E25,E13:E20)</f>
        <v>7646.25</v>
      </c>
      <c r="F26" s="63">
        <v>7800</v>
      </c>
      <c r="G26" s="63">
        <f t="shared" si="0"/>
        <v>0</v>
      </c>
      <c r="H26" s="63">
        <f t="shared" si="0"/>
        <v>0</v>
      </c>
      <c r="I26" s="63">
        <f t="shared" si="0"/>
        <v>0</v>
      </c>
    </row>
    <row r="27" spans="1:9" ht="14" thickBot="1" x14ac:dyDescent="0.2">
      <c r="A27" s="60"/>
      <c r="B27" s="2"/>
      <c r="C27" s="2"/>
      <c r="H27" s="61"/>
      <c r="I27" s="61"/>
    </row>
    <row r="28" spans="1:9" ht="18" x14ac:dyDescent="0.15">
      <c r="A28" s="7"/>
      <c r="B28" s="88" t="s">
        <v>30</v>
      </c>
      <c r="C28" s="89"/>
      <c r="D28" s="13"/>
      <c r="E28" s="13"/>
      <c r="F28" s="13"/>
      <c r="G28" s="13"/>
      <c r="H28" s="13"/>
      <c r="I28" s="13"/>
    </row>
    <row r="29" spans="1:9" ht="16" x14ac:dyDescent="0.2">
      <c r="A29" s="10">
        <v>2.1</v>
      </c>
      <c r="B29" s="78" t="s">
        <v>16</v>
      </c>
      <c r="C29" s="79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</row>
    <row r="30" spans="1:9" ht="16" x14ac:dyDescent="0.2">
      <c r="A30" s="10">
        <v>2.2000000000000002</v>
      </c>
      <c r="B30" s="78" t="s">
        <v>17</v>
      </c>
      <c r="C30" s="79"/>
      <c r="D30" s="11">
        <v>0</v>
      </c>
      <c r="E30" s="11">
        <v>481.17</v>
      </c>
      <c r="F30" s="11">
        <v>1000</v>
      </c>
      <c r="G30" s="11">
        <v>0</v>
      </c>
      <c r="H30" s="11">
        <v>0</v>
      </c>
      <c r="I30" s="11">
        <v>0</v>
      </c>
    </row>
    <row r="31" spans="1:9" ht="16" x14ac:dyDescent="0.2">
      <c r="A31" s="10">
        <v>2.2999999999999998</v>
      </c>
      <c r="B31" s="78" t="s">
        <v>19</v>
      </c>
      <c r="C31" s="79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16" x14ac:dyDescent="0.2">
      <c r="A32" s="10">
        <v>2.4</v>
      </c>
      <c r="B32" s="78" t="s">
        <v>18</v>
      </c>
      <c r="C32" s="79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</row>
    <row r="33" spans="1:11" ht="16" x14ac:dyDescent="0.2">
      <c r="A33" s="10">
        <v>2.5</v>
      </c>
      <c r="B33" s="78" t="s">
        <v>32</v>
      </c>
      <c r="C33" s="79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</row>
    <row r="34" spans="1:11" ht="16" x14ac:dyDescent="0.2">
      <c r="A34" s="10">
        <v>2.6</v>
      </c>
      <c r="B34" s="78" t="s">
        <v>74</v>
      </c>
      <c r="C34" s="79"/>
      <c r="D34" s="11">
        <v>0</v>
      </c>
      <c r="E34" s="12">
        <v>3818.48</v>
      </c>
      <c r="F34" s="12">
        <v>2500</v>
      </c>
      <c r="G34" s="12">
        <v>0</v>
      </c>
      <c r="H34" s="12">
        <v>0</v>
      </c>
      <c r="I34" s="12">
        <v>0</v>
      </c>
    </row>
    <row r="35" spans="1:11" ht="16" x14ac:dyDescent="0.2">
      <c r="A35" s="10">
        <v>2.7</v>
      </c>
      <c r="B35" s="21" t="s">
        <v>76</v>
      </c>
      <c r="C35" s="22"/>
      <c r="D35" s="11">
        <v>0</v>
      </c>
      <c r="E35" s="12">
        <v>2000</v>
      </c>
      <c r="F35" s="12">
        <v>4300</v>
      </c>
      <c r="G35" s="12">
        <v>0</v>
      </c>
      <c r="H35" s="12">
        <v>0</v>
      </c>
      <c r="I35" s="12">
        <v>0</v>
      </c>
      <c r="K35" s="64"/>
    </row>
    <row r="36" spans="1:11" ht="16" x14ac:dyDescent="0.2">
      <c r="A36" s="10">
        <v>2.8</v>
      </c>
      <c r="B36" s="78" t="s">
        <v>75</v>
      </c>
      <c r="C36" s="79"/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</row>
    <row r="37" spans="1:11" ht="16" x14ac:dyDescent="0.2">
      <c r="A37" s="39"/>
      <c r="B37" s="84" t="s">
        <v>36</v>
      </c>
      <c r="C37" s="85"/>
      <c r="D37" s="30"/>
      <c r="E37" s="30"/>
      <c r="F37" s="30"/>
      <c r="G37" s="30"/>
      <c r="H37" s="30"/>
      <c r="I37" s="30"/>
    </row>
    <row r="38" spans="1:11" ht="16" x14ac:dyDescent="0.2">
      <c r="A38" s="10">
        <v>2.9</v>
      </c>
      <c r="B38" s="78" t="s">
        <v>20</v>
      </c>
      <c r="C38" s="79"/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</row>
    <row r="39" spans="1:11" ht="16" x14ac:dyDescent="0.2">
      <c r="A39" s="31" t="s">
        <v>39</v>
      </c>
      <c r="B39" s="78" t="s">
        <v>34</v>
      </c>
      <c r="C39" s="79"/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</row>
    <row r="40" spans="1:11" ht="16" x14ac:dyDescent="0.2">
      <c r="A40" s="31" t="s">
        <v>40</v>
      </c>
      <c r="B40" s="78"/>
      <c r="C40" s="79"/>
      <c r="D40" s="12"/>
      <c r="E40" s="12"/>
      <c r="F40" s="12"/>
      <c r="G40" s="12"/>
      <c r="H40" s="12"/>
      <c r="I40" s="12"/>
    </row>
    <row r="41" spans="1:11" ht="17" thickBot="1" x14ac:dyDescent="0.25">
      <c r="A41" s="31" t="s">
        <v>41</v>
      </c>
      <c r="D41" s="12"/>
      <c r="E41" s="12"/>
      <c r="F41" s="12"/>
      <c r="G41" s="12"/>
      <c r="H41" s="12"/>
      <c r="I41" s="12"/>
    </row>
    <row r="42" spans="1:11" ht="17" thickBot="1" x14ac:dyDescent="0.25">
      <c r="A42" s="62"/>
      <c r="B42" s="80" t="s">
        <v>21</v>
      </c>
      <c r="C42" s="81"/>
      <c r="D42" s="63">
        <f t="shared" ref="D42:I42" si="2">SUM(D38:D41,D29:D36)</f>
        <v>0</v>
      </c>
      <c r="E42" s="63">
        <f t="shared" ref="E42" si="3">SUM(E38:E41,E29:E36)</f>
        <v>6299.65</v>
      </c>
      <c r="F42" s="63">
        <f t="shared" si="2"/>
        <v>7800</v>
      </c>
      <c r="G42" s="63">
        <f t="shared" si="2"/>
        <v>0</v>
      </c>
      <c r="H42" s="63">
        <f t="shared" si="2"/>
        <v>0</v>
      </c>
      <c r="I42" s="63">
        <f t="shared" si="2"/>
        <v>0</v>
      </c>
    </row>
    <row r="43" spans="1:11" ht="14" thickBot="1" x14ac:dyDescent="0.2">
      <c r="A43" s="60"/>
      <c r="B43" s="2"/>
      <c r="C43" s="2"/>
      <c r="H43" s="61"/>
      <c r="I43" s="61"/>
    </row>
    <row r="44" spans="1:11" ht="17" thickBot="1" x14ac:dyDescent="0.25">
      <c r="A44" s="19"/>
      <c r="B44" s="82" t="s">
        <v>22</v>
      </c>
      <c r="C44" s="83"/>
      <c r="D44" s="29"/>
      <c r="E44" s="29"/>
      <c r="F44" s="29"/>
      <c r="G44" s="20">
        <f>+G26-G42</f>
        <v>0</v>
      </c>
      <c r="H44" s="20">
        <f>+H26-H42</f>
        <v>0</v>
      </c>
      <c r="I44" s="20">
        <f>+I26-I42</f>
        <v>0</v>
      </c>
    </row>
    <row r="45" spans="1:11" ht="14" thickTop="1" x14ac:dyDescent="0.15">
      <c r="A45" s="40"/>
      <c r="B45" s="41"/>
      <c r="C45" s="41"/>
      <c r="D45" s="41"/>
      <c r="E45" s="41"/>
      <c r="F45" s="41"/>
      <c r="G45" s="41"/>
      <c r="H45" s="41"/>
      <c r="I45" s="42"/>
    </row>
    <row r="46" spans="1:11" ht="18" x14ac:dyDescent="0.15">
      <c r="A46" s="95" t="s">
        <v>5</v>
      </c>
      <c r="B46" s="96"/>
      <c r="C46" s="97" t="s">
        <v>43</v>
      </c>
      <c r="D46" s="97"/>
      <c r="E46" s="97"/>
      <c r="F46" s="97"/>
      <c r="G46" s="97"/>
      <c r="H46" s="56"/>
      <c r="I46" s="26"/>
    </row>
    <row r="47" spans="1:11" ht="16" hidden="1" x14ac:dyDescent="0.15">
      <c r="A47" s="98"/>
      <c r="B47" s="99"/>
      <c r="C47" s="100"/>
      <c r="D47" s="104" t="s">
        <v>44</v>
      </c>
      <c r="E47" s="124"/>
      <c r="F47" s="125"/>
      <c r="G47" s="108" t="s">
        <v>45</v>
      </c>
      <c r="H47" s="107"/>
      <c r="I47" s="126"/>
    </row>
    <row r="48" spans="1:11" ht="16" hidden="1" x14ac:dyDescent="0.15">
      <c r="A48" s="101"/>
      <c r="B48" s="102"/>
      <c r="C48" s="103"/>
      <c r="D48" s="104" t="s">
        <v>31</v>
      </c>
      <c r="E48" s="125"/>
      <c r="F48" s="28"/>
      <c r="G48" s="108" t="s">
        <v>31</v>
      </c>
      <c r="H48" s="126"/>
      <c r="I48" s="27"/>
    </row>
    <row r="49" spans="1:9" ht="17" hidden="1" x14ac:dyDescent="0.15">
      <c r="A49" s="101"/>
      <c r="B49" s="102"/>
      <c r="C49" s="103"/>
      <c r="D49" s="24" t="s">
        <v>26</v>
      </c>
      <c r="E49" s="24" t="s">
        <v>27</v>
      </c>
      <c r="F49" s="25" t="s">
        <v>25</v>
      </c>
      <c r="G49" s="57" t="s">
        <v>26</v>
      </c>
      <c r="H49" s="24" t="s">
        <v>27</v>
      </c>
      <c r="I49" s="24" t="s">
        <v>24</v>
      </c>
    </row>
    <row r="50" spans="1:9" hidden="1" x14ac:dyDescent="0.15">
      <c r="A50" s="92"/>
      <c r="B50" s="93"/>
      <c r="C50" s="94"/>
      <c r="D50" s="58" t="s">
        <v>2</v>
      </c>
      <c r="E50" s="58" t="s">
        <v>3</v>
      </c>
      <c r="F50" s="59" t="s">
        <v>4</v>
      </c>
      <c r="G50" s="58" t="s">
        <v>23</v>
      </c>
      <c r="H50" s="58" t="s">
        <v>28</v>
      </c>
      <c r="I50" s="58" t="s">
        <v>64</v>
      </c>
    </row>
    <row r="51" spans="1:9" ht="14" hidden="1" thickBot="1" x14ac:dyDescent="0.2">
      <c r="A51" s="5"/>
      <c r="B51" s="2"/>
      <c r="C51" s="2"/>
      <c r="H51" s="6"/>
      <c r="I51" s="6"/>
    </row>
    <row r="52" spans="1:9" ht="18" hidden="1" x14ac:dyDescent="0.15">
      <c r="A52" s="7"/>
      <c r="B52" s="88" t="s">
        <v>9</v>
      </c>
      <c r="C52" s="89"/>
      <c r="D52" s="13"/>
      <c r="E52" s="13"/>
      <c r="F52" s="13"/>
      <c r="G52" s="13"/>
      <c r="H52" s="13"/>
      <c r="I52" s="13"/>
    </row>
    <row r="53" spans="1:9" ht="16" hidden="1" x14ac:dyDescent="0.2">
      <c r="A53" s="10">
        <v>1.1000000000000001</v>
      </c>
      <c r="B53" s="78" t="s">
        <v>69</v>
      </c>
      <c r="C53" s="79"/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1:9" ht="16" hidden="1" x14ac:dyDescent="0.2">
      <c r="A54" s="10">
        <v>1.2</v>
      </c>
      <c r="B54" s="78" t="s">
        <v>46</v>
      </c>
      <c r="C54" s="79"/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</row>
    <row r="55" spans="1:9" ht="16" hidden="1" x14ac:dyDescent="0.2">
      <c r="A55" s="10">
        <v>1.3</v>
      </c>
      <c r="B55" s="78" t="s">
        <v>47</v>
      </c>
      <c r="C55" s="79"/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ht="16" hidden="1" x14ac:dyDescent="0.2">
      <c r="A56" s="10">
        <v>1.4</v>
      </c>
      <c r="B56" s="78" t="s">
        <v>48</v>
      </c>
      <c r="C56" s="79"/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1:9" ht="16" hidden="1" x14ac:dyDescent="0.2">
      <c r="A57" s="39"/>
      <c r="B57" s="84" t="s">
        <v>49</v>
      </c>
      <c r="C57" s="85"/>
      <c r="D57" s="30"/>
      <c r="E57" s="30"/>
      <c r="F57" s="30"/>
      <c r="G57" s="30"/>
      <c r="H57" s="30"/>
      <c r="I57" s="30"/>
    </row>
    <row r="58" spans="1:9" ht="16" hidden="1" x14ac:dyDescent="0.2">
      <c r="A58" s="10">
        <v>1.5</v>
      </c>
      <c r="B58" s="78"/>
      <c r="C58" s="79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6" hidden="1" x14ac:dyDescent="0.2">
      <c r="A59" s="31" t="s">
        <v>50</v>
      </c>
      <c r="B59" s="78"/>
      <c r="C59" s="79"/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</row>
    <row r="60" spans="1:9" ht="16" hidden="1" x14ac:dyDescent="0.2">
      <c r="A60" s="31" t="s">
        <v>51</v>
      </c>
      <c r="B60" s="78" t="s">
        <v>33</v>
      </c>
      <c r="C60" s="79"/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1:9" ht="17" hidden="1" thickBot="1" x14ac:dyDescent="0.25">
      <c r="A61" s="32" t="s">
        <v>52</v>
      </c>
      <c r="B61" s="122" t="s">
        <v>33</v>
      </c>
      <c r="C61" s="123"/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ht="16" hidden="1" x14ac:dyDescent="0.2">
      <c r="A62" s="18"/>
      <c r="B62" s="90" t="s">
        <v>15</v>
      </c>
      <c r="C62" s="91"/>
      <c r="D62" s="14">
        <f t="shared" ref="D62:I62" si="4">SUM(D58:D61,D53:D56)</f>
        <v>0</v>
      </c>
      <c r="E62" s="14">
        <f t="shared" si="4"/>
        <v>0</v>
      </c>
      <c r="F62" s="14">
        <f t="shared" si="4"/>
        <v>0</v>
      </c>
      <c r="G62" s="14">
        <f t="shared" si="4"/>
        <v>0</v>
      </c>
      <c r="H62" s="14">
        <f t="shared" si="4"/>
        <v>0</v>
      </c>
      <c r="I62" s="14">
        <f t="shared" si="4"/>
        <v>0</v>
      </c>
    </row>
    <row r="63" spans="1:9" ht="16" hidden="1" x14ac:dyDescent="0.2">
      <c r="A63" s="16">
        <v>1.9</v>
      </c>
      <c r="B63" s="78" t="s">
        <v>53</v>
      </c>
      <c r="C63" s="79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7">
        <v>0</v>
      </c>
    </row>
    <row r="64" spans="1:9" ht="16" hidden="1" x14ac:dyDescent="0.2">
      <c r="A64" s="33" t="s">
        <v>6</v>
      </c>
      <c r="B64" s="78" t="s">
        <v>54</v>
      </c>
      <c r="C64" s="79"/>
      <c r="D64" s="11">
        <f>+D63+D62</f>
        <v>0</v>
      </c>
      <c r="E64" s="11">
        <f t="shared" ref="E64:I64" si="5">+E63+E62</f>
        <v>0</v>
      </c>
      <c r="F64" s="11">
        <f t="shared" si="5"/>
        <v>0</v>
      </c>
      <c r="G64" s="11">
        <f t="shared" si="5"/>
        <v>0</v>
      </c>
      <c r="H64" s="11">
        <f t="shared" si="5"/>
        <v>0</v>
      </c>
      <c r="I64" s="11">
        <f t="shared" si="5"/>
        <v>0</v>
      </c>
    </row>
    <row r="65" spans="1:9" ht="17" hidden="1" thickBot="1" x14ac:dyDescent="0.25">
      <c r="A65" s="5"/>
      <c r="B65" s="122"/>
      <c r="C65" s="123"/>
      <c r="H65" s="6"/>
      <c r="I65" s="6"/>
    </row>
    <row r="66" spans="1:9" ht="18" hidden="1" x14ac:dyDescent="0.15">
      <c r="A66" s="7"/>
      <c r="B66" s="88" t="s">
        <v>30</v>
      </c>
      <c r="C66" s="89"/>
      <c r="D66" s="13"/>
      <c r="E66" s="13"/>
      <c r="F66" s="13"/>
      <c r="G66" s="13"/>
      <c r="H66" s="13"/>
      <c r="I66" s="13"/>
    </row>
    <row r="67" spans="1:9" ht="16" hidden="1" x14ac:dyDescent="0.2">
      <c r="A67" s="10">
        <v>2.1</v>
      </c>
      <c r="B67" s="78" t="s">
        <v>32</v>
      </c>
      <c r="C67" s="79"/>
      <c r="D67" s="30"/>
      <c r="E67" s="30"/>
      <c r="F67" s="30"/>
      <c r="G67" s="11">
        <v>0</v>
      </c>
      <c r="H67" s="11">
        <v>0</v>
      </c>
      <c r="I67" s="11">
        <v>0</v>
      </c>
    </row>
    <row r="68" spans="1:9" ht="16" hidden="1" x14ac:dyDescent="0.2">
      <c r="A68" s="10">
        <v>2.2000000000000002</v>
      </c>
      <c r="B68" s="78" t="s">
        <v>55</v>
      </c>
      <c r="C68" s="79"/>
      <c r="D68" s="30"/>
      <c r="E68" s="30"/>
      <c r="F68" s="30"/>
      <c r="G68" s="11">
        <v>0</v>
      </c>
      <c r="H68" s="11">
        <v>0</v>
      </c>
      <c r="I68" s="11">
        <v>0</v>
      </c>
    </row>
    <row r="69" spans="1:9" ht="16" hidden="1" x14ac:dyDescent="0.2">
      <c r="A69" s="10">
        <v>2.2999999999999998</v>
      </c>
      <c r="B69" s="78" t="s">
        <v>56</v>
      </c>
      <c r="C69" s="79"/>
      <c r="D69" s="30"/>
      <c r="E69" s="30"/>
      <c r="F69" s="30"/>
      <c r="G69" s="11">
        <v>0</v>
      </c>
      <c r="H69" s="11">
        <v>0</v>
      </c>
      <c r="I69" s="11">
        <v>0</v>
      </c>
    </row>
    <row r="70" spans="1:9" ht="16" hidden="1" x14ac:dyDescent="0.2">
      <c r="A70" s="10">
        <v>2.4</v>
      </c>
      <c r="B70" s="78" t="s">
        <v>18</v>
      </c>
      <c r="C70" s="79"/>
      <c r="D70" s="11">
        <v>0</v>
      </c>
      <c r="E70" s="11">
        <v>0</v>
      </c>
      <c r="F70" s="11">
        <v>0</v>
      </c>
      <c r="G70" s="30"/>
      <c r="H70" s="30"/>
      <c r="I70" s="30"/>
    </row>
    <row r="71" spans="1:9" ht="16" hidden="1" x14ac:dyDescent="0.2">
      <c r="A71" s="39"/>
      <c r="B71" s="84" t="s">
        <v>49</v>
      </c>
      <c r="C71" s="85"/>
      <c r="D71" s="30"/>
      <c r="E71" s="30"/>
      <c r="F71" s="30"/>
      <c r="G71" s="30"/>
      <c r="H71" s="30"/>
      <c r="I71" s="30"/>
    </row>
    <row r="72" spans="1:9" ht="16" hidden="1" x14ac:dyDescent="0.2">
      <c r="A72" s="10">
        <v>2.5</v>
      </c>
      <c r="B72" s="78"/>
      <c r="C72" s="79"/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</row>
    <row r="73" spans="1:9" ht="16" hidden="1" x14ac:dyDescent="0.2">
      <c r="A73" s="31" t="s">
        <v>65</v>
      </c>
      <c r="B73" s="78"/>
      <c r="C73" s="79"/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</row>
    <row r="74" spans="1:9" ht="16" hidden="1" x14ac:dyDescent="0.2">
      <c r="A74" s="31" t="s">
        <v>66</v>
      </c>
      <c r="B74" s="78" t="s">
        <v>33</v>
      </c>
      <c r="C74" s="79"/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</row>
    <row r="75" spans="1:9" ht="17" hidden="1" thickBot="1" x14ac:dyDescent="0.25">
      <c r="A75" s="31" t="s">
        <v>67</v>
      </c>
      <c r="B75" s="122" t="s">
        <v>33</v>
      </c>
      <c r="C75" s="123"/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ht="17" hidden="1" thickBot="1" x14ac:dyDescent="0.25">
      <c r="A76" s="62"/>
      <c r="B76" s="80" t="s">
        <v>57</v>
      </c>
      <c r="C76" s="81"/>
      <c r="D76" s="63">
        <f>SUM(D72:D75,D70)</f>
        <v>0</v>
      </c>
      <c r="E76" s="63">
        <f>SUM(E72:E75,E70)</f>
        <v>0</v>
      </c>
      <c r="F76" s="63">
        <f>SUM(F72:F75,F70)</f>
        <v>0</v>
      </c>
      <c r="G76" s="63">
        <f>SUM(G72:G75,G67:G69)</f>
        <v>0</v>
      </c>
      <c r="H76" s="63">
        <f>SUM(H72:H75,H67:H69)</f>
        <v>0</v>
      </c>
      <c r="I76" s="63">
        <f>SUM(I72:I75,I67:I69)</f>
        <v>0</v>
      </c>
    </row>
    <row r="77" spans="1:9" ht="14" hidden="1" thickBot="1" x14ac:dyDescent="0.2">
      <c r="A77" s="60"/>
      <c r="B77" s="2"/>
      <c r="C77" s="2"/>
      <c r="H77" s="61"/>
      <c r="I77" s="61"/>
    </row>
    <row r="78" spans="1:9" ht="17" hidden="1" thickBot="1" x14ac:dyDescent="0.25">
      <c r="A78" s="19"/>
      <c r="B78" s="82" t="s">
        <v>68</v>
      </c>
      <c r="C78" s="83"/>
      <c r="D78" s="20">
        <f>+D64-D76</f>
        <v>0</v>
      </c>
      <c r="E78" s="20">
        <f t="shared" ref="E78:I78" si="6">+E64-E76</f>
        <v>0</v>
      </c>
      <c r="F78" s="20">
        <f t="shared" si="6"/>
        <v>0</v>
      </c>
      <c r="G78" s="20">
        <f t="shared" si="6"/>
        <v>0</v>
      </c>
      <c r="H78" s="20">
        <f t="shared" si="6"/>
        <v>0</v>
      </c>
      <c r="I78" s="20">
        <f t="shared" si="6"/>
        <v>0</v>
      </c>
    </row>
    <row r="79" spans="1:9" ht="14" hidden="1" thickTop="1" x14ac:dyDescent="0.15"/>
  </sheetData>
  <mergeCells count="78">
    <mergeCell ref="A1:D1"/>
    <mergeCell ref="G1:I1"/>
    <mergeCell ref="A2:D2"/>
    <mergeCell ref="A3:D3"/>
    <mergeCell ref="A4:D4"/>
    <mergeCell ref="G4:I4"/>
    <mergeCell ref="B15:C15"/>
    <mergeCell ref="A6:B6"/>
    <mergeCell ref="C6:G6"/>
    <mergeCell ref="A7:C8"/>
    <mergeCell ref="D7:F7"/>
    <mergeCell ref="G7:I7"/>
    <mergeCell ref="D8:E8"/>
    <mergeCell ref="G8:H8"/>
    <mergeCell ref="A9:C9"/>
    <mergeCell ref="A10:C10"/>
    <mergeCell ref="B12:C12"/>
    <mergeCell ref="B13:C13"/>
    <mergeCell ref="B14:C14"/>
    <mergeCell ref="B28:C28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42:C42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  <mergeCell ref="B56:C56"/>
    <mergeCell ref="B44:C44"/>
    <mergeCell ref="A46:B46"/>
    <mergeCell ref="C46:G46"/>
    <mergeCell ref="A47:C49"/>
    <mergeCell ref="D47:F47"/>
    <mergeCell ref="G47:I47"/>
    <mergeCell ref="D48:E48"/>
    <mergeCell ref="G48:H48"/>
    <mergeCell ref="A50:C50"/>
    <mergeCell ref="B52:C52"/>
    <mergeCell ref="B53:C53"/>
    <mergeCell ref="B54:C54"/>
    <mergeCell ref="B55:C55"/>
    <mergeCell ref="B68:C68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75:C75"/>
    <mergeCell ref="B76:C76"/>
    <mergeCell ref="B78:C78"/>
    <mergeCell ref="B69:C69"/>
    <mergeCell ref="B70:C70"/>
    <mergeCell ref="B71:C71"/>
    <mergeCell ref="B72:C72"/>
    <mergeCell ref="B73:C73"/>
    <mergeCell ref="B74:C74"/>
  </mergeCells>
  <printOptions horizontalCentered="1" gridLinesSet="0"/>
  <pageMargins left="0.25" right="0" top="0.25" bottom="0.25" header="0.5" footer="0.5"/>
  <pageSetup scale="4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activeCell="J17" sqref="J17"/>
    </sheetView>
  </sheetViews>
  <sheetFormatPr baseColWidth="10" defaultColWidth="8.83203125" defaultRowHeight="13" x14ac:dyDescent="0.15"/>
  <cols>
    <col min="1" max="1" width="6.33203125" style="1" customWidth="1"/>
    <col min="2" max="2" width="4" style="1" customWidth="1"/>
    <col min="3" max="3" width="40.83203125" style="1" customWidth="1"/>
    <col min="4" max="9" width="21.1640625" style="1" customWidth="1"/>
    <col min="10" max="16384" width="8.83203125" style="1"/>
  </cols>
  <sheetData>
    <row r="1" spans="1:11" s="4" customFormat="1" ht="18" x14ac:dyDescent="0.15">
      <c r="A1" s="95" t="s">
        <v>5</v>
      </c>
      <c r="B1" s="96"/>
      <c r="C1" s="97" t="s">
        <v>43</v>
      </c>
      <c r="D1" s="97"/>
      <c r="E1" s="97"/>
      <c r="F1" s="97"/>
      <c r="G1" s="97"/>
      <c r="H1" s="56"/>
      <c r="I1" s="26"/>
    </row>
    <row r="2" spans="1:11" ht="51.75" customHeight="1" x14ac:dyDescent="0.15">
      <c r="A2" s="98"/>
      <c r="B2" s="99"/>
      <c r="C2" s="100"/>
      <c r="D2" s="104" t="s">
        <v>44</v>
      </c>
      <c r="E2" s="105"/>
      <c r="F2" s="106"/>
      <c r="G2" s="107" t="s">
        <v>45</v>
      </c>
      <c r="H2" s="105"/>
      <c r="I2" s="106"/>
    </row>
    <row r="3" spans="1:11" ht="15.75" customHeight="1" x14ac:dyDescent="0.15">
      <c r="A3" s="101"/>
      <c r="B3" s="102"/>
      <c r="C3" s="103"/>
      <c r="D3" s="104" t="s">
        <v>31</v>
      </c>
      <c r="E3" s="106"/>
      <c r="F3" s="28"/>
      <c r="G3" s="108" t="s">
        <v>31</v>
      </c>
      <c r="H3" s="106"/>
      <c r="I3" s="27"/>
    </row>
    <row r="4" spans="1:11" ht="15.75" customHeight="1" x14ac:dyDescent="0.15">
      <c r="A4" s="101"/>
      <c r="B4" s="102"/>
      <c r="C4" s="103"/>
      <c r="D4" s="24" t="s">
        <v>26</v>
      </c>
      <c r="E4" s="24" t="s">
        <v>27</v>
      </c>
      <c r="F4" s="25" t="s">
        <v>25</v>
      </c>
      <c r="G4" s="57" t="s">
        <v>26</v>
      </c>
      <c r="H4" s="24" t="s">
        <v>27</v>
      </c>
      <c r="I4" s="24" t="s">
        <v>24</v>
      </c>
    </row>
    <row r="5" spans="1:11" x14ac:dyDescent="0.15">
      <c r="A5" s="92"/>
      <c r="B5" s="93"/>
      <c r="C5" s="94"/>
      <c r="D5" s="58" t="s">
        <v>2</v>
      </c>
      <c r="E5" s="58" t="s">
        <v>3</v>
      </c>
      <c r="F5" s="59" t="s">
        <v>4</v>
      </c>
      <c r="G5" s="58" t="s">
        <v>23</v>
      </c>
      <c r="H5" s="58" t="s">
        <v>28</v>
      </c>
      <c r="I5" s="58" t="s">
        <v>64</v>
      </c>
      <c r="J5" s="2"/>
      <c r="K5" s="2"/>
    </row>
    <row r="6" spans="1:11" ht="14" thickBot="1" x14ac:dyDescent="0.2">
      <c r="A6" s="5"/>
      <c r="B6" s="2"/>
      <c r="C6" s="2"/>
      <c r="H6" s="6"/>
      <c r="I6" s="6"/>
    </row>
    <row r="7" spans="1:11" ht="18" x14ac:dyDescent="0.15">
      <c r="A7" s="7"/>
      <c r="B7" s="88" t="s">
        <v>9</v>
      </c>
      <c r="C7" s="89"/>
      <c r="D7" s="13"/>
      <c r="E7" s="13"/>
      <c r="F7" s="13"/>
      <c r="G7" s="13"/>
      <c r="H7" s="13"/>
      <c r="I7" s="13"/>
    </row>
    <row r="8" spans="1:11" ht="16" x14ac:dyDescent="0.2">
      <c r="A8" s="10">
        <v>1.1000000000000001</v>
      </c>
      <c r="B8" s="78" t="s">
        <v>69</v>
      </c>
      <c r="C8" s="79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</row>
    <row r="9" spans="1:11" ht="16" x14ac:dyDescent="0.2">
      <c r="A9" s="10">
        <v>1.2</v>
      </c>
      <c r="B9" s="78" t="s">
        <v>46</v>
      </c>
      <c r="C9" s="79"/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11" ht="16" x14ac:dyDescent="0.2">
      <c r="A10" s="10">
        <v>1.3</v>
      </c>
      <c r="B10" s="78" t="s">
        <v>47</v>
      </c>
      <c r="C10" s="79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11" ht="16" x14ac:dyDescent="0.2">
      <c r="A11" s="10">
        <v>1.4</v>
      </c>
      <c r="B11" s="78" t="s">
        <v>48</v>
      </c>
      <c r="C11" s="79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11" ht="16" x14ac:dyDescent="0.2">
      <c r="A12" s="39"/>
      <c r="B12" s="84" t="s">
        <v>49</v>
      </c>
      <c r="C12" s="85"/>
      <c r="D12" s="30"/>
      <c r="E12" s="30"/>
      <c r="F12" s="30"/>
      <c r="G12" s="30"/>
      <c r="H12" s="30"/>
      <c r="I12" s="30"/>
    </row>
    <row r="13" spans="1:11" ht="16" x14ac:dyDescent="0.2">
      <c r="A13" s="10">
        <v>1.5</v>
      </c>
      <c r="B13" s="78"/>
      <c r="C13" s="79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11" ht="16" x14ac:dyDescent="0.2">
      <c r="A14" s="31" t="s">
        <v>50</v>
      </c>
      <c r="B14" s="78"/>
      <c r="C14" s="79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11" ht="16" x14ac:dyDescent="0.2">
      <c r="A15" s="31" t="s">
        <v>51</v>
      </c>
      <c r="B15" s="78" t="s">
        <v>33</v>
      </c>
      <c r="C15" s="79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11" ht="17" thickBot="1" x14ac:dyDescent="0.25">
      <c r="A16" s="32" t="s">
        <v>52</v>
      </c>
      <c r="B16" s="78" t="s">
        <v>33</v>
      </c>
      <c r="C16" s="79"/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ht="16" x14ac:dyDescent="0.2">
      <c r="A17" s="18"/>
      <c r="B17" s="90" t="s">
        <v>15</v>
      </c>
      <c r="C17" s="91"/>
      <c r="D17" s="14">
        <f t="shared" ref="D17:I17" si="0">SUM(D13:D16,D8:D11)</f>
        <v>0</v>
      </c>
      <c r="E17" s="14">
        <f t="shared" si="0"/>
        <v>0</v>
      </c>
      <c r="F17" s="14">
        <f t="shared" si="0"/>
        <v>0</v>
      </c>
      <c r="G17" s="14">
        <f t="shared" si="0"/>
        <v>0</v>
      </c>
      <c r="H17" s="14">
        <f t="shared" si="0"/>
        <v>0</v>
      </c>
      <c r="I17" s="14">
        <f t="shared" si="0"/>
        <v>0</v>
      </c>
    </row>
    <row r="18" spans="1:9" ht="16" x14ac:dyDescent="0.2">
      <c r="A18" s="16">
        <v>1.9</v>
      </c>
      <c r="B18" s="86" t="s">
        <v>53</v>
      </c>
      <c r="C18" s="87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7">
        <v>0</v>
      </c>
    </row>
    <row r="19" spans="1:9" ht="16" x14ac:dyDescent="0.2">
      <c r="A19" s="33" t="s">
        <v>6</v>
      </c>
      <c r="B19" s="86" t="s">
        <v>54</v>
      </c>
      <c r="C19" s="87"/>
      <c r="D19" s="11">
        <f>+D18+D17</f>
        <v>0</v>
      </c>
      <c r="E19" s="11">
        <f t="shared" ref="E19:I19" si="1">+E18+E17</f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</row>
    <row r="20" spans="1:9" ht="17" thickBot="1" x14ac:dyDescent="0.25">
      <c r="A20" s="5"/>
      <c r="B20" s="86"/>
      <c r="C20" s="87"/>
      <c r="H20" s="6"/>
      <c r="I20" s="6"/>
    </row>
    <row r="21" spans="1:9" ht="18" x14ac:dyDescent="0.15">
      <c r="A21" s="7"/>
      <c r="B21" s="88" t="s">
        <v>30</v>
      </c>
      <c r="C21" s="89"/>
      <c r="D21" s="13"/>
      <c r="E21" s="13"/>
      <c r="F21" s="13"/>
      <c r="G21" s="13"/>
      <c r="H21" s="13"/>
      <c r="I21" s="13"/>
    </row>
    <row r="22" spans="1:9" ht="16" x14ac:dyDescent="0.2">
      <c r="A22" s="10">
        <v>2.1</v>
      </c>
      <c r="B22" s="78" t="s">
        <v>32</v>
      </c>
      <c r="C22" s="79"/>
      <c r="D22" s="30"/>
      <c r="E22" s="30"/>
      <c r="F22" s="30"/>
      <c r="G22" s="11">
        <v>0</v>
      </c>
      <c r="H22" s="11">
        <v>0</v>
      </c>
      <c r="I22" s="11">
        <v>0</v>
      </c>
    </row>
    <row r="23" spans="1:9" ht="16" x14ac:dyDescent="0.2">
      <c r="A23" s="10">
        <v>2.2000000000000002</v>
      </c>
      <c r="B23" s="78" t="s">
        <v>55</v>
      </c>
      <c r="C23" s="79"/>
      <c r="D23" s="30"/>
      <c r="E23" s="30"/>
      <c r="F23" s="30"/>
      <c r="G23" s="11">
        <v>0</v>
      </c>
      <c r="H23" s="11">
        <v>0</v>
      </c>
      <c r="I23" s="11">
        <v>0</v>
      </c>
    </row>
    <row r="24" spans="1:9" ht="16" x14ac:dyDescent="0.2">
      <c r="A24" s="10">
        <v>2.2999999999999998</v>
      </c>
      <c r="B24" s="78" t="s">
        <v>56</v>
      </c>
      <c r="C24" s="79"/>
      <c r="D24" s="30"/>
      <c r="E24" s="30"/>
      <c r="F24" s="30"/>
      <c r="G24" s="11">
        <v>0</v>
      </c>
      <c r="H24" s="11">
        <v>0</v>
      </c>
      <c r="I24" s="11">
        <v>0</v>
      </c>
    </row>
    <row r="25" spans="1:9" ht="16" x14ac:dyDescent="0.2">
      <c r="A25" s="10">
        <v>2.4</v>
      </c>
      <c r="B25" s="78" t="s">
        <v>18</v>
      </c>
      <c r="C25" s="79"/>
      <c r="D25" s="11">
        <v>0</v>
      </c>
      <c r="E25" s="11">
        <v>0</v>
      </c>
      <c r="F25" s="11">
        <v>0</v>
      </c>
      <c r="G25" s="30"/>
      <c r="H25" s="30"/>
      <c r="I25" s="30"/>
    </row>
    <row r="26" spans="1:9" ht="16" x14ac:dyDescent="0.2">
      <c r="A26" s="39"/>
      <c r="B26" s="84" t="s">
        <v>49</v>
      </c>
      <c r="C26" s="85"/>
      <c r="D26" s="30"/>
      <c r="E26" s="30"/>
      <c r="F26" s="30"/>
      <c r="G26" s="30"/>
      <c r="H26" s="30"/>
      <c r="I26" s="30"/>
    </row>
    <row r="27" spans="1:9" ht="16" x14ac:dyDescent="0.2">
      <c r="A27" s="10">
        <v>2.5</v>
      </c>
      <c r="B27" s="78"/>
      <c r="C27" s="79"/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6" x14ac:dyDescent="0.2">
      <c r="A28" s="31" t="s">
        <v>65</v>
      </c>
      <c r="B28" s="78"/>
      <c r="C28" s="79"/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</row>
    <row r="29" spans="1:9" ht="16" x14ac:dyDescent="0.2">
      <c r="A29" s="31" t="s">
        <v>66</v>
      </c>
      <c r="B29" s="78" t="s">
        <v>33</v>
      </c>
      <c r="C29" s="79"/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7" thickBot="1" x14ac:dyDescent="0.25">
      <c r="A30" s="31" t="s">
        <v>67</v>
      </c>
      <c r="B30" s="78" t="s">
        <v>33</v>
      </c>
      <c r="C30" s="79"/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</row>
    <row r="31" spans="1:9" ht="17" thickBot="1" x14ac:dyDescent="0.25">
      <c r="A31" s="62"/>
      <c r="B31" s="80" t="s">
        <v>57</v>
      </c>
      <c r="C31" s="81"/>
      <c r="D31" s="63">
        <f>SUM(D27:D30,D25)</f>
        <v>0</v>
      </c>
      <c r="E31" s="63">
        <f>SUM(E27:E30,E25)</f>
        <v>0</v>
      </c>
      <c r="F31" s="63">
        <f>SUM(F27:F30,F25)</f>
        <v>0</v>
      </c>
      <c r="G31" s="63">
        <f>SUM(G27:G30,G22:G24)</f>
        <v>0</v>
      </c>
      <c r="H31" s="63">
        <f>SUM(H27:H30,H22:H24)</f>
        <v>0</v>
      </c>
      <c r="I31" s="63">
        <f>SUM(I27:I30,I22:I24)</f>
        <v>0</v>
      </c>
    </row>
    <row r="32" spans="1:9" ht="14" thickBot="1" x14ac:dyDescent="0.2">
      <c r="A32" s="60"/>
      <c r="B32" s="2"/>
      <c r="C32" s="2"/>
      <c r="H32" s="61"/>
      <c r="I32" s="61"/>
    </row>
    <row r="33" spans="1:9" ht="17" thickBot="1" x14ac:dyDescent="0.25">
      <c r="A33" s="19"/>
      <c r="B33" s="82" t="s">
        <v>68</v>
      </c>
      <c r="C33" s="83"/>
      <c r="D33" s="20">
        <f>+D19-D31</f>
        <v>0</v>
      </c>
      <c r="E33" s="20">
        <f t="shared" ref="E33:I33" si="2">+E19-E31</f>
        <v>0</v>
      </c>
      <c r="F33" s="20">
        <f t="shared" si="2"/>
        <v>0</v>
      </c>
      <c r="G33" s="20">
        <f t="shared" si="2"/>
        <v>0</v>
      </c>
      <c r="H33" s="20">
        <f t="shared" si="2"/>
        <v>0</v>
      </c>
      <c r="I33" s="20">
        <f t="shared" si="2"/>
        <v>0</v>
      </c>
    </row>
    <row r="34" spans="1:9" ht="17" thickTop="1" x14ac:dyDescent="0.2">
      <c r="A34" s="127"/>
      <c r="B34" s="127"/>
      <c r="C34" s="127"/>
      <c r="D34" s="127"/>
      <c r="E34" s="127"/>
      <c r="F34" s="127"/>
      <c r="G34" s="127"/>
      <c r="H34" s="127"/>
    </row>
  </sheetData>
  <mergeCells count="35">
    <mergeCell ref="B31:C31"/>
    <mergeCell ref="B33:C33"/>
    <mergeCell ref="B30:C30"/>
    <mergeCell ref="B27:C27"/>
    <mergeCell ref="B29:C29"/>
    <mergeCell ref="B10:C10"/>
    <mergeCell ref="B11:C11"/>
    <mergeCell ref="B7:C7"/>
    <mergeCell ref="B23:C23"/>
    <mergeCell ref="B18:C18"/>
    <mergeCell ref="B19:C19"/>
    <mergeCell ref="B20:C20"/>
    <mergeCell ref="B16:C16"/>
    <mergeCell ref="B12:C12"/>
    <mergeCell ref="B14:C14"/>
    <mergeCell ref="B15:C15"/>
    <mergeCell ref="B13:C13"/>
    <mergeCell ref="B8:C8"/>
    <mergeCell ref="B9:C9"/>
    <mergeCell ref="A34:H34"/>
    <mergeCell ref="A1:B1"/>
    <mergeCell ref="C1:G1"/>
    <mergeCell ref="D2:F2"/>
    <mergeCell ref="G2:I2"/>
    <mergeCell ref="D3:E3"/>
    <mergeCell ref="G3:H3"/>
    <mergeCell ref="B26:C26"/>
    <mergeCell ref="B28:C28"/>
    <mergeCell ref="B17:C17"/>
    <mergeCell ref="B21:C21"/>
    <mergeCell ref="B22:C22"/>
    <mergeCell ref="B24:C24"/>
    <mergeCell ref="B25:C25"/>
    <mergeCell ref="A5:C5"/>
    <mergeCell ref="A2:C4"/>
  </mergeCells>
  <pageMargins left="0.25" right="0" top="0.5" bottom="0.5" header="0.3" footer="0.3"/>
  <pageSetup scale="76" orientation="landscape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c5a170-49eb-4e3a-a638-dce260e05d40">
      <Terms xmlns="http://schemas.microsoft.com/office/infopath/2007/PartnerControls"/>
    </lcf76f155ced4ddcb4097134ff3c332f>
    <TaxCatchAll xmlns="fe59cf99-053a-4e30-8d7a-f0d21aaa06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CCF95E584358459F197C8AEB1F32C7" ma:contentTypeVersion="18" ma:contentTypeDescription="Create a new document." ma:contentTypeScope="" ma:versionID="93dc26c7addd4dbfb8207d2a03d6209f">
  <xsd:schema xmlns:xsd="http://www.w3.org/2001/XMLSchema" xmlns:xs="http://www.w3.org/2001/XMLSchema" xmlns:p="http://schemas.microsoft.com/office/2006/metadata/properties" xmlns:ns1="http://schemas.microsoft.com/sharepoint/v3" xmlns:ns2="5ec5a170-49eb-4e3a-a638-dce260e05d40" xmlns:ns3="fe59cf99-053a-4e30-8d7a-f0d21aaa068a" targetNamespace="http://schemas.microsoft.com/office/2006/metadata/properties" ma:root="true" ma:fieldsID="e6cbbd8b39a3e474375b18fab074d947" ns1:_="" ns2:_="" ns3:_="">
    <xsd:import namespace="http://schemas.microsoft.com/sharepoint/v3"/>
    <xsd:import namespace="5ec5a170-49eb-4e3a-a638-dce260e05d40"/>
    <xsd:import namespace="fe59cf99-053a-4e30-8d7a-f0d21aaa068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5a170-49eb-4e3a-a638-dce260e05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7a3c63-3722-457b-8312-d1995ac0b4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9cf99-053a-4e30-8d7a-f0d21aaa06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e86b4fa-3b55-4ae9-aaeb-14a71daad604}" ma:internalName="TaxCatchAll" ma:showField="CatchAllData" ma:web="fe59cf99-053a-4e30-8d7a-f0d21aaa06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5E4DD2-79E3-459F-96C9-97F97D94D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538B23-35BB-4F96-973E-3F1B03089B6D}">
  <ds:schemaRefs>
    <ds:schemaRef ds:uri="http://schemas.microsoft.com/office/2006/metadata/properties"/>
    <ds:schemaRef ds:uri="http://schemas.microsoft.com/office/infopath/2007/PartnerControls"/>
    <ds:schemaRef ds:uri="2ba2af6d-15ea-4688-b5cd-f57cc38eb191"/>
    <ds:schemaRef ds:uri="fe59cf99-053a-4e30-8d7a-f0d21aaa068a"/>
    <ds:schemaRef ds:uri="http://schemas.microsoft.com/sharepoint/v3"/>
    <ds:schemaRef ds:uri="5ec5a170-49eb-4e3a-a638-dce260e05d40"/>
  </ds:schemaRefs>
</ds:datastoreItem>
</file>

<file path=customXml/itemProps3.xml><?xml version="1.0" encoding="utf-8"?>
<ds:datastoreItem xmlns:ds="http://schemas.openxmlformats.org/officeDocument/2006/customXml" ds:itemID="{B09123D1-8937-4D6C-A302-CB68FFF45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c5a170-49eb-4e3a-a638-dce260e05d40"/>
    <ds:schemaRef ds:uri="fe59cf99-053a-4e30-8d7a-f0d21aaa06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Instructions</vt:lpstr>
      <vt:lpstr>Proposed 2024--2025 BUDGET</vt:lpstr>
      <vt:lpstr>2023-2024</vt:lpstr>
      <vt:lpstr>2022-2023</vt:lpstr>
      <vt:lpstr>2021-2022</vt:lpstr>
      <vt:lpstr>part 2</vt:lpstr>
      <vt:lpstr>'2021-2022'!Print_Area</vt:lpstr>
      <vt:lpstr>'2023-2024'!Print_Area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Auditing</dc:creator>
  <cp:lastModifiedBy>michael wagstaff</cp:lastModifiedBy>
  <cp:lastPrinted>2017-10-23T18:19:17Z</cp:lastPrinted>
  <dcterms:created xsi:type="dcterms:W3CDTF">1999-09-23T19:55:06Z</dcterms:created>
  <dcterms:modified xsi:type="dcterms:W3CDTF">2024-08-13T18:56:30Z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0x01010037CCF95E584358459F197C8AEB1F32C7</vt:lpwstr>
  </property>
  <property fmtid="{D5CDD505-2E9C-101B-9397-08002B2CF9AE}" pid="3" name="MediaServiceImageTags">
    <vt:lpwstr/>
  </property>
</Properties>
</file>